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Runtime Warnings" sheetId="2" state="hidden" r:id="rId2"/>
    <sheet name="Plot Summary" sheetId="3" r:id="rId3"/>
    <sheet name="price" sheetId="4" r:id="rId4"/>
    <sheet name="negative_price" sheetId="5" r:id="rId5"/>
    <sheet name="cap_rate_wind_onshore_existing" sheetId="6" r:id="rId6"/>
    <sheet name="cap_rate_wind_onshore" sheetId="7" r:id="rId7"/>
    <sheet name="cap_rate_wind_offshore_existing" sheetId="8" r:id="rId8"/>
    <sheet name="cap_rate_wind_offshore" sheetId="9" r:id="rId9"/>
    <sheet name="cap_rate_solar_existing" sheetId="10" r:id="rId10"/>
    <sheet name="cap_rate_solar" sheetId="11" r:id="rId11"/>
    <sheet name="generation_capacity_BT" sheetId="12" r:id="rId12"/>
    <sheet name="generation_capacity_DE" sheetId="13" r:id="rId13"/>
    <sheet name="generation_capacity_DK1" sheetId="14" r:id="rId14"/>
    <sheet name="generation_capacity_DK2" sheetId="15" r:id="rId15"/>
    <sheet name="generation_capacity_ES" sheetId="16" r:id="rId16"/>
    <sheet name="generation_capacity_FI" sheetId="17" r:id="rId17"/>
    <sheet name="generation_capacity_FR" sheetId="18" r:id="rId18"/>
    <sheet name="generation_capacity_NL" sheetId="19" r:id="rId19"/>
    <sheet name="generation_capacity_NO125" sheetId="20" r:id="rId20"/>
    <sheet name="generation_capacity_NO3" sheetId="21" r:id="rId21"/>
    <sheet name="generation_capacity_NO4" sheetId="22" r:id="rId22"/>
    <sheet name="generation_capacity_PL" sheetId="23" r:id="rId23"/>
    <sheet name="generation_capacity_SE1" sheetId="24" r:id="rId24"/>
    <sheet name="generation_capacity_SE2" sheetId="25" r:id="rId25"/>
    <sheet name="generation_capacity_SE3" sheetId="26" r:id="rId26"/>
    <sheet name="generation_capacity_SE4" sheetId="27" r:id="rId27"/>
    <sheet name="generation_capacity_UK" sheetId="28" r:id="rId28"/>
    <sheet name="balance_BT" sheetId="29" r:id="rId29"/>
    <sheet name="balance_DE" sheetId="30" r:id="rId30"/>
    <sheet name="balance_DK1" sheetId="31" r:id="rId31"/>
    <sheet name="balance_DK2" sheetId="32" r:id="rId32"/>
    <sheet name="balance_ES" sheetId="33" r:id="rId33"/>
    <sheet name="balance_FI" sheetId="34" r:id="rId34"/>
    <sheet name="balance_FR" sheetId="35" r:id="rId35"/>
    <sheet name="balance_NL" sheetId="36" r:id="rId36"/>
    <sheet name="balance_NO125" sheetId="37" r:id="rId37"/>
    <sheet name="balance_NO3" sheetId="38" r:id="rId38"/>
    <sheet name="balance_NO4" sheetId="39" r:id="rId39"/>
    <sheet name="balance_PL" sheetId="40" r:id="rId40"/>
    <sheet name="balance_SE1" sheetId="41" r:id="rId41"/>
    <sheet name="balance_SE2" sheetId="42" r:id="rId42"/>
    <sheet name="balance_SE3" sheetId="43" r:id="rId43"/>
    <sheet name="balance_SE4" sheetId="44" r:id="rId44"/>
    <sheet name="balance_UK" sheetId="45" r:id="rId45"/>
    <sheet name="transmission_capacity" sheetId="46" r:id="rId46"/>
    <sheet name="transmission_flow" sheetId="47" r:id="rId47"/>
  </sheets>
  <calcPr calcId="124519" fullCalcOnLoad="1"/>
</workbook>
</file>

<file path=xl/sharedStrings.xml><?xml version="1.0" encoding="utf-8"?>
<sst xmlns="http://schemas.openxmlformats.org/spreadsheetml/2006/main" count="1076" uniqueCount="203">
  <si>
    <t>Report generated by Quantified Carbon</t>
  </si>
  <si>
    <t>2025-05-12 13:08:45</t>
  </si>
  <si>
    <t>QCPlots version:</t>
  </si>
  <si>
    <t>1.0.7</t>
  </si>
  <si>
    <t>QCcolours version:</t>
  </si>
  <si>
    <t>1.1.4</t>
  </si>
  <si>
    <t>BT</t>
  </si>
  <si>
    <t>DE</t>
  </si>
  <si>
    <t>DK1</t>
  </si>
  <si>
    <t>DK2</t>
  </si>
  <si>
    <t>ES</t>
  </si>
  <si>
    <t>FI</t>
  </si>
  <si>
    <t>FR</t>
  </si>
  <si>
    <t>NL</t>
  </si>
  <si>
    <t>NO125</t>
  </si>
  <si>
    <t>NO3</t>
  </si>
  <si>
    <t>NO4</t>
  </si>
  <si>
    <t>PL</t>
  </si>
  <si>
    <t>SE1</t>
  </si>
  <si>
    <t>SE2</t>
  </si>
  <si>
    <t>SE3</t>
  </si>
  <si>
    <t>SE4</t>
  </si>
  <si>
    <t>UK</t>
  </si>
  <si>
    <t>solar</t>
  </si>
  <si>
    <t>wind_onshore</t>
  </si>
  <si>
    <t>wind_offshore</t>
  </si>
  <si>
    <t>gas</t>
  </si>
  <si>
    <t>oilshale</t>
  </si>
  <si>
    <t>must_run</t>
  </si>
  <si>
    <t>Solar</t>
  </si>
  <si>
    <t>Wind onshore</t>
  </si>
  <si>
    <t>Wind offshore</t>
  </si>
  <si>
    <t>Gas</t>
  </si>
  <si>
    <t>Oilshale</t>
  </si>
  <si>
    <t>Must run</t>
  </si>
  <si>
    <t>battery</t>
  </si>
  <si>
    <t>solar_existing</t>
  </si>
  <si>
    <t>wind_onshore_existing</t>
  </si>
  <si>
    <t>wind_offshore_existing</t>
  </si>
  <si>
    <t>hydro_pumped</t>
  </si>
  <si>
    <t>gas_OC</t>
  </si>
  <si>
    <t>gas_CC</t>
  </si>
  <si>
    <t>coal_lignite</t>
  </si>
  <si>
    <t>coal_hard</t>
  </si>
  <si>
    <t>nuclear_existing</t>
  </si>
  <si>
    <t>Battery</t>
  </si>
  <si>
    <t>Solar existing</t>
  </si>
  <si>
    <t>Wind onshore existing</t>
  </si>
  <si>
    <t>Wind offshore existing</t>
  </si>
  <si>
    <t>Hydro pumped</t>
  </si>
  <si>
    <t>Gas OC</t>
  </si>
  <si>
    <t>Gas CC</t>
  </si>
  <si>
    <t>Coal lignite</t>
  </si>
  <si>
    <t>Coal hard</t>
  </si>
  <si>
    <t>Nuclear existing</t>
  </si>
  <si>
    <t>hydro</t>
  </si>
  <si>
    <t>ladder_resource</t>
  </si>
  <si>
    <t>Hydro</t>
  </si>
  <si>
    <t>Ladder resource</t>
  </si>
  <si>
    <t>bio</t>
  </si>
  <si>
    <t>nuclear</t>
  </si>
  <si>
    <t>Bio</t>
  </si>
  <si>
    <t>Nuclear</t>
  </si>
  <si>
    <t>gas_CC_CCS</t>
  </si>
  <si>
    <t>Gas CC CCS</t>
  </si>
  <si>
    <t>burning</t>
  </si>
  <si>
    <t>Burning</t>
  </si>
  <si>
    <t>biomass</t>
  </si>
  <si>
    <t>Biomass</t>
  </si>
  <si>
    <t>demand</t>
  </si>
  <si>
    <t>Demand</t>
  </si>
  <si>
    <t>BT_SE4</t>
  </si>
  <si>
    <t>BT_FI</t>
  </si>
  <si>
    <t>BT_PL</t>
  </si>
  <si>
    <t>DE_SE4</t>
  </si>
  <si>
    <t>DE_DK1</t>
  </si>
  <si>
    <t>DE_DK2</t>
  </si>
  <si>
    <t>DE_PL</t>
  </si>
  <si>
    <t>DE_NL</t>
  </si>
  <si>
    <t>DE_NO125</t>
  </si>
  <si>
    <t>DE_FR</t>
  </si>
  <si>
    <t>DE_UK</t>
  </si>
  <si>
    <t>DK1_SE3</t>
  </si>
  <si>
    <t>DK1_DK2</t>
  </si>
  <si>
    <t>DK1_DE</t>
  </si>
  <si>
    <t>DK1_NL</t>
  </si>
  <si>
    <t>DK1_NO125</t>
  </si>
  <si>
    <t>DK1_UK</t>
  </si>
  <si>
    <t>DK2_SE4</t>
  </si>
  <si>
    <t>DK2_DK1</t>
  </si>
  <si>
    <t>DK2_DE</t>
  </si>
  <si>
    <t>ES_FR</t>
  </si>
  <si>
    <t>FI_SE1</t>
  </si>
  <si>
    <t>FI_SE3</t>
  </si>
  <si>
    <t>FI_BT</t>
  </si>
  <si>
    <t>FR_DE</t>
  </si>
  <si>
    <t>FR_ES</t>
  </si>
  <si>
    <t>FR_UK</t>
  </si>
  <si>
    <t>NL_DK1</t>
  </si>
  <si>
    <t>NL_DE</t>
  </si>
  <si>
    <t>NL_NO125</t>
  </si>
  <si>
    <t>NL_UK</t>
  </si>
  <si>
    <t>NO125_SE3</t>
  </si>
  <si>
    <t>NO125_DK1</t>
  </si>
  <si>
    <t>NO125_DE</t>
  </si>
  <si>
    <t>NO125_NL</t>
  </si>
  <si>
    <t>NO125_NO3</t>
  </si>
  <si>
    <t>NO3_SE2</t>
  </si>
  <si>
    <t>NO3_NO125</t>
  </si>
  <si>
    <t>NO3_NO4</t>
  </si>
  <si>
    <t>NO4_SE1</t>
  </si>
  <si>
    <t>NO4_SE2</t>
  </si>
  <si>
    <t>NO4_NO3</t>
  </si>
  <si>
    <t>PL_SE4</t>
  </si>
  <si>
    <t>PL_DE</t>
  </si>
  <si>
    <t>PL_BT</t>
  </si>
  <si>
    <t>SE1_SE2</t>
  </si>
  <si>
    <t>SE1_FI</t>
  </si>
  <si>
    <t>SE1_NO4</t>
  </si>
  <si>
    <t>SE2_SE1</t>
  </si>
  <si>
    <t>SE2_SE3</t>
  </si>
  <si>
    <t>SE2_NO3</t>
  </si>
  <si>
    <t>SE2_NO4</t>
  </si>
  <si>
    <t>SE3_SE2</t>
  </si>
  <si>
    <t>SE3_SE4</t>
  </si>
  <si>
    <t>SE3_DK1</t>
  </si>
  <si>
    <t>SE3_FI</t>
  </si>
  <si>
    <t>SE3_NO125</t>
  </si>
  <si>
    <t>SE4_SE3</t>
  </si>
  <si>
    <t>SE4_DK2</t>
  </si>
  <si>
    <t>SE4_DE</t>
  </si>
  <si>
    <t>SE4_PL</t>
  </si>
  <si>
    <t>SE4_BT</t>
  </si>
  <si>
    <t>UK_DK1</t>
  </si>
  <si>
    <t>UK_DE</t>
  </si>
  <si>
    <t>UK_NL</t>
  </si>
  <si>
    <t>UK_FR</t>
  </si>
  <si>
    <t>BT SE4</t>
  </si>
  <si>
    <t>BT FI</t>
  </si>
  <si>
    <t>BT PL</t>
  </si>
  <si>
    <t>DE SE4</t>
  </si>
  <si>
    <t>DE DK1</t>
  </si>
  <si>
    <t>DE DK2</t>
  </si>
  <si>
    <t>DE PL</t>
  </si>
  <si>
    <t>DE NL</t>
  </si>
  <si>
    <t>DE NO125</t>
  </si>
  <si>
    <t>DE FR</t>
  </si>
  <si>
    <t>DE UK</t>
  </si>
  <si>
    <t>DK1 SE3</t>
  </si>
  <si>
    <t>DK1 DK2</t>
  </si>
  <si>
    <t>DK1 DE</t>
  </si>
  <si>
    <t>DK1 NL</t>
  </si>
  <si>
    <t>DK1 NO125</t>
  </si>
  <si>
    <t>DK1 UK</t>
  </si>
  <si>
    <t>DK2 SE4</t>
  </si>
  <si>
    <t>DK2 DK1</t>
  </si>
  <si>
    <t>DK2 DE</t>
  </si>
  <si>
    <t>ES FR</t>
  </si>
  <si>
    <t>FI SE1</t>
  </si>
  <si>
    <t>FI SE3</t>
  </si>
  <si>
    <t>FI BT</t>
  </si>
  <si>
    <t>FR DE</t>
  </si>
  <si>
    <t>FR ES</t>
  </si>
  <si>
    <t>FR UK</t>
  </si>
  <si>
    <t>NL DK1</t>
  </si>
  <si>
    <t>NL DE</t>
  </si>
  <si>
    <t>NL NO125</t>
  </si>
  <si>
    <t>NL UK</t>
  </si>
  <si>
    <t>NO125 SE3</t>
  </si>
  <si>
    <t>NO125 DK1</t>
  </si>
  <si>
    <t>NO125 DE</t>
  </si>
  <si>
    <t>NO125 NL</t>
  </si>
  <si>
    <t>NO125 NO3</t>
  </si>
  <si>
    <t>NO3 SE2</t>
  </si>
  <si>
    <t>NO3 NO125</t>
  </si>
  <si>
    <t>NO3 NO4</t>
  </si>
  <si>
    <t>NO4 SE1</t>
  </si>
  <si>
    <t>NO4 SE2</t>
  </si>
  <si>
    <t>NO4 NO3</t>
  </si>
  <si>
    <t>PL SE4</t>
  </si>
  <si>
    <t>PL DE</t>
  </si>
  <si>
    <t>PL BT</t>
  </si>
  <si>
    <t>SE1 SE2</t>
  </si>
  <si>
    <t>SE1 FI</t>
  </si>
  <si>
    <t>SE1 NO4</t>
  </si>
  <si>
    <t>SE2 SE1</t>
  </si>
  <si>
    <t>SE2 SE3</t>
  </si>
  <si>
    <t>SE2 NO3</t>
  </si>
  <si>
    <t>SE2 NO4</t>
  </si>
  <si>
    <t>SE3 SE2</t>
  </si>
  <si>
    <t>SE3 SE4</t>
  </si>
  <si>
    <t>SE3 DK1</t>
  </si>
  <si>
    <t>SE3 FI</t>
  </si>
  <si>
    <t>SE3 NO125</t>
  </si>
  <si>
    <t>SE4 SE3</t>
  </si>
  <si>
    <t>SE4 DK2</t>
  </si>
  <si>
    <t>SE4 DE</t>
  </si>
  <si>
    <t>SE4 PL</t>
  </si>
  <si>
    <t>SE4 BT</t>
  </si>
  <si>
    <t>UK DK1</t>
  </si>
  <si>
    <t>UK DE</t>
  </si>
  <si>
    <t>UK NL</t>
  </si>
  <si>
    <t>UK FR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</si>
</sst>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0">
    <fill>
      <patternFill patternType="none"/>
    </fill>
    <fill>
      <patternFill patternType="gray125"/>
    </fill>
    <fill>
      <patternFill patternType="solid">
        <fgColor rgb="FF1F1332"/>
        <bgColor indexed="64"/>
      </patternFill>
    </fill>
    <fill>
      <patternFill patternType="solid">
        <fgColor rgb="FFCCFC82"/>
        <bgColor indexed="64"/>
      </patternFill>
    </fill>
    <fill>
      <patternFill patternType="solid">
        <fgColor rgb="FFCBFB81"/>
        <bgColor indexed="64"/>
      </patternFill>
    </fill>
    <fill>
      <patternFill patternType="solid">
        <fgColor rgb="FFCCFB81"/>
        <bgColor indexed="64"/>
      </patternFill>
    </fill>
    <fill>
      <patternFill patternType="solid">
        <fgColor rgb="FFC7F580"/>
        <bgColor indexed="64"/>
      </patternFill>
    </fill>
    <fill>
      <patternFill patternType="solid">
        <fgColor rgb="FF81A868"/>
        <bgColor indexed="64"/>
      </patternFill>
    </fill>
    <fill>
      <patternFill patternType="solid">
        <fgColor rgb="FF314D4B"/>
        <bgColor indexed="64"/>
      </patternFill>
    </fill>
    <fill>
      <patternFill patternType="solid">
        <fgColor rgb="FF1D3243"/>
        <bgColor indexed="64"/>
      </patternFill>
    </fill>
    <fill>
      <patternFill patternType="solid">
        <fgColor rgb="FF263E47"/>
        <bgColor indexed="64"/>
      </patternFill>
    </fill>
    <fill>
      <patternFill patternType="solid">
        <fgColor rgb="FF1F3544"/>
        <bgColor indexed="64"/>
      </patternFill>
    </fill>
    <fill>
      <patternFill patternType="solid">
        <fgColor rgb="FF6F9361"/>
        <bgColor indexed="64"/>
      </patternFill>
    </fill>
    <fill>
      <patternFill patternType="solid">
        <fgColor rgb="FFD3FC84"/>
        <bgColor indexed="64"/>
      </patternFill>
    </fill>
    <fill>
      <patternFill patternType="solid">
        <fgColor rgb="FFCAF980"/>
        <bgColor indexed="64"/>
      </patternFill>
    </fill>
    <fill>
      <patternFill patternType="solid">
        <fgColor rgb="FFB7E17B"/>
        <bgColor indexed="64"/>
      </patternFill>
    </fill>
    <fill>
      <patternFill patternType="solid">
        <fgColor rgb="FF4B6B55"/>
        <bgColor indexed="64"/>
      </patternFill>
    </fill>
    <fill>
      <patternFill patternType="solid">
        <fgColor rgb="FF243C46"/>
        <bgColor indexed="64"/>
      </patternFill>
    </fill>
    <fill>
      <patternFill patternType="solid">
        <fgColor rgb="FF92BC6E"/>
        <bgColor indexed="64"/>
      </patternFill>
    </fill>
    <fill>
      <patternFill patternType="solid">
        <fgColor rgb="FFD3FC83"/>
        <bgColor indexed="64"/>
      </patternFill>
    </fill>
    <fill>
      <patternFill patternType="solid">
        <fgColor rgb="FFC9F980"/>
        <bgColor indexed="64"/>
      </patternFill>
    </fill>
    <fill>
      <patternFill patternType="solid">
        <fgColor rgb="FFC8F780"/>
        <bgColor indexed="64"/>
      </patternFill>
    </fill>
    <fill>
      <patternFill patternType="solid">
        <fgColor rgb="FFD1FC83"/>
        <bgColor indexed="64"/>
      </patternFill>
    </fill>
    <fill>
      <patternFill patternType="solid">
        <fgColor rgb="FFCBF581"/>
        <bgColor indexed="64"/>
      </patternFill>
    </fill>
    <fill>
      <patternFill patternType="solid">
        <fgColor rgb="FF4A6954"/>
        <bgColor indexed="64"/>
      </patternFill>
    </fill>
    <fill>
      <patternFill patternType="solid">
        <fgColor rgb="FF1E3444"/>
        <bgColor indexed="64"/>
      </patternFill>
    </fill>
    <fill>
      <patternFill patternType="solid">
        <fgColor rgb="FF203644"/>
        <bgColor indexed="64"/>
      </patternFill>
    </fill>
    <fill>
      <patternFill patternType="solid">
        <fgColor rgb="FF39554E"/>
        <bgColor indexed="64"/>
      </patternFill>
    </fill>
    <fill>
      <patternFill patternType="solid">
        <fgColor rgb="FFC8F580"/>
        <bgColor indexed="64"/>
      </patternFill>
    </fill>
    <fill>
      <patternFill patternType="solid">
        <fgColor rgb="FFCAFA80"/>
        <bgColor indexed="64"/>
      </patternFill>
    </fill>
    <fill>
      <patternFill patternType="solid">
        <fgColor rgb="FFB8E57B"/>
        <bgColor indexed="64"/>
      </patternFill>
    </fill>
    <fill>
      <patternFill patternType="solid">
        <fgColor rgb="FF2C454A"/>
        <bgColor indexed="64"/>
      </patternFill>
    </fill>
    <fill>
      <patternFill patternType="solid">
        <fgColor rgb="FF223946"/>
        <bgColor indexed="64"/>
      </patternFill>
    </fill>
    <fill>
      <patternFill patternType="solid">
        <fgColor rgb="FF1D3343"/>
        <bgColor indexed="64"/>
      </patternFill>
    </fill>
    <fill>
      <patternFill patternType="solid">
        <fgColor rgb="FF85AC69"/>
        <bgColor indexed="64"/>
      </patternFill>
    </fill>
    <fill>
      <patternFill patternType="solid">
        <fgColor rgb="FFD5FC84"/>
        <bgColor indexed="64"/>
      </patternFill>
    </fill>
    <fill>
      <patternFill patternType="solid">
        <fgColor rgb="FFD6FC85"/>
        <bgColor indexed="64"/>
      </patternFill>
    </fill>
    <fill>
      <patternFill patternType="solid">
        <fgColor rgb="FF719562"/>
        <bgColor indexed="64"/>
      </patternFill>
    </fill>
    <fill>
      <patternFill patternType="solid">
        <fgColor rgb="FF213845"/>
        <bgColor indexed="64"/>
      </patternFill>
    </fill>
    <fill>
      <patternFill patternType="solid">
        <fgColor rgb="FF486753"/>
        <bgColor indexed="64"/>
      </patternFill>
    </fill>
    <fill>
      <patternFill patternType="solid">
        <fgColor rgb="FFCFFC82"/>
        <bgColor indexed="64"/>
      </patternFill>
    </fill>
    <fill>
      <patternFill patternType="solid">
        <fgColor rgb="FFCBFA81"/>
        <bgColor indexed="64"/>
      </patternFill>
    </fill>
    <fill>
      <patternFill patternType="solid">
        <fgColor rgb="FFCBFB80"/>
        <bgColor indexed="64"/>
      </patternFill>
    </fill>
    <fill>
      <patternFill patternType="solid">
        <fgColor rgb="FFCAFA81"/>
        <bgColor indexed="64"/>
      </patternFill>
    </fill>
    <fill>
      <patternFill patternType="solid">
        <fgColor rgb="FFCFFB82"/>
        <bgColor indexed="64"/>
      </patternFill>
    </fill>
    <fill>
      <patternFill patternType="solid">
        <fgColor rgb="FFB6E37A"/>
        <bgColor indexed="64"/>
      </patternFill>
    </fill>
    <fill>
      <patternFill patternType="solid">
        <fgColor rgb="FF223945"/>
        <bgColor indexed="64"/>
      </patternFill>
    </fill>
    <fill>
      <patternFill patternType="solid">
        <fgColor rgb="FF182B41"/>
        <bgColor indexed="64"/>
      </patternFill>
    </fill>
    <fill>
      <patternFill patternType="solid">
        <fgColor rgb="FF203745"/>
        <bgColor indexed="64"/>
      </patternFill>
    </fill>
    <fill>
      <patternFill patternType="solid">
        <fgColor rgb="FFB5E37A"/>
        <bgColor indexed="64"/>
      </patternFill>
    </fill>
    <fill>
      <patternFill patternType="solid">
        <fgColor rgb="FF789C65"/>
        <bgColor indexed="64"/>
      </patternFill>
    </fill>
    <fill>
      <patternFill patternType="solid">
        <fgColor rgb="FF63855D"/>
        <bgColor indexed="64"/>
      </patternFill>
    </fill>
    <fill>
      <patternFill patternType="solid">
        <fgColor rgb="FF688B5F"/>
        <bgColor indexed="64"/>
      </patternFill>
    </fill>
    <fill>
      <patternFill patternType="solid">
        <fgColor rgb="FFB2DF79"/>
        <bgColor indexed="64"/>
      </patternFill>
    </fill>
    <fill>
      <patternFill patternType="solid">
        <fgColor rgb="FFCFFB83"/>
        <bgColor indexed="64"/>
      </patternFill>
    </fill>
    <fill>
      <patternFill patternType="solid">
        <fgColor rgb="FFD2FC84"/>
        <bgColor indexed="64"/>
      </patternFill>
    </fill>
    <fill>
      <patternFill patternType="solid">
        <fgColor rgb="FFCDFC82"/>
        <bgColor indexed="64"/>
      </patternFill>
    </fill>
    <fill>
      <patternFill patternType="solid">
        <fgColor rgb="FFCCFC81"/>
        <bgColor indexed="64"/>
      </patternFill>
    </fill>
    <fill>
      <patternFill patternType="solid">
        <fgColor rgb="FFCBFB82"/>
        <bgColor indexed="64"/>
      </patternFill>
    </fill>
    <fill>
      <patternFill patternType="solid">
        <fgColor rgb="FFD5FC85"/>
        <bgColor indexed="64"/>
      </patternFill>
    </fill>
    <fill>
      <patternFill patternType="solid">
        <fgColor rgb="FFCEFC82"/>
        <bgColor indexed="64"/>
      </patternFill>
    </fill>
    <fill>
      <patternFill patternType="solid">
        <fgColor rgb="FF85AC6A"/>
        <bgColor indexed="64"/>
      </patternFill>
    </fill>
    <fill>
      <patternFill patternType="solid">
        <fgColor rgb="FF7A9F66"/>
        <bgColor indexed="64"/>
      </patternFill>
    </fill>
    <fill>
      <patternFill patternType="solid">
        <fgColor rgb="FFB7E47B"/>
        <bgColor indexed="64"/>
      </patternFill>
    </fill>
    <fill>
      <patternFill patternType="solid">
        <fgColor rgb="FFB9E67B"/>
        <bgColor indexed="64"/>
      </patternFill>
    </fill>
    <fill>
      <patternFill patternType="solid">
        <fgColor rgb="FF233A46"/>
        <bgColor indexed="64"/>
      </patternFill>
    </fill>
    <fill>
      <patternFill patternType="solid">
        <fgColor rgb="FF192D41"/>
        <bgColor indexed="64"/>
      </patternFill>
    </fill>
    <fill>
      <patternFill patternType="solid">
        <fgColor rgb="FFB0DD78"/>
        <bgColor indexed="64"/>
      </patternFill>
    </fill>
    <fill>
      <patternFill patternType="solid">
        <fgColor rgb="FFD0FC82"/>
        <bgColor indexed="64"/>
      </patternFill>
    </fill>
    <fill>
      <patternFill patternType="solid">
        <fgColor rgb="FF7B9F65"/>
        <bgColor indexed="64"/>
      </patternFill>
    </fill>
    <fill>
      <patternFill patternType="solid">
        <fgColor rgb="FF476553"/>
        <bgColor indexed="64"/>
      </patternFill>
    </fill>
    <fill>
      <patternFill patternType="solid">
        <fgColor rgb="FFCEFB82"/>
        <bgColor indexed="64"/>
      </patternFill>
    </fill>
    <fill>
      <patternFill patternType="solid">
        <fgColor rgb="FFC3F27F"/>
        <bgColor indexed="64"/>
      </patternFill>
    </fill>
    <fill>
      <patternFill patternType="solid">
        <fgColor rgb="FF334D4C"/>
        <bgColor indexed="64"/>
      </patternFill>
    </fill>
    <fill>
      <patternFill patternType="solid">
        <fgColor rgb="FF1C3243"/>
        <bgColor indexed="64"/>
      </patternFill>
    </fill>
    <fill>
      <patternFill patternType="solid">
        <fgColor rgb="FF7CA266"/>
        <bgColor indexed="64"/>
      </patternFill>
    </fill>
    <fill>
      <patternFill patternType="solid">
        <fgColor rgb="FFC8F880"/>
        <bgColor indexed="64"/>
      </patternFill>
    </fill>
    <fill>
      <patternFill patternType="solid">
        <fgColor rgb="FF527257"/>
        <bgColor indexed="64"/>
      </patternFill>
    </fill>
    <fill>
      <patternFill patternType="solid">
        <fgColor rgb="FFC2EF7E"/>
        <bgColor indexed="64"/>
      </patternFill>
    </fill>
    <fill>
      <patternFill patternType="solid">
        <fgColor rgb="FFCDFB82"/>
        <bgColor indexed="64"/>
      </patternFill>
    </fill>
    <fill>
      <patternFill patternType="solid">
        <fgColor rgb="FFD2FC83"/>
        <bgColor indexed="64"/>
      </patternFill>
    </fill>
    <fill>
      <patternFill patternType="solid">
        <fgColor rgb="FFC4EF7F"/>
        <bgColor indexed="64"/>
      </patternFill>
    </fill>
    <fill>
      <patternFill patternType="solid">
        <fgColor rgb="FF577858"/>
        <bgColor indexed="64"/>
      </patternFill>
    </fill>
    <fill>
      <patternFill patternType="solid">
        <fgColor rgb="FF253D47"/>
        <bgColor indexed="64"/>
      </patternFill>
    </fill>
    <fill>
      <patternFill patternType="solid">
        <fgColor rgb="FF1F3444"/>
        <bgColor indexed="64"/>
      </patternFill>
    </fill>
    <fill>
      <patternFill patternType="solid">
        <fgColor rgb="FF8AB36B"/>
        <bgColor indexed="64"/>
      </patternFill>
    </fill>
    <fill>
      <patternFill patternType="solid">
        <fgColor rgb="FF99C070"/>
        <bgColor indexed="64"/>
      </patternFill>
    </fill>
    <fill>
      <patternFill patternType="solid">
        <fgColor rgb="FF3D5B50"/>
        <bgColor indexed="64"/>
      </patternFill>
    </fill>
    <fill>
      <patternFill patternType="solid">
        <fgColor rgb="FF253E47"/>
        <bgColor indexed="64"/>
      </patternFill>
    </fill>
    <fill>
      <patternFill patternType="solid">
        <fgColor rgb="FF62835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theme" Target="theme/theme1.xml"/><Relationship Id="rId49" Type="http://schemas.openxmlformats.org/officeDocument/2006/relationships/styles" Target="styles.xml"/><Relationship Id="rId5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'price'!$B$3:$B$15</c:f>
              <c:numCache>
                <c:formatCode>General</c:formatCode>
                <c:ptCount val="13"/>
                <c:pt idx="0">
                  <c:v>110.518036</c:v>
                </c:pt>
                <c:pt idx="1">
                  <c:v>107.25605</c:v>
                </c:pt>
                <c:pt idx="2">
                  <c:v>107.74292</c:v>
                </c:pt>
                <c:pt idx="3">
                  <c:v>100.672035</c:v>
                </c:pt>
                <c:pt idx="4">
                  <c:v>92.843834</c:v>
                </c:pt>
                <c:pt idx="5">
                  <c:v>81.67328999999999</c:v>
                </c:pt>
                <c:pt idx="6">
                  <c:v>76.53789999999999</c:v>
                </c:pt>
                <c:pt idx="7">
                  <c:v>76.621574</c:v>
                </c:pt>
                <c:pt idx="8">
                  <c:v>74.04600499999999</c:v>
                </c:pt>
                <c:pt idx="9">
                  <c:v>69.68823999999999</c:v>
                </c:pt>
                <c:pt idx="10">
                  <c:v>60.760387</c:v>
                </c:pt>
                <c:pt idx="11">
                  <c:v>56.00023</c:v>
                </c:pt>
                <c:pt idx="12">
                  <c:v>54.286415</c:v>
                </c:pt>
              </c:numCache>
            </c:numRef>
          </c:yVal>
        </c:ser>
        <c:ser>
          <c:idx val="1"/>
          <c:order val="1"/>
          <c:tx>
            <c:strRef>
              <c:f>'price'!$C$2:$C$2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'price'!$C$3:$C$15</c:f>
              <c:numCache>
                <c:formatCode>General</c:formatCode>
                <c:ptCount val="13"/>
                <c:pt idx="0">
                  <c:v>87.50308</c:v>
                </c:pt>
                <c:pt idx="1">
                  <c:v>74.55765</c:v>
                </c:pt>
                <c:pt idx="2">
                  <c:v>87.23608</c:v>
                </c:pt>
                <c:pt idx="3">
                  <c:v>83.6161</c:v>
                </c:pt>
                <c:pt idx="4">
                  <c:v>76.720894</c:v>
                </c:pt>
                <c:pt idx="5">
                  <c:v>71.01609999999999</c:v>
                </c:pt>
                <c:pt idx="6">
                  <c:v>71.49692</c:v>
                </c:pt>
                <c:pt idx="7">
                  <c:v>81.08459000000001</c:v>
                </c:pt>
                <c:pt idx="8">
                  <c:v>80.20399500000001</c:v>
                </c:pt>
                <c:pt idx="9">
                  <c:v>73.84440600000001</c:v>
                </c:pt>
                <c:pt idx="10">
                  <c:v>69.84041000000001</c:v>
                </c:pt>
                <c:pt idx="11">
                  <c:v>68.40697</c:v>
                </c:pt>
                <c:pt idx="12">
                  <c:v>70.23081999999999</c:v>
                </c:pt>
              </c:numCache>
            </c:numRef>
          </c:yVal>
        </c:ser>
        <c:ser>
          <c:idx val="2"/>
          <c:order val="2"/>
          <c:tx>
            <c:strRef>
              <c:f>'price'!$D$2:$D$2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'price'!$D$3:$D$15</c:f>
              <c:numCache>
                <c:formatCode>General</c:formatCode>
                <c:ptCount val="13"/>
                <c:pt idx="0">
                  <c:v>85.57317</c:v>
                </c:pt>
                <c:pt idx="1">
                  <c:v>72.12318</c:v>
                </c:pt>
                <c:pt idx="2">
                  <c:v>81.9379</c:v>
                </c:pt>
                <c:pt idx="3">
                  <c:v>76.51815000000001</c:v>
                </c:pt>
                <c:pt idx="4">
                  <c:v>67.79646</c:v>
                </c:pt>
                <c:pt idx="5">
                  <c:v>64.94555</c:v>
                </c:pt>
                <c:pt idx="6">
                  <c:v>65.58150500000001</c:v>
                </c:pt>
                <c:pt idx="7">
                  <c:v>73.755135</c:v>
                </c:pt>
                <c:pt idx="8">
                  <c:v>72.87671</c:v>
                </c:pt>
                <c:pt idx="9">
                  <c:v>66.7419</c:v>
                </c:pt>
                <c:pt idx="10">
                  <c:v>61.744064</c:v>
                </c:pt>
                <c:pt idx="11">
                  <c:v>61.038586</c:v>
                </c:pt>
                <c:pt idx="12">
                  <c:v>62.797947</c:v>
                </c:pt>
              </c:numCache>
            </c:numRef>
          </c:yVal>
        </c:ser>
        <c:ser>
          <c:idx val="3"/>
          <c:order val="3"/>
          <c:tx>
            <c:strRef>
              <c:f>'price'!$E$2:$E$2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'price'!$E$3:$E$15</c:f>
              <c:numCache>
                <c:formatCode>General</c:formatCode>
                <c:ptCount val="13"/>
                <c:pt idx="0">
                  <c:v>79.93368</c:v>
                </c:pt>
                <c:pt idx="1">
                  <c:v>67.48573</c:v>
                </c:pt>
                <c:pt idx="2">
                  <c:v>75.89395</c:v>
                </c:pt>
                <c:pt idx="3">
                  <c:v>68.51267</c:v>
                </c:pt>
                <c:pt idx="4">
                  <c:v>61.340527</c:v>
                </c:pt>
                <c:pt idx="5">
                  <c:v>58.43927</c:v>
                </c:pt>
                <c:pt idx="6">
                  <c:v>57.95765</c:v>
                </c:pt>
                <c:pt idx="7">
                  <c:v>63.67089</c:v>
                </c:pt>
                <c:pt idx="8">
                  <c:v>64.63607</c:v>
                </c:pt>
                <c:pt idx="9">
                  <c:v>61.01895</c:v>
                </c:pt>
                <c:pt idx="10">
                  <c:v>57.102283</c:v>
                </c:pt>
                <c:pt idx="11">
                  <c:v>57.588127</c:v>
                </c:pt>
                <c:pt idx="12">
                  <c:v>60.26678</c:v>
                </c:pt>
              </c:numCache>
            </c:numRef>
          </c:yVal>
        </c:ser>
        <c:ser>
          <c:idx val="4"/>
          <c:order val="4"/>
          <c:tx>
            <c:strRef>
              <c:f>'price'!$F$2:$F$2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'price'!$F$3:$F$15</c:f>
              <c:numCache>
                <c:formatCode>General</c:formatCode>
                <c:ptCount val="13"/>
                <c:pt idx="0">
                  <c:v>51.28048</c:v>
                </c:pt>
                <c:pt idx="1">
                  <c:v>35.886417</c:v>
                </c:pt>
                <c:pt idx="2">
                  <c:v>38.745434</c:v>
                </c:pt>
                <c:pt idx="3">
                  <c:v>34.02888</c:v>
                </c:pt>
                <c:pt idx="4">
                  <c:v>34.5629</c:v>
                </c:pt>
                <c:pt idx="5">
                  <c:v>37.58265</c:v>
                </c:pt>
                <c:pt idx="6">
                  <c:v>36.13265</c:v>
                </c:pt>
                <c:pt idx="7">
                  <c:v>46.68345</c:v>
                </c:pt>
                <c:pt idx="8">
                  <c:v>46.917007</c:v>
                </c:pt>
                <c:pt idx="9">
                  <c:v>48.175457</c:v>
                </c:pt>
                <c:pt idx="10">
                  <c:v>50.377056</c:v>
                </c:pt>
                <c:pt idx="11">
                  <c:v>49.106964</c:v>
                </c:pt>
                <c:pt idx="12">
                  <c:v>48.23208</c:v>
                </c:pt>
              </c:numCache>
            </c:numRef>
          </c:yVal>
        </c:ser>
        <c:ser>
          <c:idx val="5"/>
          <c:order val="5"/>
          <c:tx>
            <c:strRef>
              <c:f>'price'!$G$2:$G$2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'price'!$G$3:$G$15</c:f>
              <c:numCache>
                <c:formatCode>General</c:formatCode>
                <c:ptCount val="13"/>
                <c:pt idx="0">
                  <c:v>53.126026</c:v>
                </c:pt>
                <c:pt idx="1">
                  <c:v>48.632305</c:v>
                </c:pt>
                <c:pt idx="2">
                  <c:v>51.98459</c:v>
                </c:pt>
                <c:pt idx="3">
                  <c:v>45.55845</c:v>
                </c:pt>
                <c:pt idx="4">
                  <c:v>46.04954</c:v>
                </c:pt>
                <c:pt idx="5">
                  <c:v>48.43048</c:v>
                </c:pt>
                <c:pt idx="6">
                  <c:v>50.817467</c:v>
                </c:pt>
                <c:pt idx="7">
                  <c:v>55.138927</c:v>
                </c:pt>
                <c:pt idx="8">
                  <c:v>57.988697</c:v>
                </c:pt>
                <c:pt idx="9">
                  <c:v>59.021805</c:v>
                </c:pt>
                <c:pt idx="10">
                  <c:v>54.32192</c:v>
                </c:pt>
                <c:pt idx="11">
                  <c:v>55.086643</c:v>
                </c:pt>
                <c:pt idx="12">
                  <c:v>58.281277</c:v>
                </c:pt>
              </c:numCache>
            </c:numRef>
          </c:yVal>
        </c:ser>
        <c:ser>
          <c:idx val="6"/>
          <c:order val="6"/>
          <c:tx>
            <c:strRef>
              <c:f>'price'!$H$2:$H$2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'price'!$H$3:$H$15</c:f>
              <c:numCache>
                <c:formatCode>General</c:formatCode>
                <c:ptCount val="13"/>
                <c:pt idx="0">
                  <c:v>82.11085</c:v>
                </c:pt>
                <c:pt idx="1">
                  <c:v>68.96678</c:v>
                </c:pt>
                <c:pt idx="2">
                  <c:v>79.41347</c:v>
                </c:pt>
                <c:pt idx="3">
                  <c:v>76.43755</c:v>
                </c:pt>
                <c:pt idx="4">
                  <c:v>65.98949399999999</c:v>
                </c:pt>
                <c:pt idx="5">
                  <c:v>57.973858</c:v>
                </c:pt>
                <c:pt idx="6">
                  <c:v>57.813354</c:v>
                </c:pt>
                <c:pt idx="7">
                  <c:v>66.42066</c:v>
                </c:pt>
                <c:pt idx="8">
                  <c:v>66.68722</c:v>
                </c:pt>
                <c:pt idx="9">
                  <c:v>62.918037</c:v>
                </c:pt>
                <c:pt idx="10">
                  <c:v>57.357193</c:v>
                </c:pt>
                <c:pt idx="11">
                  <c:v>56.37306</c:v>
                </c:pt>
                <c:pt idx="12">
                  <c:v>58.01016</c:v>
                </c:pt>
              </c:numCache>
            </c:numRef>
          </c:yVal>
        </c:ser>
        <c:ser>
          <c:idx val="7"/>
          <c:order val="7"/>
          <c:tx>
            <c:strRef>
              <c:f>'price'!$I$2:$I$2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'price'!$I$3:$I$15</c:f>
              <c:numCache>
                <c:formatCode>General</c:formatCode>
                <c:ptCount val="13"/>
                <c:pt idx="0">
                  <c:v>87.53425</c:v>
                </c:pt>
                <c:pt idx="1">
                  <c:v>74.02808</c:v>
                </c:pt>
                <c:pt idx="2">
                  <c:v>87.21701</c:v>
                </c:pt>
                <c:pt idx="3">
                  <c:v>82.256165</c:v>
                </c:pt>
                <c:pt idx="4">
                  <c:v>74.898056</c:v>
                </c:pt>
                <c:pt idx="5">
                  <c:v>69.24692</c:v>
                </c:pt>
                <c:pt idx="6">
                  <c:v>70.08401499999999</c:v>
                </c:pt>
                <c:pt idx="7">
                  <c:v>81.2508</c:v>
                </c:pt>
                <c:pt idx="8">
                  <c:v>78.91553</c:v>
                </c:pt>
                <c:pt idx="9">
                  <c:v>70.74679999999999</c:v>
                </c:pt>
                <c:pt idx="10">
                  <c:v>66.54692</c:v>
                </c:pt>
                <c:pt idx="11">
                  <c:v>66.55468</c:v>
                </c:pt>
                <c:pt idx="12">
                  <c:v>69.62203</c:v>
                </c:pt>
              </c:numCache>
            </c:numRef>
          </c:yVal>
        </c:ser>
        <c:ser>
          <c:idx val="8"/>
          <c:order val="8"/>
          <c:tx>
            <c:strRef>
              <c:f>'price'!$J$2:$J$2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'price'!$J$3:$J$15</c:f>
              <c:numCache>
                <c:formatCode>General</c:formatCode>
                <c:ptCount val="13"/>
                <c:pt idx="0">
                  <c:v>57.607307</c:v>
                </c:pt>
                <c:pt idx="1">
                  <c:v>52.335274</c:v>
                </c:pt>
                <c:pt idx="2">
                  <c:v>62.252396</c:v>
                </c:pt>
                <c:pt idx="3">
                  <c:v>60.28299</c:v>
                </c:pt>
                <c:pt idx="4">
                  <c:v>58.917236</c:v>
                </c:pt>
                <c:pt idx="5">
                  <c:v>61.161873</c:v>
                </c:pt>
                <c:pt idx="6">
                  <c:v>65.783905</c:v>
                </c:pt>
                <c:pt idx="7">
                  <c:v>77.05091</c:v>
                </c:pt>
                <c:pt idx="8">
                  <c:v>78.24064</c:v>
                </c:pt>
                <c:pt idx="9">
                  <c:v>74.41176</c:v>
                </c:pt>
                <c:pt idx="10">
                  <c:v>69.352165</c:v>
                </c:pt>
                <c:pt idx="11">
                  <c:v>69.45662</c:v>
                </c:pt>
                <c:pt idx="12">
                  <c:v>72.17466</c:v>
                </c:pt>
              </c:numCache>
            </c:numRef>
          </c:yVal>
        </c:ser>
        <c:ser>
          <c:idx val="9"/>
          <c:order val="9"/>
          <c:tx>
            <c:strRef>
              <c:f>'price'!$K$2:$K$2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'price'!$K$3:$K$15</c:f>
              <c:numCache>
                <c:formatCode>General</c:formatCode>
                <c:ptCount val="13"/>
                <c:pt idx="0">
                  <c:v>45.571003</c:v>
                </c:pt>
                <c:pt idx="1">
                  <c:v>40.048973</c:v>
                </c:pt>
                <c:pt idx="2">
                  <c:v>44.53379</c:v>
                </c:pt>
                <c:pt idx="3">
                  <c:v>48.0863</c:v>
                </c:pt>
                <c:pt idx="4">
                  <c:v>50.666782</c:v>
                </c:pt>
                <c:pt idx="5">
                  <c:v>56.735615</c:v>
                </c:pt>
                <c:pt idx="6">
                  <c:v>62.35913</c:v>
                </c:pt>
                <c:pt idx="7">
                  <c:v>73.499886</c:v>
                </c:pt>
                <c:pt idx="8">
                  <c:v>75.23859</c:v>
                </c:pt>
                <c:pt idx="9">
                  <c:v>72.79806000000001</c:v>
                </c:pt>
                <c:pt idx="10">
                  <c:v>67.27945</c:v>
                </c:pt>
                <c:pt idx="11">
                  <c:v>67.2347</c:v>
                </c:pt>
                <c:pt idx="12">
                  <c:v>69.72785</c:v>
                </c:pt>
              </c:numCache>
            </c:numRef>
          </c:yVal>
        </c:ser>
        <c:ser>
          <c:idx val="10"/>
          <c:order val="10"/>
          <c:tx>
            <c:strRef>
              <c:f>'price'!$L$2:$L$2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'price'!$L$3:$L$15</c:f>
              <c:numCache>
                <c:formatCode>General</c:formatCode>
                <c:ptCount val="13"/>
                <c:pt idx="0">
                  <c:v>44.930595</c:v>
                </c:pt>
                <c:pt idx="1">
                  <c:v>39.636757</c:v>
                </c:pt>
                <c:pt idx="2">
                  <c:v>44.07751</c:v>
                </c:pt>
                <c:pt idx="3">
                  <c:v>47.698517</c:v>
                </c:pt>
                <c:pt idx="4">
                  <c:v>50.3855</c:v>
                </c:pt>
                <c:pt idx="5">
                  <c:v>56.515526</c:v>
                </c:pt>
                <c:pt idx="6">
                  <c:v>62.20046</c:v>
                </c:pt>
                <c:pt idx="7">
                  <c:v>73.37523</c:v>
                </c:pt>
                <c:pt idx="8">
                  <c:v>75.10285</c:v>
                </c:pt>
                <c:pt idx="9">
                  <c:v>72.67283</c:v>
                </c:pt>
                <c:pt idx="10">
                  <c:v>67.15491</c:v>
                </c:pt>
                <c:pt idx="11">
                  <c:v>67.09886</c:v>
                </c:pt>
                <c:pt idx="12">
                  <c:v>69.59063999999999</c:v>
                </c:pt>
              </c:numCache>
            </c:numRef>
          </c:yVal>
        </c:ser>
        <c:ser>
          <c:idx val="11"/>
          <c:order val="11"/>
          <c:tx>
            <c:strRef>
              <c:f>'price'!$M$2:$M$2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'price'!$M$3:$M$15</c:f>
              <c:numCache>
                <c:formatCode>General</c:formatCode>
                <c:ptCount val="13"/>
                <c:pt idx="0">
                  <c:v>106.492355</c:v>
                </c:pt>
                <c:pt idx="1">
                  <c:v>88.76279</c:v>
                </c:pt>
                <c:pt idx="2">
                  <c:v>98.70114</c:v>
                </c:pt>
                <c:pt idx="3">
                  <c:v>95.47933999999999</c:v>
                </c:pt>
                <c:pt idx="4">
                  <c:v>90.496</c:v>
                </c:pt>
                <c:pt idx="5">
                  <c:v>83.42135</c:v>
                </c:pt>
                <c:pt idx="6">
                  <c:v>81.60902</c:v>
                </c:pt>
                <c:pt idx="7">
                  <c:v>84.99874</c:v>
                </c:pt>
                <c:pt idx="8">
                  <c:v>83.573746</c:v>
                </c:pt>
                <c:pt idx="9">
                  <c:v>79.37272</c:v>
                </c:pt>
                <c:pt idx="10">
                  <c:v>75.821236</c:v>
                </c:pt>
                <c:pt idx="11">
                  <c:v>68.62123</c:v>
                </c:pt>
                <c:pt idx="12">
                  <c:v>63.219177</c:v>
                </c:pt>
              </c:numCache>
            </c:numRef>
          </c:yVal>
        </c:ser>
        <c:ser>
          <c:idx val="12"/>
          <c:order val="12"/>
          <c:tx>
            <c:strRef>
              <c:f>'price'!$N$2:$N$2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'price'!$N$3:$N$15</c:f>
              <c:numCache>
                <c:formatCode>General</c:formatCode>
                <c:ptCount val="13"/>
                <c:pt idx="0">
                  <c:v>42.008904</c:v>
                </c:pt>
                <c:pt idx="1">
                  <c:v>35.969177</c:v>
                </c:pt>
                <c:pt idx="2">
                  <c:v>38.320778</c:v>
                </c:pt>
                <c:pt idx="3">
                  <c:v>39.910732</c:v>
                </c:pt>
                <c:pt idx="4">
                  <c:v>41.609818</c:v>
                </c:pt>
                <c:pt idx="5">
                  <c:v>46.203766</c:v>
                </c:pt>
                <c:pt idx="6">
                  <c:v>48.761074</c:v>
                </c:pt>
                <c:pt idx="7">
                  <c:v>54.575798</c:v>
                </c:pt>
                <c:pt idx="8">
                  <c:v>57.102283</c:v>
                </c:pt>
                <c:pt idx="9">
                  <c:v>56.572147</c:v>
                </c:pt>
                <c:pt idx="10">
                  <c:v>51.81918</c:v>
                </c:pt>
                <c:pt idx="11">
                  <c:v>52.467464</c:v>
                </c:pt>
                <c:pt idx="12">
                  <c:v>54.990524</c:v>
                </c:pt>
              </c:numCache>
            </c:numRef>
          </c:yVal>
        </c:ser>
        <c:ser>
          <c:idx val="13"/>
          <c:order val="13"/>
          <c:tx>
            <c:strRef>
              <c:f>'price'!$O$2:$O$2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'price'!$O$3:$O$15</c:f>
              <c:numCache>
                <c:formatCode>General</c:formatCode>
                <c:ptCount val="13"/>
                <c:pt idx="0">
                  <c:v>42.192238</c:v>
                </c:pt>
                <c:pt idx="1">
                  <c:v>36.115295</c:v>
                </c:pt>
                <c:pt idx="2">
                  <c:v>38.492237</c:v>
                </c:pt>
                <c:pt idx="3">
                  <c:v>40.071575</c:v>
                </c:pt>
                <c:pt idx="4">
                  <c:v>41.739384</c:v>
                </c:pt>
                <c:pt idx="5">
                  <c:v>46.300457</c:v>
                </c:pt>
                <c:pt idx="6">
                  <c:v>48.926826</c:v>
                </c:pt>
                <c:pt idx="7">
                  <c:v>54.83185</c:v>
                </c:pt>
                <c:pt idx="8">
                  <c:v>57.22443</c:v>
                </c:pt>
                <c:pt idx="9">
                  <c:v>56.480824</c:v>
                </c:pt>
                <c:pt idx="10">
                  <c:v>51.703995</c:v>
                </c:pt>
                <c:pt idx="11">
                  <c:v>52.296463</c:v>
                </c:pt>
                <c:pt idx="12">
                  <c:v>54.7379</c:v>
                </c:pt>
              </c:numCache>
            </c:numRef>
          </c:yVal>
        </c:ser>
        <c:ser>
          <c:idx val="14"/>
          <c:order val="14"/>
          <c:tx>
            <c:strRef>
              <c:f>'price'!$P$2:$P$2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'price'!$P$3:$P$15</c:f>
              <c:numCache>
                <c:formatCode>General</c:formatCode>
                <c:ptCount val="13"/>
                <c:pt idx="0">
                  <c:v>54.575115</c:v>
                </c:pt>
                <c:pt idx="1">
                  <c:v>47.63356</c:v>
                </c:pt>
                <c:pt idx="2">
                  <c:v>54.25605</c:v>
                </c:pt>
                <c:pt idx="3">
                  <c:v>50.240295</c:v>
                </c:pt>
                <c:pt idx="4">
                  <c:v>49.76096</c:v>
                </c:pt>
                <c:pt idx="5">
                  <c:v>51.440754</c:v>
                </c:pt>
                <c:pt idx="6">
                  <c:v>53.43813</c:v>
                </c:pt>
                <c:pt idx="7">
                  <c:v>59.480137</c:v>
                </c:pt>
                <c:pt idx="8">
                  <c:v>61.33459</c:v>
                </c:pt>
                <c:pt idx="9">
                  <c:v>59.423058</c:v>
                </c:pt>
                <c:pt idx="10">
                  <c:v>54.455822</c:v>
                </c:pt>
                <c:pt idx="11">
                  <c:v>54.863697</c:v>
                </c:pt>
                <c:pt idx="12">
                  <c:v>57.076485</c:v>
                </c:pt>
              </c:numCache>
            </c:numRef>
          </c:yVal>
        </c:ser>
        <c:ser>
          <c:idx val="15"/>
          <c:order val="15"/>
          <c:tx>
            <c:strRef>
              <c:f>'price'!$Q$2:$Q$2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'price'!$Q$3:$Q$15</c:f>
              <c:numCache>
                <c:formatCode>General</c:formatCode>
                <c:ptCount val="13"/>
                <c:pt idx="0">
                  <c:v>61.025913</c:v>
                </c:pt>
                <c:pt idx="1">
                  <c:v>52.57055</c:v>
                </c:pt>
                <c:pt idx="2">
                  <c:v>60.226257</c:v>
                </c:pt>
                <c:pt idx="3">
                  <c:v>55.7234</c:v>
                </c:pt>
                <c:pt idx="4">
                  <c:v>53.830936</c:v>
                </c:pt>
                <c:pt idx="5">
                  <c:v>54.93185</c:v>
                </c:pt>
                <c:pt idx="6">
                  <c:v>56.587444</c:v>
                </c:pt>
                <c:pt idx="7">
                  <c:v>62.53379</c:v>
                </c:pt>
                <c:pt idx="8">
                  <c:v>63.95411</c:v>
                </c:pt>
                <c:pt idx="9">
                  <c:v>61.572147</c:v>
                </c:pt>
                <c:pt idx="10">
                  <c:v>56.383106</c:v>
                </c:pt>
                <c:pt idx="11">
                  <c:v>56.436646</c:v>
                </c:pt>
                <c:pt idx="12">
                  <c:v>58.58596</c:v>
                </c:pt>
              </c:numCache>
            </c:numRef>
          </c:yVal>
        </c:ser>
        <c:ser>
          <c:idx val="16"/>
          <c:order val="16"/>
          <c:tx>
            <c:strRef>
              <c:f>'price'!$R$2:$R$2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'price'!$R$3:$R$15</c:f>
              <c:numCache>
                <c:formatCode>General</c:formatCode>
                <c:ptCount val="13"/>
                <c:pt idx="0">
                  <c:v>111.61221</c:v>
                </c:pt>
                <c:pt idx="1">
                  <c:v>93.44829</c:v>
                </c:pt>
                <c:pt idx="2">
                  <c:v>111.999084</c:v>
                </c:pt>
                <c:pt idx="3">
                  <c:v>101.04315</c:v>
                </c:pt>
                <c:pt idx="4">
                  <c:v>80.552284</c:v>
                </c:pt>
                <c:pt idx="5">
                  <c:v>79.80148</c:v>
                </c:pt>
                <c:pt idx="6">
                  <c:v>80.60844400000001</c:v>
                </c:pt>
                <c:pt idx="7">
                  <c:v>94.113815</c:v>
                </c:pt>
                <c:pt idx="8">
                  <c:v>95.30217</c:v>
                </c:pt>
                <c:pt idx="9">
                  <c:v>87.30548</c:v>
                </c:pt>
                <c:pt idx="10">
                  <c:v>79.03583999999999</c:v>
                </c:pt>
                <c:pt idx="11">
                  <c:v>78.26073</c:v>
                </c:pt>
                <c:pt idx="12">
                  <c:v>81.2863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DE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'generation_capacity_DE'!$N$2:$N$2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'generation_capacity_DE'!$N$3:$N$15</c:f>
              <c:numCache>
                <c:formatCode>General</c:formatCode>
                <c:ptCount val="13"/>
                <c:pt idx="0">
                  <c:v>9.630808000000002</c:v>
                </c:pt>
                <c:pt idx="1">
                  <c:v>9.630808000000002</c:v>
                </c:pt>
                <c:pt idx="2">
                  <c:v>9.630808000000002</c:v>
                </c:pt>
                <c:pt idx="3">
                  <c:v>9.630808000000002</c:v>
                </c:pt>
                <c:pt idx="4">
                  <c:v>9.630808000000002</c:v>
                </c:pt>
                <c:pt idx="5">
                  <c:v>9.630808000000002</c:v>
                </c:pt>
                <c:pt idx="6">
                  <c:v>9.630808000000002</c:v>
                </c:pt>
                <c:pt idx="7">
                  <c:v>9.630808000000002</c:v>
                </c:pt>
                <c:pt idx="8">
                  <c:v>9.630808000000002</c:v>
                </c:pt>
                <c:pt idx="9">
                  <c:v>9.630808000000002</c:v>
                </c:pt>
                <c:pt idx="10">
                  <c:v>9.630808000000002</c:v>
                </c:pt>
                <c:pt idx="11">
                  <c:v>9.630808000000002</c:v>
                </c:pt>
                <c:pt idx="12">
                  <c:v>9.630808000000002</c:v>
                </c:pt>
              </c:numCache>
            </c:numRef>
          </c:val>
        </c:ser>
        <c:ser>
          <c:idx val="1"/>
          <c:order val="1"/>
          <c:tx>
            <c:strRef>
              <c:f>'generation_capacity_DE'!$M$2:$M$2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'generation_capacity_DE'!$M$3:$M$15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'generation_capacity_DE'!$L$2:$L$2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'generation_capacity_DE'!$L$3:$L$15</c:f>
              <c:numCache>
                <c:formatCode>General</c:formatCode>
                <c:ptCount val="13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</c:numCache>
            </c:numRef>
          </c:val>
        </c:ser>
        <c:ser>
          <c:idx val="3"/>
          <c:order val="3"/>
          <c:tx>
            <c:strRef>
              <c:f>'generation_capacity_DE'!$K$2:$K$2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'generation_capacity_DE'!$K$3:$K$15</c:f>
              <c:numCache>
                <c:formatCode>General</c:formatCode>
                <c:ptCount val="13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</c:numCache>
            </c:numRef>
          </c:val>
        </c:ser>
        <c:ser>
          <c:idx val="4"/>
          <c:order val="4"/>
          <c:tx>
            <c:strRef>
              <c:f>'generation_capacity_DE'!$J$2:$J$2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'generation_capacity_DE'!$J$3:$J$15</c:f>
              <c:numCache>
                <c:formatCode>General</c:formatCode>
                <c:ptCount val="13"/>
                <c:pt idx="0">
                  <c:v>22.7</c:v>
                </c:pt>
                <c:pt idx="1">
                  <c:v>23.4</c:v>
                </c:pt>
                <c:pt idx="2">
                  <c:v>24</c:v>
                </c:pt>
                <c:pt idx="3">
                  <c:v>25.52996</c:v>
                </c:pt>
                <c:pt idx="4">
                  <c:v>27.059924</c:v>
                </c:pt>
                <c:pt idx="5">
                  <c:v>28.589885</c:v>
                </c:pt>
                <c:pt idx="6">
                  <c:v>30.12404</c:v>
                </c:pt>
                <c:pt idx="7">
                  <c:v>31.654</c:v>
                </c:pt>
                <c:pt idx="8">
                  <c:v>33.718668</c:v>
                </c:pt>
                <c:pt idx="9">
                  <c:v>35.78333600000001</c:v>
                </c:pt>
                <c:pt idx="10">
                  <c:v>37.85366399999999</c:v>
                </c:pt>
                <c:pt idx="11">
                  <c:v>39.918332</c:v>
                </c:pt>
                <c:pt idx="12">
                  <c:v>41.983</c:v>
                </c:pt>
              </c:numCache>
            </c:numRef>
          </c:val>
        </c:ser>
        <c:ser>
          <c:idx val="5"/>
          <c:order val="5"/>
          <c:tx>
            <c:strRef>
              <c:f>'generation_capacity_DE'!$I$2:$I$2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'generation_capacity_DE'!$I$3:$I$15</c:f>
              <c:numCache>
                <c:formatCode>General</c:formatCode>
                <c:ptCount val="13"/>
                <c:pt idx="0">
                  <c:v>4.600000000000001</c:v>
                </c:pt>
                <c:pt idx="1">
                  <c:v>5.600000000000001</c:v>
                </c:pt>
                <c:pt idx="2">
                  <c:v>6.5</c:v>
                </c:pt>
                <c:pt idx="3">
                  <c:v>7.600000000000001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8.4</c:v>
                </c:pt>
                <c:pt idx="10">
                  <c:v>8.4</c:v>
                </c:pt>
                <c:pt idx="11">
                  <c:v>8.4</c:v>
                </c:pt>
                <c:pt idx="12">
                  <c:v>8.5</c:v>
                </c:pt>
              </c:numCache>
            </c:numRef>
          </c:val>
        </c:ser>
        <c:ser>
          <c:idx val="6"/>
          <c:order val="6"/>
          <c:tx>
            <c:strRef>
              <c:f>'generation_capacity_DE'!$H$2:$H$2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'generation_capacity_DE'!$H$3:$H$15</c:f>
              <c:numCache>
                <c:formatCode>General</c:formatCode>
                <c:ptCount val="1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8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</c:ser>
        <c:ser>
          <c:idx val="7"/>
          <c:order val="7"/>
          <c:tx>
            <c:strRef>
              <c:f>'generation_capacity_DE'!$G$2:$G$2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'generation_capacity_DE'!$G$3:$G$15</c:f>
              <c:numCache>
                <c:formatCode>General</c:formatCode>
                <c:ptCount val="13"/>
                <c:pt idx="0">
                  <c:v>8.239000000000001</c:v>
                </c:pt>
                <c:pt idx="1">
                  <c:v>8.422000000000001</c:v>
                </c:pt>
                <c:pt idx="2">
                  <c:v>8.605</c:v>
                </c:pt>
                <c:pt idx="3">
                  <c:v>8.788</c:v>
                </c:pt>
                <c:pt idx="4">
                  <c:v>8.787000000000001</c:v>
                </c:pt>
                <c:pt idx="5">
                  <c:v>8.786</c:v>
                </c:pt>
                <c:pt idx="6">
                  <c:v>8.785</c:v>
                </c:pt>
                <c:pt idx="7">
                  <c:v>8.784000000000001</c:v>
                </c:pt>
                <c:pt idx="8">
                  <c:v>8.782999999999999</c:v>
                </c:pt>
                <c:pt idx="9">
                  <c:v>8.772</c:v>
                </c:pt>
                <c:pt idx="10">
                  <c:v>8.761000000000001</c:v>
                </c:pt>
                <c:pt idx="11">
                  <c:v>8.743</c:v>
                </c:pt>
                <c:pt idx="12">
                  <c:v>8.725</c:v>
                </c:pt>
              </c:numCache>
            </c:numRef>
          </c:val>
        </c:ser>
        <c:ser>
          <c:idx val="8"/>
          <c:order val="8"/>
          <c:tx>
            <c:strRef>
              <c:f>'generation_capacity_DE'!$F$2:$F$2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'generation_capacity_DE'!$F$3:$F$15</c:f>
              <c:numCache>
                <c:formatCode>General</c:formatCode>
                <c:ptCount val="13"/>
                <c:pt idx="0">
                  <c:v>0</c:v>
                </c:pt>
                <c:pt idx="1">
                  <c:v>0.0001</c:v>
                </c:pt>
                <c:pt idx="2">
                  <c:v>0.595</c:v>
                </c:pt>
                <c:pt idx="3">
                  <c:v>2.4834648</c:v>
                </c:pt>
                <c:pt idx="4">
                  <c:v>4.5559297</c:v>
                </c:pt>
                <c:pt idx="5">
                  <c:v>6.628395</c:v>
                </c:pt>
                <c:pt idx="6">
                  <c:v>8.706535000000001</c:v>
                </c:pt>
                <c:pt idx="7">
                  <c:v>10.779</c:v>
                </c:pt>
                <c:pt idx="8">
                  <c:v>12.778904</c:v>
                </c:pt>
                <c:pt idx="9">
                  <c:v>14.78881</c:v>
                </c:pt>
                <c:pt idx="10">
                  <c:v>16.804191</c:v>
                </c:pt>
                <c:pt idx="11">
                  <c:v>18.821096</c:v>
                </c:pt>
                <c:pt idx="12">
                  <c:v>20.838</c:v>
                </c:pt>
              </c:numCache>
            </c:numRef>
          </c:val>
        </c:ser>
        <c:ser>
          <c:idx val="9"/>
          <c:order val="9"/>
          <c:tx>
            <c:strRef>
              <c:f>'generation_capacity_DE'!$E$2:$E$2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'generation_capacity_DE'!$E$3:$E$15</c:f>
              <c:numCache>
                <c:formatCode>General</c:formatCode>
                <c:ptCount val="13"/>
                <c:pt idx="0">
                  <c:v>56.306</c:v>
                </c:pt>
                <c:pt idx="1">
                  <c:v>55.528</c:v>
                </c:pt>
                <c:pt idx="2">
                  <c:v>54.335</c:v>
                </c:pt>
                <c:pt idx="3">
                  <c:v>52.753</c:v>
                </c:pt>
                <c:pt idx="4">
                  <c:v>50.864</c:v>
                </c:pt>
                <c:pt idx="5">
                  <c:v>48.834</c:v>
                </c:pt>
                <c:pt idx="6">
                  <c:v>46.593</c:v>
                </c:pt>
                <c:pt idx="7">
                  <c:v>44.453</c:v>
                </c:pt>
                <c:pt idx="8">
                  <c:v>42.611</c:v>
                </c:pt>
                <c:pt idx="9">
                  <c:v>40.792</c:v>
                </c:pt>
                <c:pt idx="10">
                  <c:v>39.082</c:v>
                </c:pt>
                <c:pt idx="11">
                  <c:v>37.347</c:v>
                </c:pt>
                <c:pt idx="12">
                  <c:v>35.603</c:v>
                </c:pt>
              </c:numCache>
            </c:numRef>
          </c:val>
        </c:ser>
        <c:ser>
          <c:idx val="10"/>
          <c:order val="10"/>
          <c:tx>
            <c:strRef>
              <c:f>'generation_capacity_DE'!$D$2:$D$2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'generation_capacity_DE'!$D$3:$D$15</c:f>
              <c:numCache>
                <c:formatCode>General</c:formatCode>
                <c:ptCount val="13"/>
                <c:pt idx="0">
                  <c:v>5.894</c:v>
                </c:pt>
                <c:pt idx="1">
                  <c:v>10.372</c:v>
                </c:pt>
                <c:pt idx="2">
                  <c:v>15.765</c:v>
                </c:pt>
                <c:pt idx="3">
                  <c:v>20.547</c:v>
                </c:pt>
                <c:pt idx="4">
                  <c:v>27.736</c:v>
                </c:pt>
                <c:pt idx="5">
                  <c:v>34.966</c:v>
                </c:pt>
                <c:pt idx="6">
                  <c:v>43.107</c:v>
                </c:pt>
                <c:pt idx="7">
                  <c:v>51.047</c:v>
                </c:pt>
                <c:pt idx="8">
                  <c:v>58.589</c:v>
                </c:pt>
                <c:pt idx="9">
                  <c:v>66.208</c:v>
                </c:pt>
                <c:pt idx="10">
                  <c:v>69.91800000000001</c:v>
                </c:pt>
                <c:pt idx="11">
                  <c:v>72.753</c:v>
                </c:pt>
                <c:pt idx="12">
                  <c:v>75.497</c:v>
                </c:pt>
              </c:numCache>
            </c:numRef>
          </c:val>
        </c:ser>
        <c:ser>
          <c:idx val="11"/>
          <c:order val="11"/>
          <c:tx>
            <c:strRef>
              <c:f>'generation_capacity_DE'!$C$2:$C$2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'generation_capacity_DE'!$C$3:$C$15</c:f>
              <c:numCache>
                <c:formatCode>General</c:formatCode>
                <c:ptCount val="13"/>
                <c:pt idx="0">
                  <c:v>76.8</c:v>
                </c:pt>
                <c:pt idx="1">
                  <c:v>86.60000000000001</c:v>
                </c:pt>
                <c:pt idx="2">
                  <c:v>96.7</c:v>
                </c:pt>
                <c:pt idx="3">
                  <c:v>107.1</c:v>
                </c:pt>
                <c:pt idx="4">
                  <c:v>118.1</c:v>
                </c:pt>
                <c:pt idx="5">
                  <c:v>129.7</c:v>
                </c:pt>
                <c:pt idx="6">
                  <c:v>141.8</c:v>
                </c:pt>
                <c:pt idx="7">
                  <c:v>154.4</c:v>
                </c:pt>
                <c:pt idx="8">
                  <c:v>165.4</c:v>
                </c:pt>
                <c:pt idx="9">
                  <c:v>175.5</c:v>
                </c:pt>
                <c:pt idx="10">
                  <c:v>186</c:v>
                </c:pt>
                <c:pt idx="11">
                  <c:v>195.7</c:v>
                </c:pt>
                <c:pt idx="12">
                  <c:v>204.4</c:v>
                </c:pt>
              </c:numCache>
            </c:numRef>
          </c:val>
        </c:ser>
        <c:ser>
          <c:idx val="12"/>
          <c:order val="12"/>
          <c:tx>
            <c:strRef>
              <c:f>'generation_capacity_DE'!$B$2:$B$2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'generation_capacity_DE'!$B$3:$B$15</c:f>
              <c:numCache>
                <c:formatCode>General</c:formatCode>
                <c:ptCount val="13"/>
                <c:pt idx="0">
                  <c:v>5.5</c:v>
                </c:pt>
                <c:pt idx="1">
                  <c:v>7.2</c:v>
                </c:pt>
                <c:pt idx="2">
                  <c:v>9</c:v>
                </c:pt>
                <c:pt idx="3">
                  <c:v>10.8</c:v>
                </c:pt>
                <c:pt idx="4">
                  <c:v>12.8</c:v>
                </c:pt>
                <c:pt idx="5">
                  <c:v>14.9</c:v>
                </c:pt>
                <c:pt idx="6">
                  <c:v>17.2</c:v>
                </c:pt>
                <c:pt idx="7">
                  <c:v>19.7</c:v>
                </c:pt>
                <c:pt idx="8">
                  <c:v>22.2</c:v>
                </c:pt>
                <c:pt idx="9">
                  <c:v>25.1</c:v>
                </c:pt>
                <c:pt idx="10">
                  <c:v>28.1</c:v>
                </c:pt>
                <c:pt idx="11">
                  <c:v>31.1</c:v>
                </c:pt>
                <c:pt idx="12">
                  <c:v>34.1</c:v>
                </c:pt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FR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'generation_capacity_FR'!$L$2:$L$2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'generation_capacity_FR'!$L$3:$L$15</c:f>
              <c:numCache>
                <c:formatCode>General</c:formatCode>
                <c:ptCount val="13"/>
                <c:pt idx="0">
                  <c:v>61.37</c:v>
                </c:pt>
                <c:pt idx="1">
                  <c:v>61.37</c:v>
                </c:pt>
                <c:pt idx="2">
                  <c:v>61.37</c:v>
                </c:pt>
                <c:pt idx="3">
                  <c:v>61.37</c:v>
                </c:pt>
                <c:pt idx="4">
                  <c:v>61.37</c:v>
                </c:pt>
                <c:pt idx="5">
                  <c:v>61.37</c:v>
                </c:pt>
                <c:pt idx="6">
                  <c:v>61.37</c:v>
                </c:pt>
                <c:pt idx="7">
                  <c:v>61.37</c:v>
                </c:pt>
                <c:pt idx="8">
                  <c:v>61.37</c:v>
                </c:pt>
                <c:pt idx="9">
                  <c:v>61.37</c:v>
                </c:pt>
                <c:pt idx="10">
                  <c:v>61.37</c:v>
                </c:pt>
                <c:pt idx="11">
                  <c:v>61.37</c:v>
                </c:pt>
                <c:pt idx="12">
                  <c:v>61.37</c:v>
                </c:pt>
              </c:numCache>
            </c:numRef>
          </c:val>
        </c:ser>
        <c:ser>
          <c:idx val="1"/>
          <c:order val="1"/>
          <c:tx>
            <c:strRef>
              <c:f>'generation_capacity_FR'!$K$2:$K$2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'generation_capacity_FR'!$K$3:$K$15</c:f>
              <c:numCache>
                <c:formatCode>General</c:formatCode>
                <c:ptCount val="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'generation_capacity_FR'!$J$2:$J$2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'generation_capacity_FR'!$J$3:$J$15</c:f>
              <c:numCache>
                <c:formatCode>General</c:formatCode>
                <c:ptCount val="13"/>
                <c:pt idx="0">
                  <c:v>11</c:v>
                </c:pt>
                <c:pt idx="1">
                  <c:v>11.3</c:v>
                </c:pt>
                <c:pt idx="2">
                  <c:v>11.3</c:v>
                </c:pt>
                <c:pt idx="3">
                  <c:v>11.8</c:v>
                </c:pt>
                <c:pt idx="4">
                  <c:v>11.8</c:v>
                </c:pt>
                <c:pt idx="5">
                  <c:v>12.3</c:v>
                </c:pt>
                <c:pt idx="6">
                  <c:v>12.3</c:v>
                </c:pt>
                <c:pt idx="7">
                  <c:v>12.5</c:v>
                </c:pt>
                <c:pt idx="8">
                  <c:v>12.5</c:v>
                </c:pt>
                <c:pt idx="9">
                  <c:v>12.8</c:v>
                </c:pt>
                <c:pt idx="10">
                  <c:v>12.8</c:v>
                </c:pt>
                <c:pt idx="11">
                  <c:v>12.8</c:v>
                </c:pt>
                <c:pt idx="12">
                  <c:v>12</c:v>
                </c:pt>
              </c:numCache>
            </c:numRef>
          </c:val>
        </c:ser>
        <c:ser>
          <c:idx val="3"/>
          <c:order val="3"/>
          <c:tx>
            <c:strRef>
              <c:f>'generation_capacity_FR'!$I$2:$I$2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'generation_capacity_FR'!$I$3:$I$15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3.3</c:v>
                </c:pt>
                <c:pt idx="4">
                  <c:v>3.7</c:v>
                </c:pt>
                <c:pt idx="5">
                  <c:v>3.7</c:v>
                </c:pt>
                <c:pt idx="6">
                  <c:v>4.1</c:v>
                </c:pt>
                <c:pt idx="7">
                  <c:v>4.9</c:v>
                </c:pt>
                <c:pt idx="8">
                  <c:v>4.9</c:v>
                </c:pt>
                <c:pt idx="9">
                  <c:v>4.9</c:v>
                </c:pt>
                <c:pt idx="10">
                  <c:v>4.9</c:v>
                </c:pt>
                <c:pt idx="11">
                  <c:v>4.9</c:v>
                </c:pt>
                <c:pt idx="12">
                  <c:v>4.9</c:v>
                </c:pt>
              </c:numCache>
            </c:numRef>
          </c:val>
        </c:ser>
        <c:ser>
          <c:idx val="4"/>
          <c:order val="4"/>
          <c:tx>
            <c:strRef>
              <c:f>'generation_capacity_FR'!$H$2:$H$2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'generation_capacity_FR'!$H$3:$H$15</c:f>
              <c:numCache>
                <c:formatCode>General</c:formatCode>
                <c:ptCount val="13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</c:numCache>
            </c:numRef>
          </c:val>
        </c:ser>
        <c:ser>
          <c:idx val="5"/>
          <c:order val="5"/>
          <c:tx>
            <c:strRef>
              <c:f>'generation_capacity_FR'!$G$2:$G$2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'generation_capacity_FR'!$G$3:$G$15</c:f>
              <c:numCache>
                <c:formatCode>General</c:formatCode>
                <c:ptCount val="13"/>
                <c:pt idx="0">
                  <c:v>0.996</c:v>
                </c:pt>
                <c:pt idx="1">
                  <c:v>1.502</c:v>
                </c:pt>
                <c:pt idx="2">
                  <c:v>2.008</c:v>
                </c:pt>
                <c:pt idx="3">
                  <c:v>2.514</c:v>
                </c:pt>
                <c:pt idx="4">
                  <c:v>2.514</c:v>
                </c:pt>
                <c:pt idx="5">
                  <c:v>2.514</c:v>
                </c:pt>
                <c:pt idx="6">
                  <c:v>2.514</c:v>
                </c:pt>
                <c:pt idx="7">
                  <c:v>2.514</c:v>
                </c:pt>
                <c:pt idx="8">
                  <c:v>2.514</c:v>
                </c:pt>
                <c:pt idx="9">
                  <c:v>2.514</c:v>
                </c:pt>
                <c:pt idx="10">
                  <c:v>2.514</c:v>
                </c:pt>
                <c:pt idx="11">
                  <c:v>2.514</c:v>
                </c:pt>
                <c:pt idx="12">
                  <c:v>2.514</c:v>
                </c:pt>
              </c:numCache>
            </c:numRef>
          </c:val>
        </c:ser>
        <c:ser>
          <c:idx val="6"/>
          <c:order val="6"/>
          <c:tx>
            <c:strRef>
              <c:f>'generation_capacity_FR'!$F$2:$F$2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'generation_capacity_FR'!$F$3:$F$15</c:f>
              <c:numCache>
                <c:formatCode>General</c:formatCode>
                <c:ptCount val="13"/>
                <c:pt idx="0">
                  <c:v>0.504</c:v>
                </c:pt>
                <c:pt idx="1">
                  <c:v>0.398</c:v>
                </c:pt>
                <c:pt idx="2">
                  <c:v>0.892</c:v>
                </c:pt>
                <c:pt idx="3">
                  <c:v>0.486</c:v>
                </c:pt>
                <c:pt idx="4">
                  <c:v>0.486</c:v>
                </c:pt>
                <c:pt idx="5">
                  <c:v>1.586</c:v>
                </c:pt>
                <c:pt idx="6">
                  <c:v>2.386</c:v>
                </c:pt>
                <c:pt idx="7">
                  <c:v>3.886</c:v>
                </c:pt>
                <c:pt idx="8">
                  <c:v>5.386</c:v>
                </c:pt>
                <c:pt idx="9">
                  <c:v>7.886</c:v>
                </c:pt>
                <c:pt idx="10">
                  <c:v>9.886000000000001</c:v>
                </c:pt>
                <c:pt idx="11">
                  <c:v>11.986</c:v>
                </c:pt>
                <c:pt idx="12">
                  <c:v>13.886</c:v>
                </c:pt>
              </c:numCache>
            </c:numRef>
          </c:val>
        </c:ser>
        <c:ser>
          <c:idx val="7"/>
          <c:order val="7"/>
          <c:tx>
            <c:strRef>
              <c:f>'generation_capacity_FR'!$E$2:$E$2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'generation_capacity_FR'!$E$3:$E$15</c:f>
              <c:numCache>
                <c:formatCode>General</c:formatCode>
                <c:ptCount val="13"/>
                <c:pt idx="0">
                  <c:v>20.244</c:v>
                </c:pt>
                <c:pt idx="1">
                  <c:v>20.328</c:v>
                </c:pt>
                <c:pt idx="2">
                  <c:v>20.402</c:v>
                </c:pt>
                <c:pt idx="3">
                  <c:v>20.467</c:v>
                </c:pt>
                <c:pt idx="4">
                  <c:v>20.421</c:v>
                </c:pt>
                <c:pt idx="5">
                  <c:v>20.323</c:v>
                </c:pt>
                <c:pt idx="6">
                  <c:v>20.123</c:v>
                </c:pt>
                <c:pt idx="7">
                  <c:v>19.801</c:v>
                </c:pt>
                <c:pt idx="8">
                  <c:v>19.306</c:v>
                </c:pt>
                <c:pt idx="9">
                  <c:v>18.618</c:v>
                </c:pt>
                <c:pt idx="10">
                  <c:v>17.72</c:v>
                </c:pt>
                <c:pt idx="11">
                  <c:v>16.74</c:v>
                </c:pt>
                <c:pt idx="12">
                  <c:v>15.721</c:v>
                </c:pt>
              </c:numCache>
            </c:numRef>
          </c:val>
        </c:ser>
        <c:ser>
          <c:idx val="8"/>
          <c:order val="8"/>
          <c:tx>
            <c:strRef>
              <c:f>'generation_capacity_FR'!$D$2:$D$2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'generation_capacity_FR'!$D$3:$D$15</c:f>
              <c:numCache>
                <c:formatCode>General</c:formatCode>
                <c:ptCount val="13"/>
                <c:pt idx="0">
                  <c:v>0.656</c:v>
                </c:pt>
                <c:pt idx="1">
                  <c:v>1.472</c:v>
                </c:pt>
                <c:pt idx="2">
                  <c:v>2.098</c:v>
                </c:pt>
                <c:pt idx="3">
                  <c:v>3.133</c:v>
                </c:pt>
                <c:pt idx="4">
                  <c:v>4.479</c:v>
                </c:pt>
                <c:pt idx="5">
                  <c:v>5.877</c:v>
                </c:pt>
                <c:pt idx="6">
                  <c:v>7.177</c:v>
                </c:pt>
                <c:pt idx="7">
                  <c:v>8.599</c:v>
                </c:pt>
                <c:pt idx="8">
                  <c:v>10.194</c:v>
                </c:pt>
                <c:pt idx="9">
                  <c:v>11.882</c:v>
                </c:pt>
                <c:pt idx="10">
                  <c:v>14.18</c:v>
                </c:pt>
                <c:pt idx="11">
                  <c:v>16.66</c:v>
                </c:pt>
                <c:pt idx="12">
                  <c:v>19.079</c:v>
                </c:pt>
              </c:numCache>
            </c:numRef>
          </c:val>
        </c:ser>
        <c:ser>
          <c:idx val="9"/>
          <c:order val="9"/>
          <c:tx>
            <c:strRef>
              <c:f>'generation_capacity_FR'!$C$2:$C$2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'generation_capacity_FR'!$C$3:$C$15</c:f>
              <c:numCache>
                <c:formatCode>General</c:formatCode>
                <c:ptCount val="13"/>
                <c:pt idx="0">
                  <c:v>20.2</c:v>
                </c:pt>
                <c:pt idx="1">
                  <c:v>24.1</c:v>
                </c:pt>
                <c:pt idx="2">
                  <c:v>28.3</c:v>
                </c:pt>
                <c:pt idx="3">
                  <c:v>32.7</c:v>
                </c:pt>
                <c:pt idx="4">
                  <c:v>37.3</c:v>
                </c:pt>
                <c:pt idx="5">
                  <c:v>41.8</c:v>
                </c:pt>
                <c:pt idx="6">
                  <c:v>46.3</c:v>
                </c:pt>
                <c:pt idx="7">
                  <c:v>50.3</c:v>
                </c:pt>
                <c:pt idx="8">
                  <c:v>54.2</c:v>
                </c:pt>
                <c:pt idx="9">
                  <c:v>58</c:v>
                </c:pt>
                <c:pt idx="10">
                  <c:v>61.7</c:v>
                </c:pt>
                <c:pt idx="11">
                  <c:v>65.5</c:v>
                </c:pt>
                <c:pt idx="12">
                  <c:v>69.2</c:v>
                </c:pt>
              </c:numCache>
            </c:numRef>
          </c:val>
        </c:ser>
        <c:ser>
          <c:idx val="10"/>
          <c:order val="10"/>
          <c:tx>
            <c:strRef>
              <c:f>'generation_capacity_FR'!$B$2:$B$2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'generation_capacity_FR'!$B$3:$B$15</c:f>
              <c:numCache>
                <c:formatCode>General</c:formatCode>
                <c:ptCount val="13"/>
                <c:pt idx="0">
                  <c:v>0.5</c:v>
                </c:pt>
                <c:pt idx="1">
                  <c:v>0.7000000000000001</c:v>
                </c:pt>
                <c:pt idx="2">
                  <c:v>0.9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3.6</c:v>
                </c:pt>
                <c:pt idx="9">
                  <c:v>4.600000000000001</c:v>
                </c:pt>
                <c:pt idx="10">
                  <c:v>5.9</c:v>
                </c:pt>
                <c:pt idx="11">
                  <c:v>7.100000000000001</c:v>
                </c:pt>
                <c:pt idx="12">
                  <c:v>8.4</c:v>
                </c:pt>
              </c:numCache>
            </c:numRef>
          </c:val>
        </c:ser>
        <c:overlap val="100"/>
        <c:axId val="51000001"/>
        <c:axId val="51000002"/>
      </c:bar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FR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'generation_capacity_FR'!$L$2:$L$2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'generation_capacity_FR'!$L$3:$L$15</c:f>
              <c:numCache>
                <c:formatCode>General</c:formatCode>
                <c:ptCount val="13"/>
                <c:pt idx="0">
                  <c:v>61.37</c:v>
                </c:pt>
                <c:pt idx="1">
                  <c:v>61.37</c:v>
                </c:pt>
                <c:pt idx="2">
                  <c:v>61.37</c:v>
                </c:pt>
                <c:pt idx="3">
                  <c:v>61.37</c:v>
                </c:pt>
                <c:pt idx="4">
                  <c:v>61.37</c:v>
                </c:pt>
                <c:pt idx="5">
                  <c:v>61.37</c:v>
                </c:pt>
                <c:pt idx="6">
                  <c:v>61.37</c:v>
                </c:pt>
                <c:pt idx="7">
                  <c:v>61.37</c:v>
                </c:pt>
                <c:pt idx="8">
                  <c:v>61.37</c:v>
                </c:pt>
                <c:pt idx="9">
                  <c:v>61.37</c:v>
                </c:pt>
                <c:pt idx="10">
                  <c:v>61.37</c:v>
                </c:pt>
                <c:pt idx="11">
                  <c:v>61.37</c:v>
                </c:pt>
                <c:pt idx="12">
                  <c:v>61.37</c:v>
                </c:pt>
              </c:numCache>
            </c:numRef>
          </c:val>
        </c:ser>
        <c:ser>
          <c:idx val="1"/>
          <c:order val="1"/>
          <c:tx>
            <c:strRef>
              <c:f>'generation_capacity_FR'!$K$2:$K$2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'generation_capacity_FR'!$K$3:$K$15</c:f>
              <c:numCache>
                <c:formatCode>General</c:formatCode>
                <c:ptCount val="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'generation_capacity_FR'!$J$2:$J$2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'generation_capacity_FR'!$J$3:$J$15</c:f>
              <c:numCache>
                <c:formatCode>General</c:formatCode>
                <c:ptCount val="13"/>
                <c:pt idx="0">
                  <c:v>11</c:v>
                </c:pt>
                <c:pt idx="1">
                  <c:v>11.3</c:v>
                </c:pt>
                <c:pt idx="2">
                  <c:v>11.3</c:v>
                </c:pt>
                <c:pt idx="3">
                  <c:v>11.8</c:v>
                </c:pt>
                <c:pt idx="4">
                  <c:v>11.8</c:v>
                </c:pt>
                <c:pt idx="5">
                  <c:v>12.3</c:v>
                </c:pt>
                <c:pt idx="6">
                  <c:v>12.3</c:v>
                </c:pt>
                <c:pt idx="7">
                  <c:v>12.5</c:v>
                </c:pt>
                <c:pt idx="8">
                  <c:v>12.5</c:v>
                </c:pt>
                <c:pt idx="9">
                  <c:v>12.8</c:v>
                </c:pt>
                <c:pt idx="10">
                  <c:v>12.8</c:v>
                </c:pt>
                <c:pt idx="11">
                  <c:v>12.8</c:v>
                </c:pt>
                <c:pt idx="12">
                  <c:v>12</c:v>
                </c:pt>
              </c:numCache>
            </c:numRef>
          </c:val>
        </c:ser>
        <c:ser>
          <c:idx val="3"/>
          <c:order val="3"/>
          <c:tx>
            <c:strRef>
              <c:f>'generation_capacity_FR'!$I$2:$I$2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'generation_capacity_FR'!$I$3:$I$15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3.3</c:v>
                </c:pt>
                <c:pt idx="4">
                  <c:v>3.7</c:v>
                </c:pt>
                <c:pt idx="5">
                  <c:v>3.7</c:v>
                </c:pt>
                <c:pt idx="6">
                  <c:v>4.1</c:v>
                </c:pt>
                <c:pt idx="7">
                  <c:v>4.9</c:v>
                </c:pt>
                <c:pt idx="8">
                  <c:v>4.9</c:v>
                </c:pt>
                <c:pt idx="9">
                  <c:v>4.9</c:v>
                </c:pt>
                <c:pt idx="10">
                  <c:v>4.9</c:v>
                </c:pt>
                <c:pt idx="11">
                  <c:v>4.9</c:v>
                </c:pt>
                <c:pt idx="12">
                  <c:v>4.9</c:v>
                </c:pt>
              </c:numCache>
            </c:numRef>
          </c:val>
        </c:ser>
        <c:ser>
          <c:idx val="4"/>
          <c:order val="4"/>
          <c:tx>
            <c:strRef>
              <c:f>'generation_capacity_FR'!$H$2:$H$2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'generation_capacity_FR'!$H$3:$H$15</c:f>
              <c:numCache>
                <c:formatCode>General</c:formatCode>
                <c:ptCount val="13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</c:numCache>
            </c:numRef>
          </c:val>
        </c:ser>
        <c:ser>
          <c:idx val="5"/>
          <c:order val="5"/>
          <c:tx>
            <c:strRef>
              <c:f>'generation_capacity_FR'!$G$2:$G$2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'generation_capacity_FR'!$G$3:$G$15</c:f>
              <c:numCache>
                <c:formatCode>General</c:formatCode>
                <c:ptCount val="13"/>
                <c:pt idx="0">
                  <c:v>0.996</c:v>
                </c:pt>
                <c:pt idx="1">
                  <c:v>1.502</c:v>
                </c:pt>
                <c:pt idx="2">
                  <c:v>2.008</c:v>
                </c:pt>
                <c:pt idx="3">
                  <c:v>2.514</c:v>
                </c:pt>
                <c:pt idx="4">
                  <c:v>2.514</c:v>
                </c:pt>
                <c:pt idx="5">
                  <c:v>2.514</c:v>
                </c:pt>
                <c:pt idx="6">
                  <c:v>2.514</c:v>
                </c:pt>
                <c:pt idx="7">
                  <c:v>2.514</c:v>
                </c:pt>
                <c:pt idx="8">
                  <c:v>2.514</c:v>
                </c:pt>
                <c:pt idx="9">
                  <c:v>2.514</c:v>
                </c:pt>
                <c:pt idx="10">
                  <c:v>2.514</c:v>
                </c:pt>
                <c:pt idx="11">
                  <c:v>2.514</c:v>
                </c:pt>
                <c:pt idx="12">
                  <c:v>2.514</c:v>
                </c:pt>
              </c:numCache>
            </c:numRef>
          </c:val>
        </c:ser>
        <c:ser>
          <c:idx val="6"/>
          <c:order val="6"/>
          <c:tx>
            <c:strRef>
              <c:f>'generation_capacity_FR'!$F$2:$F$2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'generation_capacity_FR'!$F$3:$F$15</c:f>
              <c:numCache>
                <c:formatCode>General</c:formatCode>
                <c:ptCount val="13"/>
                <c:pt idx="0">
                  <c:v>0.504</c:v>
                </c:pt>
                <c:pt idx="1">
                  <c:v>0.398</c:v>
                </c:pt>
                <c:pt idx="2">
                  <c:v>0.892</c:v>
                </c:pt>
                <c:pt idx="3">
                  <c:v>0.486</c:v>
                </c:pt>
                <c:pt idx="4">
                  <c:v>0.486</c:v>
                </c:pt>
                <c:pt idx="5">
                  <c:v>1.586</c:v>
                </c:pt>
                <c:pt idx="6">
                  <c:v>2.386</c:v>
                </c:pt>
                <c:pt idx="7">
                  <c:v>3.886</c:v>
                </c:pt>
                <c:pt idx="8">
                  <c:v>5.386</c:v>
                </c:pt>
                <c:pt idx="9">
                  <c:v>7.886</c:v>
                </c:pt>
                <c:pt idx="10">
                  <c:v>9.886000000000001</c:v>
                </c:pt>
                <c:pt idx="11">
                  <c:v>11.986</c:v>
                </c:pt>
                <c:pt idx="12">
                  <c:v>13.886</c:v>
                </c:pt>
              </c:numCache>
            </c:numRef>
          </c:val>
        </c:ser>
        <c:ser>
          <c:idx val="7"/>
          <c:order val="7"/>
          <c:tx>
            <c:strRef>
              <c:f>'generation_capacity_FR'!$E$2:$E$2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'generation_capacity_FR'!$E$3:$E$15</c:f>
              <c:numCache>
                <c:formatCode>General</c:formatCode>
                <c:ptCount val="13"/>
                <c:pt idx="0">
                  <c:v>20.244</c:v>
                </c:pt>
                <c:pt idx="1">
                  <c:v>20.328</c:v>
                </c:pt>
                <c:pt idx="2">
                  <c:v>20.402</c:v>
                </c:pt>
                <c:pt idx="3">
                  <c:v>20.467</c:v>
                </c:pt>
                <c:pt idx="4">
                  <c:v>20.421</c:v>
                </c:pt>
                <c:pt idx="5">
                  <c:v>20.323</c:v>
                </c:pt>
                <c:pt idx="6">
                  <c:v>20.123</c:v>
                </c:pt>
                <c:pt idx="7">
                  <c:v>19.801</c:v>
                </c:pt>
                <c:pt idx="8">
                  <c:v>19.306</c:v>
                </c:pt>
                <c:pt idx="9">
                  <c:v>18.618</c:v>
                </c:pt>
                <c:pt idx="10">
                  <c:v>17.72</c:v>
                </c:pt>
                <c:pt idx="11">
                  <c:v>16.74</c:v>
                </c:pt>
                <c:pt idx="12">
                  <c:v>15.721</c:v>
                </c:pt>
              </c:numCache>
            </c:numRef>
          </c:val>
        </c:ser>
        <c:ser>
          <c:idx val="8"/>
          <c:order val="8"/>
          <c:tx>
            <c:strRef>
              <c:f>'generation_capacity_FR'!$D$2:$D$2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'generation_capacity_FR'!$D$3:$D$15</c:f>
              <c:numCache>
                <c:formatCode>General</c:formatCode>
                <c:ptCount val="13"/>
                <c:pt idx="0">
                  <c:v>0.656</c:v>
                </c:pt>
                <c:pt idx="1">
                  <c:v>1.472</c:v>
                </c:pt>
                <c:pt idx="2">
                  <c:v>2.098</c:v>
                </c:pt>
                <c:pt idx="3">
                  <c:v>3.133</c:v>
                </c:pt>
                <c:pt idx="4">
                  <c:v>4.479</c:v>
                </c:pt>
                <c:pt idx="5">
                  <c:v>5.877</c:v>
                </c:pt>
                <c:pt idx="6">
                  <c:v>7.177</c:v>
                </c:pt>
                <c:pt idx="7">
                  <c:v>8.599</c:v>
                </c:pt>
                <c:pt idx="8">
                  <c:v>10.194</c:v>
                </c:pt>
                <c:pt idx="9">
                  <c:v>11.882</c:v>
                </c:pt>
                <c:pt idx="10">
                  <c:v>14.18</c:v>
                </c:pt>
                <c:pt idx="11">
                  <c:v>16.66</c:v>
                </c:pt>
                <c:pt idx="12">
                  <c:v>19.079</c:v>
                </c:pt>
              </c:numCache>
            </c:numRef>
          </c:val>
        </c:ser>
        <c:ser>
          <c:idx val="9"/>
          <c:order val="9"/>
          <c:tx>
            <c:strRef>
              <c:f>'generation_capacity_FR'!$C$2:$C$2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'generation_capacity_FR'!$C$3:$C$15</c:f>
              <c:numCache>
                <c:formatCode>General</c:formatCode>
                <c:ptCount val="13"/>
                <c:pt idx="0">
                  <c:v>20.2</c:v>
                </c:pt>
                <c:pt idx="1">
                  <c:v>24.1</c:v>
                </c:pt>
                <c:pt idx="2">
                  <c:v>28.3</c:v>
                </c:pt>
                <c:pt idx="3">
                  <c:v>32.7</c:v>
                </c:pt>
                <c:pt idx="4">
                  <c:v>37.3</c:v>
                </c:pt>
                <c:pt idx="5">
                  <c:v>41.8</c:v>
                </c:pt>
                <c:pt idx="6">
                  <c:v>46.3</c:v>
                </c:pt>
                <c:pt idx="7">
                  <c:v>50.3</c:v>
                </c:pt>
                <c:pt idx="8">
                  <c:v>54.2</c:v>
                </c:pt>
                <c:pt idx="9">
                  <c:v>58</c:v>
                </c:pt>
                <c:pt idx="10">
                  <c:v>61.7</c:v>
                </c:pt>
                <c:pt idx="11">
                  <c:v>65.5</c:v>
                </c:pt>
                <c:pt idx="12">
                  <c:v>69.2</c:v>
                </c:pt>
              </c:numCache>
            </c:numRef>
          </c:val>
        </c:ser>
        <c:ser>
          <c:idx val="10"/>
          <c:order val="10"/>
          <c:tx>
            <c:strRef>
              <c:f>'generation_capacity_FR'!$B$2:$B$2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'generation_capacity_FR'!$B$3:$B$15</c:f>
              <c:numCache>
                <c:formatCode>General</c:formatCode>
                <c:ptCount val="13"/>
                <c:pt idx="0">
                  <c:v>0.5</c:v>
                </c:pt>
                <c:pt idx="1">
                  <c:v>0.7000000000000001</c:v>
                </c:pt>
                <c:pt idx="2">
                  <c:v>0.9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3.6</c:v>
                </c:pt>
                <c:pt idx="9">
                  <c:v>4.600000000000001</c:v>
                </c:pt>
                <c:pt idx="10">
                  <c:v>5.9</c:v>
                </c:pt>
                <c:pt idx="11">
                  <c:v>7.100000000000001</c:v>
                </c:pt>
                <c:pt idx="12">
                  <c:v>8.4</c:v>
                </c:pt>
              </c:numCache>
            </c:numRef>
          </c:val>
        </c:ser>
        <c:overlap val="100"/>
        <c:axId val="51010001"/>
        <c:axId val="51010002"/>
      </c:bar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FR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'generation_capacity_FR'!$L$2:$L$2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'generation_capacity_FR'!$L$3:$L$15</c:f>
              <c:numCache>
                <c:formatCode>General</c:formatCode>
                <c:ptCount val="13"/>
                <c:pt idx="0">
                  <c:v>61.37</c:v>
                </c:pt>
                <c:pt idx="1">
                  <c:v>61.37</c:v>
                </c:pt>
                <c:pt idx="2">
                  <c:v>61.37</c:v>
                </c:pt>
                <c:pt idx="3">
                  <c:v>61.37</c:v>
                </c:pt>
                <c:pt idx="4">
                  <c:v>61.37</c:v>
                </c:pt>
                <c:pt idx="5">
                  <c:v>61.37</c:v>
                </c:pt>
                <c:pt idx="6">
                  <c:v>61.37</c:v>
                </c:pt>
                <c:pt idx="7">
                  <c:v>61.37</c:v>
                </c:pt>
                <c:pt idx="8">
                  <c:v>61.37</c:v>
                </c:pt>
                <c:pt idx="9">
                  <c:v>61.37</c:v>
                </c:pt>
                <c:pt idx="10">
                  <c:v>61.37</c:v>
                </c:pt>
                <c:pt idx="11">
                  <c:v>61.37</c:v>
                </c:pt>
                <c:pt idx="12">
                  <c:v>61.37</c:v>
                </c:pt>
              </c:numCache>
            </c:numRef>
          </c:val>
        </c:ser>
        <c:ser>
          <c:idx val="1"/>
          <c:order val="1"/>
          <c:tx>
            <c:strRef>
              <c:f>'generation_capacity_FR'!$K$2:$K$2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'generation_capacity_FR'!$K$3:$K$15</c:f>
              <c:numCache>
                <c:formatCode>General</c:formatCode>
                <c:ptCount val="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'generation_capacity_FR'!$J$2:$J$2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'generation_capacity_FR'!$J$3:$J$15</c:f>
              <c:numCache>
                <c:formatCode>General</c:formatCode>
                <c:ptCount val="13"/>
                <c:pt idx="0">
                  <c:v>11</c:v>
                </c:pt>
                <c:pt idx="1">
                  <c:v>11.3</c:v>
                </c:pt>
                <c:pt idx="2">
                  <c:v>11.3</c:v>
                </c:pt>
                <c:pt idx="3">
                  <c:v>11.8</c:v>
                </c:pt>
                <c:pt idx="4">
                  <c:v>11.8</c:v>
                </c:pt>
                <c:pt idx="5">
                  <c:v>12.3</c:v>
                </c:pt>
                <c:pt idx="6">
                  <c:v>12.3</c:v>
                </c:pt>
                <c:pt idx="7">
                  <c:v>12.5</c:v>
                </c:pt>
                <c:pt idx="8">
                  <c:v>12.5</c:v>
                </c:pt>
                <c:pt idx="9">
                  <c:v>12.8</c:v>
                </c:pt>
                <c:pt idx="10">
                  <c:v>12.8</c:v>
                </c:pt>
                <c:pt idx="11">
                  <c:v>12.8</c:v>
                </c:pt>
                <c:pt idx="12">
                  <c:v>12</c:v>
                </c:pt>
              </c:numCache>
            </c:numRef>
          </c:val>
        </c:ser>
        <c:ser>
          <c:idx val="3"/>
          <c:order val="3"/>
          <c:tx>
            <c:strRef>
              <c:f>'generation_capacity_FR'!$I$2:$I$2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'generation_capacity_FR'!$I$3:$I$15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3.3</c:v>
                </c:pt>
                <c:pt idx="4">
                  <c:v>3.7</c:v>
                </c:pt>
                <c:pt idx="5">
                  <c:v>3.7</c:v>
                </c:pt>
                <c:pt idx="6">
                  <c:v>4.1</c:v>
                </c:pt>
                <c:pt idx="7">
                  <c:v>4.9</c:v>
                </c:pt>
                <c:pt idx="8">
                  <c:v>4.9</c:v>
                </c:pt>
                <c:pt idx="9">
                  <c:v>4.9</c:v>
                </c:pt>
                <c:pt idx="10">
                  <c:v>4.9</c:v>
                </c:pt>
                <c:pt idx="11">
                  <c:v>4.9</c:v>
                </c:pt>
                <c:pt idx="12">
                  <c:v>4.9</c:v>
                </c:pt>
              </c:numCache>
            </c:numRef>
          </c:val>
        </c:ser>
        <c:ser>
          <c:idx val="4"/>
          <c:order val="4"/>
          <c:tx>
            <c:strRef>
              <c:f>'generation_capacity_FR'!$H$2:$H$2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'generation_capacity_FR'!$H$3:$H$15</c:f>
              <c:numCache>
                <c:formatCode>General</c:formatCode>
                <c:ptCount val="13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</c:numCache>
            </c:numRef>
          </c:val>
        </c:ser>
        <c:ser>
          <c:idx val="5"/>
          <c:order val="5"/>
          <c:tx>
            <c:strRef>
              <c:f>'generation_capacity_FR'!$G$2:$G$2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'generation_capacity_FR'!$G$3:$G$15</c:f>
              <c:numCache>
                <c:formatCode>General</c:formatCode>
                <c:ptCount val="13"/>
                <c:pt idx="0">
                  <c:v>0.996</c:v>
                </c:pt>
                <c:pt idx="1">
                  <c:v>1.502</c:v>
                </c:pt>
                <c:pt idx="2">
                  <c:v>2.008</c:v>
                </c:pt>
                <c:pt idx="3">
                  <c:v>2.514</c:v>
                </c:pt>
                <c:pt idx="4">
                  <c:v>2.514</c:v>
                </c:pt>
                <c:pt idx="5">
                  <c:v>2.514</c:v>
                </c:pt>
                <c:pt idx="6">
                  <c:v>2.514</c:v>
                </c:pt>
                <c:pt idx="7">
                  <c:v>2.514</c:v>
                </c:pt>
                <c:pt idx="8">
                  <c:v>2.514</c:v>
                </c:pt>
                <c:pt idx="9">
                  <c:v>2.514</c:v>
                </c:pt>
                <c:pt idx="10">
                  <c:v>2.514</c:v>
                </c:pt>
                <c:pt idx="11">
                  <c:v>2.514</c:v>
                </c:pt>
                <c:pt idx="12">
                  <c:v>2.514</c:v>
                </c:pt>
              </c:numCache>
            </c:numRef>
          </c:val>
        </c:ser>
        <c:ser>
          <c:idx val="6"/>
          <c:order val="6"/>
          <c:tx>
            <c:strRef>
              <c:f>'generation_capacity_FR'!$F$2:$F$2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'generation_capacity_FR'!$F$3:$F$15</c:f>
              <c:numCache>
                <c:formatCode>General</c:formatCode>
                <c:ptCount val="13"/>
                <c:pt idx="0">
                  <c:v>0.504</c:v>
                </c:pt>
                <c:pt idx="1">
                  <c:v>0.398</c:v>
                </c:pt>
                <c:pt idx="2">
                  <c:v>0.892</c:v>
                </c:pt>
                <c:pt idx="3">
                  <c:v>0.486</c:v>
                </c:pt>
                <c:pt idx="4">
                  <c:v>0.486</c:v>
                </c:pt>
                <c:pt idx="5">
                  <c:v>1.586</c:v>
                </c:pt>
                <c:pt idx="6">
                  <c:v>2.386</c:v>
                </c:pt>
                <c:pt idx="7">
                  <c:v>3.886</c:v>
                </c:pt>
                <c:pt idx="8">
                  <c:v>5.386</c:v>
                </c:pt>
                <c:pt idx="9">
                  <c:v>7.886</c:v>
                </c:pt>
                <c:pt idx="10">
                  <c:v>9.886000000000001</c:v>
                </c:pt>
                <c:pt idx="11">
                  <c:v>11.986</c:v>
                </c:pt>
                <c:pt idx="12">
                  <c:v>13.886</c:v>
                </c:pt>
              </c:numCache>
            </c:numRef>
          </c:val>
        </c:ser>
        <c:ser>
          <c:idx val="7"/>
          <c:order val="7"/>
          <c:tx>
            <c:strRef>
              <c:f>'generation_capacity_FR'!$E$2:$E$2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'generation_capacity_FR'!$E$3:$E$15</c:f>
              <c:numCache>
                <c:formatCode>General</c:formatCode>
                <c:ptCount val="13"/>
                <c:pt idx="0">
                  <c:v>20.244</c:v>
                </c:pt>
                <c:pt idx="1">
                  <c:v>20.328</c:v>
                </c:pt>
                <c:pt idx="2">
                  <c:v>20.402</c:v>
                </c:pt>
                <c:pt idx="3">
                  <c:v>20.467</c:v>
                </c:pt>
                <c:pt idx="4">
                  <c:v>20.421</c:v>
                </c:pt>
                <c:pt idx="5">
                  <c:v>20.323</c:v>
                </c:pt>
                <c:pt idx="6">
                  <c:v>20.123</c:v>
                </c:pt>
                <c:pt idx="7">
                  <c:v>19.801</c:v>
                </c:pt>
                <c:pt idx="8">
                  <c:v>19.306</c:v>
                </c:pt>
                <c:pt idx="9">
                  <c:v>18.618</c:v>
                </c:pt>
                <c:pt idx="10">
                  <c:v>17.72</c:v>
                </c:pt>
                <c:pt idx="11">
                  <c:v>16.74</c:v>
                </c:pt>
                <c:pt idx="12">
                  <c:v>15.721</c:v>
                </c:pt>
              </c:numCache>
            </c:numRef>
          </c:val>
        </c:ser>
        <c:ser>
          <c:idx val="8"/>
          <c:order val="8"/>
          <c:tx>
            <c:strRef>
              <c:f>'generation_capacity_FR'!$D$2:$D$2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'generation_capacity_FR'!$D$3:$D$15</c:f>
              <c:numCache>
                <c:formatCode>General</c:formatCode>
                <c:ptCount val="13"/>
                <c:pt idx="0">
                  <c:v>0.656</c:v>
                </c:pt>
                <c:pt idx="1">
                  <c:v>1.472</c:v>
                </c:pt>
                <c:pt idx="2">
                  <c:v>2.098</c:v>
                </c:pt>
                <c:pt idx="3">
                  <c:v>3.133</c:v>
                </c:pt>
                <c:pt idx="4">
                  <c:v>4.479</c:v>
                </c:pt>
                <c:pt idx="5">
                  <c:v>5.877</c:v>
                </c:pt>
                <c:pt idx="6">
                  <c:v>7.177</c:v>
                </c:pt>
                <c:pt idx="7">
                  <c:v>8.599</c:v>
                </c:pt>
                <c:pt idx="8">
                  <c:v>10.194</c:v>
                </c:pt>
                <c:pt idx="9">
                  <c:v>11.882</c:v>
                </c:pt>
                <c:pt idx="10">
                  <c:v>14.18</c:v>
                </c:pt>
                <c:pt idx="11">
                  <c:v>16.66</c:v>
                </c:pt>
                <c:pt idx="12">
                  <c:v>19.079</c:v>
                </c:pt>
              </c:numCache>
            </c:numRef>
          </c:val>
        </c:ser>
        <c:ser>
          <c:idx val="9"/>
          <c:order val="9"/>
          <c:tx>
            <c:strRef>
              <c:f>'generation_capacity_FR'!$C$2:$C$2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'generation_capacity_FR'!$C$3:$C$15</c:f>
              <c:numCache>
                <c:formatCode>General</c:formatCode>
                <c:ptCount val="13"/>
                <c:pt idx="0">
                  <c:v>20.2</c:v>
                </c:pt>
                <c:pt idx="1">
                  <c:v>24.1</c:v>
                </c:pt>
                <c:pt idx="2">
                  <c:v>28.3</c:v>
                </c:pt>
                <c:pt idx="3">
                  <c:v>32.7</c:v>
                </c:pt>
                <c:pt idx="4">
                  <c:v>37.3</c:v>
                </c:pt>
                <c:pt idx="5">
                  <c:v>41.8</c:v>
                </c:pt>
                <c:pt idx="6">
                  <c:v>46.3</c:v>
                </c:pt>
                <c:pt idx="7">
                  <c:v>50.3</c:v>
                </c:pt>
                <c:pt idx="8">
                  <c:v>54.2</c:v>
                </c:pt>
                <c:pt idx="9">
                  <c:v>58</c:v>
                </c:pt>
                <c:pt idx="10">
                  <c:v>61.7</c:v>
                </c:pt>
                <c:pt idx="11">
                  <c:v>65.5</c:v>
                </c:pt>
                <c:pt idx="12">
                  <c:v>69.2</c:v>
                </c:pt>
              </c:numCache>
            </c:numRef>
          </c:val>
        </c:ser>
        <c:ser>
          <c:idx val="10"/>
          <c:order val="10"/>
          <c:tx>
            <c:strRef>
              <c:f>'generation_capacity_FR'!$B$2:$B$2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'generation_capacity_FR'!$B$3:$B$15</c:f>
              <c:numCache>
                <c:formatCode>General</c:formatCode>
                <c:ptCount val="13"/>
                <c:pt idx="0">
                  <c:v>0.5</c:v>
                </c:pt>
                <c:pt idx="1">
                  <c:v>0.7000000000000001</c:v>
                </c:pt>
                <c:pt idx="2">
                  <c:v>0.9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3.6</c:v>
                </c:pt>
                <c:pt idx="9">
                  <c:v>4.600000000000001</c:v>
                </c:pt>
                <c:pt idx="10">
                  <c:v>5.9</c:v>
                </c:pt>
                <c:pt idx="11">
                  <c:v>7.100000000000001</c:v>
                </c:pt>
                <c:pt idx="12">
                  <c:v>8.4</c:v>
                </c:pt>
              </c:numCache>
            </c:numRef>
          </c:val>
        </c:ser>
        <c:overlap val="100"/>
        <c:axId val="51020001"/>
        <c:axId val="51020002"/>
      </c:bar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NL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'generation_capacity_NL'!$L$3:$L$15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'generation_capacity_NL'!$K$2:$K$2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'generation_capacity_NL'!$K$3:$K$15</c:f>
              <c:numCache>
                <c:formatCode>General</c:formatCode>
                <c:ptCount val="13"/>
                <c:pt idx="0">
                  <c:v>3.2</c:v>
                </c:pt>
                <c:pt idx="1">
                  <c:v>3.2</c:v>
                </c:pt>
                <c:pt idx="2">
                  <c:v>2.9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'generation_capacity_NL'!$J$2:$J$2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'generation_capacity_NL'!$I$2:$I$2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'generation_capacity_NL'!$I$3:$I$15</c:f>
              <c:numCache>
                <c:formatCode>General</c:formatCode>
                <c:ptCount val="13"/>
                <c:pt idx="0">
                  <c:v>14.2</c:v>
                </c:pt>
                <c:pt idx="1">
                  <c:v>13.5</c:v>
                </c:pt>
                <c:pt idx="2">
                  <c:v>13.3</c:v>
                </c:pt>
                <c:pt idx="3">
                  <c:v>12.804271</c:v>
                </c:pt>
                <c:pt idx="4">
                  <c:v>12.308543</c:v>
                </c:pt>
                <c:pt idx="5">
                  <c:v>11.812814</c:v>
                </c:pt>
                <c:pt idx="6">
                  <c:v>11.315729</c:v>
                </c:pt>
                <c:pt idx="7">
                  <c:v>10.82</c:v>
                </c:pt>
                <c:pt idx="8">
                  <c:v>10.82</c:v>
                </c:pt>
                <c:pt idx="9">
                  <c:v>10.82</c:v>
                </c:pt>
                <c:pt idx="10">
                  <c:v>10.82</c:v>
                </c:pt>
                <c:pt idx="11">
                  <c:v>10.82</c:v>
                </c:pt>
                <c:pt idx="12">
                  <c:v>10.82</c:v>
                </c:pt>
              </c:numCache>
            </c:numRef>
          </c:val>
        </c:ser>
        <c:ser>
          <c:idx val="4"/>
          <c:order val="4"/>
          <c:tx>
            <c:strRef>
              <c:f>'generation_capacity_NL'!$H$2:$H$2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'generation_capacity_NL'!$H$3:$H$15</c:f>
              <c:numCache>
                <c:formatCode>General</c:formatCode>
                <c:ptCount val="13"/>
                <c:pt idx="0">
                  <c:v>1.8</c:v>
                </c:pt>
                <c:pt idx="1">
                  <c:v>1.8</c:v>
                </c:pt>
                <c:pt idx="2">
                  <c:v>2</c:v>
                </c:pt>
                <c:pt idx="3">
                  <c:v>2.6</c:v>
                </c:pt>
                <c:pt idx="4">
                  <c:v>3.2</c:v>
                </c:pt>
                <c:pt idx="5">
                  <c:v>3.2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4.2</c:v>
                </c:pt>
                <c:pt idx="12">
                  <c:v>4.2</c:v>
                </c:pt>
              </c:numCache>
            </c:numRef>
          </c:val>
        </c:ser>
        <c:ser>
          <c:idx val="5"/>
          <c:order val="5"/>
          <c:tx>
            <c:strRef>
              <c:f>'generation_capacity_NL'!$G$2:$G$2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'generation_capacity_NL'!$G$3:$G$15</c:f>
              <c:numCache>
                <c:formatCode>General</c:formatCode>
                <c:ptCount val="13"/>
                <c:pt idx="0">
                  <c:v>3.7613</c:v>
                </c:pt>
                <c:pt idx="1">
                  <c:v>3.7613</c:v>
                </c:pt>
                <c:pt idx="2">
                  <c:v>3.7613</c:v>
                </c:pt>
                <c:pt idx="3">
                  <c:v>3.7613</c:v>
                </c:pt>
                <c:pt idx="4">
                  <c:v>3.7613</c:v>
                </c:pt>
                <c:pt idx="5">
                  <c:v>3.7613</c:v>
                </c:pt>
                <c:pt idx="6">
                  <c:v>3.7613</c:v>
                </c:pt>
                <c:pt idx="7">
                  <c:v>3.7613</c:v>
                </c:pt>
                <c:pt idx="8">
                  <c:v>3.7613</c:v>
                </c:pt>
                <c:pt idx="9">
                  <c:v>3.7613</c:v>
                </c:pt>
                <c:pt idx="10">
                  <c:v>3.7613</c:v>
                </c:pt>
                <c:pt idx="11">
                  <c:v>3.7613</c:v>
                </c:pt>
                <c:pt idx="12">
                  <c:v>3.7613</c:v>
                </c:pt>
              </c:numCache>
            </c:numRef>
          </c:val>
        </c:ser>
        <c:ser>
          <c:idx val="6"/>
          <c:order val="6"/>
          <c:tx>
            <c:strRef>
              <c:f>'generation_capacity_NL'!$F$2:$F$2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'generation_capacity_NL'!$F$3:$F$15</c:f>
              <c:numCache>
                <c:formatCode>General</c:formatCode>
                <c:ptCount val="13"/>
                <c:pt idx="0">
                  <c:v>0.0001</c:v>
                </c:pt>
                <c:pt idx="1">
                  <c:v>1.661</c:v>
                </c:pt>
                <c:pt idx="2">
                  <c:v>1.661</c:v>
                </c:pt>
                <c:pt idx="3">
                  <c:v>2.421</c:v>
                </c:pt>
                <c:pt idx="4">
                  <c:v>2.421</c:v>
                </c:pt>
                <c:pt idx="5">
                  <c:v>5.181</c:v>
                </c:pt>
                <c:pt idx="6">
                  <c:v>7.181</c:v>
                </c:pt>
                <c:pt idx="7">
                  <c:v>9.181000000000001</c:v>
                </c:pt>
                <c:pt idx="8">
                  <c:v>13.181</c:v>
                </c:pt>
                <c:pt idx="9">
                  <c:v>17.181</c:v>
                </c:pt>
                <c:pt idx="10">
                  <c:v>17.881</c:v>
                </c:pt>
                <c:pt idx="11">
                  <c:v>17.881</c:v>
                </c:pt>
                <c:pt idx="12">
                  <c:v>17.881</c:v>
                </c:pt>
              </c:numCache>
            </c:numRef>
          </c:val>
        </c:ser>
        <c:ser>
          <c:idx val="7"/>
          <c:order val="7"/>
          <c:tx>
            <c:strRef>
              <c:f>'generation_capacity_NL'!$E$2:$E$2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'generation_capacity_NL'!$E$3:$E$15</c:f>
              <c:numCache>
                <c:formatCode>General</c:formatCode>
                <c:ptCount val="13"/>
                <c:pt idx="0">
                  <c:v>5.677</c:v>
                </c:pt>
                <c:pt idx="1">
                  <c:v>5.719</c:v>
                </c:pt>
                <c:pt idx="2">
                  <c:v>5.754</c:v>
                </c:pt>
                <c:pt idx="3">
                  <c:v>5.773</c:v>
                </c:pt>
                <c:pt idx="4">
                  <c:v>5.717000000000001</c:v>
                </c:pt>
                <c:pt idx="5">
                  <c:v>5.649</c:v>
                </c:pt>
                <c:pt idx="6">
                  <c:v>5.563</c:v>
                </c:pt>
                <c:pt idx="7">
                  <c:v>5.46</c:v>
                </c:pt>
                <c:pt idx="8">
                  <c:v>5.33</c:v>
                </c:pt>
                <c:pt idx="9">
                  <c:v>5.172</c:v>
                </c:pt>
                <c:pt idx="10">
                  <c:v>5.026</c:v>
                </c:pt>
                <c:pt idx="11">
                  <c:v>4.884</c:v>
                </c:pt>
                <c:pt idx="12">
                  <c:v>4.745</c:v>
                </c:pt>
              </c:numCache>
            </c:numRef>
          </c:val>
        </c:ser>
        <c:ser>
          <c:idx val="8"/>
          <c:order val="8"/>
          <c:tx>
            <c:strRef>
              <c:f>'generation_capacity_NL'!$D$2:$D$2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'generation_capacity_NL'!$D$3:$D$15</c:f>
              <c:numCache>
                <c:formatCode>General</c:formatCode>
                <c:ptCount val="13"/>
                <c:pt idx="0">
                  <c:v>0.8230000000000001</c:v>
                </c:pt>
                <c:pt idx="1">
                  <c:v>1.081</c:v>
                </c:pt>
                <c:pt idx="2">
                  <c:v>1.246</c:v>
                </c:pt>
                <c:pt idx="3">
                  <c:v>1.327</c:v>
                </c:pt>
                <c:pt idx="4">
                  <c:v>1.483</c:v>
                </c:pt>
                <c:pt idx="5">
                  <c:v>1.751</c:v>
                </c:pt>
                <c:pt idx="6">
                  <c:v>2.037</c:v>
                </c:pt>
                <c:pt idx="7">
                  <c:v>2.24</c:v>
                </c:pt>
                <c:pt idx="8">
                  <c:v>2.57</c:v>
                </c:pt>
                <c:pt idx="9">
                  <c:v>2.828</c:v>
                </c:pt>
                <c:pt idx="10">
                  <c:v>3.074</c:v>
                </c:pt>
                <c:pt idx="11">
                  <c:v>3.316</c:v>
                </c:pt>
                <c:pt idx="12">
                  <c:v>3.555</c:v>
                </c:pt>
              </c:numCache>
            </c:numRef>
          </c:val>
        </c:ser>
        <c:ser>
          <c:idx val="9"/>
          <c:order val="9"/>
          <c:tx>
            <c:strRef>
              <c:f>'generation_capacity_NL'!$C$2:$C$2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'generation_capacity_NL'!$C$3:$C$15</c:f>
              <c:numCache>
                <c:formatCode>General</c:formatCode>
                <c:ptCount val="13"/>
                <c:pt idx="0">
                  <c:v>22.2</c:v>
                </c:pt>
                <c:pt idx="1">
                  <c:v>25.3</c:v>
                </c:pt>
                <c:pt idx="2">
                  <c:v>28.1</c:v>
                </c:pt>
                <c:pt idx="3">
                  <c:v>30.8</c:v>
                </c:pt>
                <c:pt idx="4">
                  <c:v>33.5</c:v>
                </c:pt>
                <c:pt idx="5">
                  <c:v>36</c:v>
                </c:pt>
                <c:pt idx="6">
                  <c:v>38.6</c:v>
                </c:pt>
                <c:pt idx="7">
                  <c:v>41</c:v>
                </c:pt>
                <c:pt idx="8">
                  <c:v>43.3</c:v>
                </c:pt>
                <c:pt idx="9">
                  <c:v>45.2</c:v>
                </c:pt>
                <c:pt idx="10">
                  <c:v>46.6</c:v>
                </c:pt>
                <c:pt idx="11">
                  <c:v>48</c:v>
                </c:pt>
                <c:pt idx="12">
                  <c:v>49.3</c:v>
                </c:pt>
              </c:numCache>
            </c:numRef>
          </c:val>
        </c:ser>
        <c:ser>
          <c:idx val="10"/>
          <c:order val="10"/>
          <c:tx>
            <c:strRef>
              <c:f>'generation_capacity_NL'!$B$2:$B$2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'generation_capacity_NL'!$B$3:$B$15</c:f>
              <c:numCache>
                <c:formatCode>General</c:formatCode>
                <c:ptCount val="1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0.7000000000000001</c:v>
                </c:pt>
                <c:pt idx="5">
                  <c:v>1</c:v>
                </c:pt>
                <c:pt idx="6">
                  <c:v>1.4</c:v>
                </c:pt>
                <c:pt idx="7">
                  <c:v>1.9</c:v>
                </c:pt>
                <c:pt idx="8">
                  <c:v>2.5</c:v>
                </c:pt>
                <c:pt idx="9">
                  <c:v>3.9</c:v>
                </c:pt>
                <c:pt idx="10">
                  <c:v>4.7</c:v>
                </c:pt>
                <c:pt idx="11">
                  <c:v>5.2</c:v>
                </c:pt>
                <c:pt idx="12">
                  <c:v>5.5</c:v>
                </c:pt>
              </c:numCache>
            </c:numRef>
          </c:val>
        </c:ser>
        <c:overlap val="100"/>
        <c:axId val="51030001"/>
        <c:axId val="51030002"/>
      </c:bar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NL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'generation_capacity_NL'!$L$3:$L$15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'generation_capacity_NL'!$K$2:$K$2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'generation_capacity_NL'!$K$3:$K$15</c:f>
              <c:numCache>
                <c:formatCode>General</c:formatCode>
                <c:ptCount val="13"/>
                <c:pt idx="0">
                  <c:v>3.2</c:v>
                </c:pt>
                <c:pt idx="1">
                  <c:v>3.2</c:v>
                </c:pt>
                <c:pt idx="2">
                  <c:v>2.9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'generation_capacity_NL'!$J$2:$J$2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'generation_capacity_NL'!$I$2:$I$2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'generation_capacity_NL'!$I$3:$I$15</c:f>
              <c:numCache>
                <c:formatCode>General</c:formatCode>
                <c:ptCount val="13"/>
                <c:pt idx="0">
                  <c:v>14.2</c:v>
                </c:pt>
                <c:pt idx="1">
                  <c:v>13.5</c:v>
                </c:pt>
                <c:pt idx="2">
                  <c:v>13.3</c:v>
                </c:pt>
                <c:pt idx="3">
                  <c:v>12.804271</c:v>
                </c:pt>
                <c:pt idx="4">
                  <c:v>12.308543</c:v>
                </c:pt>
                <c:pt idx="5">
                  <c:v>11.812814</c:v>
                </c:pt>
                <c:pt idx="6">
                  <c:v>11.315729</c:v>
                </c:pt>
                <c:pt idx="7">
                  <c:v>10.82</c:v>
                </c:pt>
                <c:pt idx="8">
                  <c:v>10.82</c:v>
                </c:pt>
                <c:pt idx="9">
                  <c:v>10.82</c:v>
                </c:pt>
                <c:pt idx="10">
                  <c:v>10.82</c:v>
                </c:pt>
                <c:pt idx="11">
                  <c:v>10.82</c:v>
                </c:pt>
                <c:pt idx="12">
                  <c:v>10.82</c:v>
                </c:pt>
              </c:numCache>
            </c:numRef>
          </c:val>
        </c:ser>
        <c:ser>
          <c:idx val="4"/>
          <c:order val="4"/>
          <c:tx>
            <c:strRef>
              <c:f>'generation_capacity_NL'!$H$2:$H$2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'generation_capacity_NL'!$H$3:$H$15</c:f>
              <c:numCache>
                <c:formatCode>General</c:formatCode>
                <c:ptCount val="13"/>
                <c:pt idx="0">
                  <c:v>1.8</c:v>
                </c:pt>
                <c:pt idx="1">
                  <c:v>1.8</c:v>
                </c:pt>
                <c:pt idx="2">
                  <c:v>2</c:v>
                </c:pt>
                <c:pt idx="3">
                  <c:v>2.6</c:v>
                </c:pt>
                <c:pt idx="4">
                  <c:v>3.2</c:v>
                </c:pt>
                <c:pt idx="5">
                  <c:v>3.2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4.2</c:v>
                </c:pt>
                <c:pt idx="12">
                  <c:v>4.2</c:v>
                </c:pt>
              </c:numCache>
            </c:numRef>
          </c:val>
        </c:ser>
        <c:ser>
          <c:idx val="5"/>
          <c:order val="5"/>
          <c:tx>
            <c:strRef>
              <c:f>'generation_capacity_NL'!$G$2:$G$2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'generation_capacity_NL'!$G$3:$G$15</c:f>
              <c:numCache>
                <c:formatCode>General</c:formatCode>
                <c:ptCount val="13"/>
                <c:pt idx="0">
                  <c:v>3.7613</c:v>
                </c:pt>
                <c:pt idx="1">
                  <c:v>3.7613</c:v>
                </c:pt>
                <c:pt idx="2">
                  <c:v>3.7613</c:v>
                </c:pt>
                <c:pt idx="3">
                  <c:v>3.7613</c:v>
                </c:pt>
                <c:pt idx="4">
                  <c:v>3.7613</c:v>
                </c:pt>
                <c:pt idx="5">
                  <c:v>3.7613</c:v>
                </c:pt>
                <c:pt idx="6">
                  <c:v>3.7613</c:v>
                </c:pt>
                <c:pt idx="7">
                  <c:v>3.7613</c:v>
                </c:pt>
                <c:pt idx="8">
                  <c:v>3.7613</c:v>
                </c:pt>
                <c:pt idx="9">
                  <c:v>3.7613</c:v>
                </c:pt>
                <c:pt idx="10">
                  <c:v>3.7613</c:v>
                </c:pt>
                <c:pt idx="11">
                  <c:v>3.7613</c:v>
                </c:pt>
                <c:pt idx="12">
                  <c:v>3.7613</c:v>
                </c:pt>
              </c:numCache>
            </c:numRef>
          </c:val>
        </c:ser>
        <c:ser>
          <c:idx val="6"/>
          <c:order val="6"/>
          <c:tx>
            <c:strRef>
              <c:f>'generation_capacity_NL'!$F$2:$F$2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'generation_capacity_NL'!$F$3:$F$15</c:f>
              <c:numCache>
                <c:formatCode>General</c:formatCode>
                <c:ptCount val="13"/>
                <c:pt idx="0">
                  <c:v>0.0001</c:v>
                </c:pt>
                <c:pt idx="1">
                  <c:v>1.661</c:v>
                </c:pt>
                <c:pt idx="2">
                  <c:v>1.661</c:v>
                </c:pt>
                <c:pt idx="3">
                  <c:v>2.421</c:v>
                </c:pt>
                <c:pt idx="4">
                  <c:v>2.421</c:v>
                </c:pt>
                <c:pt idx="5">
                  <c:v>5.181</c:v>
                </c:pt>
                <c:pt idx="6">
                  <c:v>7.181</c:v>
                </c:pt>
                <c:pt idx="7">
                  <c:v>9.181000000000001</c:v>
                </c:pt>
                <c:pt idx="8">
                  <c:v>13.181</c:v>
                </c:pt>
                <c:pt idx="9">
                  <c:v>17.181</c:v>
                </c:pt>
                <c:pt idx="10">
                  <c:v>17.881</c:v>
                </c:pt>
                <c:pt idx="11">
                  <c:v>17.881</c:v>
                </c:pt>
                <c:pt idx="12">
                  <c:v>17.881</c:v>
                </c:pt>
              </c:numCache>
            </c:numRef>
          </c:val>
        </c:ser>
        <c:ser>
          <c:idx val="7"/>
          <c:order val="7"/>
          <c:tx>
            <c:strRef>
              <c:f>'generation_capacity_NL'!$E$2:$E$2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'generation_capacity_NL'!$E$3:$E$15</c:f>
              <c:numCache>
                <c:formatCode>General</c:formatCode>
                <c:ptCount val="13"/>
                <c:pt idx="0">
                  <c:v>5.677</c:v>
                </c:pt>
                <c:pt idx="1">
                  <c:v>5.719</c:v>
                </c:pt>
                <c:pt idx="2">
                  <c:v>5.754</c:v>
                </c:pt>
                <c:pt idx="3">
                  <c:v>5.773</c:v>
                </c:pt>
                <c:pt idx="4">
                  <c:v>5.717000000000001</c:v>
                </c:pt>
                <c:pt idx="5">
                  <c:v>5.649</c:v>
                </c:pt>
                <c:pt idx="6">
                  <c:v>5.563</c:v>
                </c:pt>
                <c:pt idx="7">
                  <c:v>5.46</c:v>
                </c:pt>
                <c:pt idx="8">
                  <c:v>5.33</c:v>
                </c:pt>
                <c:pt idx="9">
                  <c:v>5.172</c:v>
                </c:pt>
                <c:pt idx="10">
                  <c:v>5.026</c:v>
                </c:pt>
                <c:pt idx="11">
                  <c:v>4.884</c:v>
                </c:pt>
                <c:pt idx="12">
                  <c:v>4.745</c:v>
                </c:pt>
              </c:numCache>
            </c:numRef>
          </c:val>
        </c:ser>
        <c:ser>
          <c:idx val="8"/>
          <c:order val="8"/>
          <c:tx>
            <c:strRef>
              <c:f>'generation_capacity_NL'!$D$2:$D$2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'generation_capacity_NL'!$D$3:$D$15</c:f>
              <c:numCache>
                <c:formatCode>General</c:formatCode>
                <c:ptCount val="13"/>
                <c:pt idx="0">
                  <c:v>0.8230000000000001</c:v>
                </c:pt>
                <c:pt idx="1">
                  <c:v>1.081</c:v>
                </c:pt>
                <c:pt idx="2">
                  <c:v>1.246</c:v>
                </c:pt>
                <c:pt idx="3">
                  <c:v>1.327</c:v>
                </c:pt>
                <c:pt idx="4">
                  <c:v>1.483</c:v>
                </c:pt>
                <c:pt idx="5">
                  <c:v>1.751</c:v>
                </c:pt>
                <c:pt idx="6">
                  <c:v>2.037</c:v>
                </c:pt>
                <c:pt idx="7">
                  <c:v>2.24</c:v>
                </c:pt>
                <c:pt idx="8">
                  <c:v>2.57</c:v>
                </c:pt>
                <c:pt idx="9">
                  <c:v>2.828</c:v>
                </c:pt>
                <c:pt idx="10">
                  <c:v>3.074</c:v>
                </c:pt>
                <c:pt idx="11">
                  <c:v>3.316</c:v>
                </c:pt>
                <c:pt idx="12">
                  <c:v>3.555</c:v>
                </c:pt>
              </c:numCache>
            </c:numRef>
          </c:val>
        </c:ser>
        <c:ser>
          <c:idx val="9"/>
          <c:order val="9"/>
          <c:tx>
            <c:strRef>
              <c:f>'generation_capacity_NL'!$C$2:$C$2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'generation_capacity_NL'!$C$3:$C$15</c:f>
              <c:numCache>
                <c:formatCode>General</c:formatCode>
                <c:ptCount val="13"/>
                <c:pt idx="0">
                  <c:v>22.2</c:v>
                </c:pt>
                <c:pt idx="1">
                  <c:v>25.3</c:v>
                </c:pt>
                <c:pt idx="2">
                  <c:v>28.1</c:v>
                </c:pt>
                <c:pt idx="3">
                  <c:v>30.8</c:v>
                </c:pt>
                <c:pt idx="4">
                  <c:v>33.5</c:v>
                </c:pt>
                <c:pt idx="5">
                  <c:v>36</c:v>
                </c:pt>
                <c:pt idx="6">
                  <c:v>38.6</c:v>
                </c:pt>
                <c:pt idx="7">
                  <c:v>41</c:v>
                </c:pt>
                <c:pt idx="8">
                  <c:v>43.3</c:v>
                </c:pt>
                <c:pt idx="9">
                  <c:v>45.2</c:v>
                </c:pt>
                <c:pt idx="10">
                  <c:v>46.6</c:v>
                </c:pt>
                <c:pt idx="11">
                  <c:v>48</c:v>
                </c:pt>
                <c:pt idx="12">
                  <c:v>49.3</c:v>
                </c:pt>
              </c:numCache>
            </c:numRef>
          </c:val>
        </c:ser>
        <c:ser>
          <c:idx val="10"/>
          <c:order val="10"/>
          <c:tx>
            <c:strRef>
              <c:f>'generation_capacity_NL'!$B$2:$B$2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'generation_capacity_NL'!$B$3:$B$15</c:f>
              <c:numCache>
                <c:formatCode>General</c:formatCode>
                <c:ptCount val="1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0.7000000000000001</c:v>
                </c:pt>
                <c:pt idx="5">
                  <c:v>1</c:v>
                </c:pt>
                <c:pt idx="6">
                  <c:v>1.4</c:v>
                </c:pt>
                <c:pt idx="7">
                  <c:v>1.9</c:v>
                </c:pt>
                <c:pt idx="8">
                  <c:v>2.5</c:v>
                </c:pt>
                <c:pt idx="9">
                  <c:v>3.9</c:v>
                </c:pt>
                <c:pt idx="10">
                  <c:v>4.7</c:v>
                </c:pt>
                <c:pt idx="11">
                  <c:v>5.2</c:v>
                </c:pt>
                <c:pt idx="12">
                  <c:v>5.5</c:v>
                </c:pt>
              </c:numCache>
            </c:numRef>
          </c:val>
        </c:ser>
        <c:overlap val="100"/>
        <c:axId val="51040001"/>
        <c:axId val="51040002"/>
      </c:bar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NL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'generation_capacity_NL'!$L$3:$L$15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'generation_capacity_NL'!$K$2:$K$2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'generation_capacity_NL'!$K$3:$K$15</c:f>
              <c:numCache>
                <c:formatCode>General</c:formatCode>
                <c:ptCount val="13"/>
                <c:pt idx="0">
                  <c:v>3.2</c:v>
                </c:pt>
                <c:pt idx="1">
                  <c:v>3.2</c:v>
                </c:pt>
                <c:pt idx="2">
                  <c:v>2.9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'generation_capacity_NL'!$J$2:$J$2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'generation_capacity_NL'!$I$2:$I$2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'generation_capacity_NL'!$I$3:$I$15</c:f>
              <c:numCache>
                <c:formatCode>General</c:formatCode>
                <c:ptCount val="13"/>
                <c:pt idx="0">
                  <c:v>14.2</c:v>
                </c:pt>
                <c:pt idx="1">
                  <c:v>13.5</c:v>
                </c:pt>
                <c:pt idx="2">
                  <c:v>13.3</c:v>
                </c:pt>
                <c:pt idx="3">
                  <c:v>12.804271</c:v>
                </c:pt>
                <c:pt idx="4">
                  <c:v>12.308543</c:v>
                </c:pt>
                <c:pt idx="5">
                  <c:v>11.812814</c:v>
                </c:pt>
                <c:pt idx="6">
                  <c:v>11.315729</c:v>
                </c:pt>
                <c:pt idx="7">
                  <c:v>10.82</c:v>
                </c:pt>
                <c:pt idx="8">
                  <c:v>10.82</c:v>
                </c:pt>
                <c:pt idx="9">
                  <c:v>10.82</c:v>
                </c:pt>
                <c:pt idx="10">
                  <c:v>10.82</c:v>
                </c:pt>
                <c:pt idx="11">
                  <c:v>10.82</c:v>
                </c:pt>
                <c:pt idx="12">
                  <c:v>10.82</c:v>
                </c:pt>
              </c:numCache>
            </c:numRef>
          </c:val>
        </c:ser>
        <c:ser>
          <c:idx val="4"/>
          <c:order val="4"/>
          <c:tx>
            <c:strRef>
              <c:f>'generation_capacity_NL'!$H$2:$H$2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'generation_capacity_NL'!$H$3:$H$15</c:f>
              <c:numCache>
                <c:formatCode>General</c:formatCode>
                <c:ptCount val="13"/>
                <c:pt idx="0">
                  <c:v>1.8</c:v>
                </c:pt>
                <c:pt idx="1">
                  <c:v>1.8</c:v>
                </c:pt>
                <c:pt idx="2">
                  <c:v>2</c:v>
                </c:pt>
                <c:pt idx="3">
                  <c:v>2.6</c:v>
                </c:pt>
                <c:pt idx="4">
                  <c:v>3.2</c:v>
                </c:pt>
                <c:pt idx="5">
                  <c:v>3.2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4.2</c:v>
                </c:pt>
                <c:pt idx="12">
                  <c:v>4.2</c:v>
                </c:pt>
              </c:numCache>
            </c:numRef>
          </c:val>
        </c:ser>
        <c:ser>
          <c:idx val="5"/>
          <c:order val="5"/>
          <c:tx>
            <c:strRef>
              <c:f>'generation_capacity_NL'!$G$2:$G$2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'generation_capacity_NL'!$G$3:$G$15</c:f>
              <c:numCache>
                <c:formatCode>General</c:formatCode>
                <c:ptCount val="13"/>
                <c:pt idx="0">
                  <c:v>3.7613</c:v>
                </c:pt>
                <c:pt idx="1">
                  <c:v>3.7613</c:v>
                </c:pt>
                <c:pt idx="2">
                  <c:v>3.7613</c:v>
                </c:pt>
                <c:pt idx="3">
                  <c:v>3.7613</c:v>
                </c:pt>
                <c:pt idx="4">
                  <c:v>3.7613</c:v>
                </c:pt>
                <c:pt idx="5">
                  <c:v>3.7613</c:v>
                </c:pt>
                <c:pt idx="6">
                  <c:v>3.7613</c:v>
                </c:pt>
                <c:pt idx="7">
                  <c:v>3.7613</c:v>
                </c:pt>
                <c:pt idx="8">
                  <c:v>3.7613</c:v>
                </c:pt>
                <c:pt idx="9">
                  <c:v>3.7613</c:v>
                </c:pt>
                <c:pt idx="10">
                  <c:v>3.7613</c:v>
                </c:pt>
                <c:pt idx="11">
                  <c:v>3.7613</c:v>
                </c:pt>
                <c:pt idx="12">
                  <c:v>3.7613</c:v>
                </c:pt>
              </c:numCache>
            </c:numRef>
          </c:val>
        </c:ser>
        <c:ser>
          <c:idx val="6"/>
          <c:order val="6"/>
          <c:tx>
            <c:strRef>
              <c:f>'generation_capacity_NL'!$F$2:$F$2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'generation_capacity_NL'!$F$3:$F$15</c:f>
              <c:numCache>
                <c:formatCode>General</c:formatCode>
                <c:ptCount val="13"/>
                <c:pt idx="0">
                  <c:v>0.0001</c:v>
                </c:pt>
                <c:pt idx="1">
                  <c:v>1.661</c:v>
                </c:pt>
                <c:pt idx="2">
                  <c:v>1.661</c:v>
                </c:pt>
                <c:pt idx="3">
                  <c:v>2.421</c:v>
                </c:pt>
                <c:pt idx="4">
                  <c:v>2.421</c:v>
                </c:pt>
                <c:pt idx="5">
                  <c:v>5.181</c:v>
                </c:pt>
                <c:pt idx="6">
                  <c:v>7.181</c:v>
                </c:pt>
                <c:pt idx="7">
                  <c:v>9.181000000000001</c:v>
                </c:pt>
                <c:pt idx="8">
                  <c:v>13.181</c:v>
                </c:pt>
                <c:pt idx="9">
                  <c:v>17.181</c:v>
                </c:pt>
                <c:pt idx="10">
                  <c:v>17.881</c:v>
                </c:pt>
                <c:pt idx="11">
                  <c:v>17.881</c:v>
                </c:pt>
                <c:pt idx="12">
                  <c:v>17.881</c:v>
                </c:pt>
              </c:numCache>
            </c:numRef>
          </c:val>
        </c:ser>
        <c:ser>
          <c:idx val="7"/>
          <c:order val="7"/>
          <c:tx>
            <c:strRef>
              <c:f>'generation_capacity_NL'!$E$2:$E$2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'generation_capacity_NL'!$E$3:$E$15</c:f>
              <c:numCache>
                <c:formatCode>General</c:formatCode>
                <c:ptCount val="13"/>
                <c:pt idx="0">
                  <c:v>5.677</c:v>
                </c:pt>
                <c:pt idx="1">
                  <c:v>5.719</c:v>
                </c:pt>
                <c:pt idx="2">
                  <c:v>5.754</c:v>
                </c:pt>
                <c:pt idx="3">
                  <c:v>5.773</c:v>
                </c:pt>
                <c:pt idx="4">
                  <c:v>5.717000000000001</c:v>
                </c:pt>
                <c:pt idx="5">
                  <c:v>5.649</c:v>
                </c:pt>
                <c:pt idx="6">
                  <c:v>5.563</c:v>
                </c:pt>
                <c:pt idx="7">
                  <c:v>5.46</c:v>
                </c:pt>
                <c:pt idx="8">
                  <c:v>5.33</c:v>
                </c:pt>
                <c:pt idx="9">
                  <c:v>5.172</c:v>
                </c:pt>
                <c:pt idx="10">
                  <c:v>5.026</c:v>
                </c:pt>
                <c:pt idx="11">
                  <c:v>4.884</c:v>
                </c:pt>
                <c:pt idx="12">
                  <c:v>4.745</c:v>
                </c:pt>
              </c:numCache>
            </c:numRef>
          </c:val>
        </c:ser>
        <c:ser>
          <c:idx val="8"/>
          <c:order val="8"/>
          <c:tx>
            <c:strRef>
              <c:f>'generation_capacity_NL'!$D$2:$D$2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'generation_capacity_NL'!$D$3:$D$15</c:f>
              <c:numCache>
                <c:formatCode>General</c:formatCode>
                <c:ptCount val="13"/>
                <c:pt idx="0">
                  <c:v>0.8230000000000001</c:v>
                </c:pt>
                <c:pt idx="1">
                  <c:v>1.081</c:v>
                </c:pt>
                <c:pt idx="2">
                  <c:v>1.246</c:v>
                </c:pt>
                <c:pt idx="3">
                  <c:v>1.327</c:v>
                </c:pt>
                <c:pt idx="4">
                  <c:v>1.483</c:v>
                </c:pt>
                <c:pt idx="5">
                  <c:v>1.751</c:v>
                </c:pt>
                <c:pt idx="6">
                  <c:v>2.037</c:v>
                </c:pt>
                <c:pt idx="7">
                  <c:v>2.24</c:v>
                </c:pt>
                <c:pt idx="8">
                  <c:v>2.57</c:v>
                </c:pt>
                <c:pt idx="9">
                  <c:v>2.828</c:v>
                </c:pt>
                <c:pt idx="10">
                  <c:v>3.074</c:v>
                </c:pt>
                <c:pt idx="11">
                  <c:v>3.316</c:v>
                </c:pt>
                <c:pt idx="12">
                  <c:v>3.555</c:v>
                </c:pt>
              </c:numCache>
            </c:numRef>
          </c:val>
        </c:ser>
        <c:ser>
          <c:idx val="9"/>
          <c:order val="9"/>
          <c:tx>
            <c:strRef>
              <c:f>'generation_capacity_NL'!$C$2:$C$2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'generation_capacity_NL'!$C$3:$C$15</c:f>
              <c:numCache>
                <c:formatCode>General</c:formatCode>
                <c:ptCount val="13"/>
                <c:pt idx="0">
                  <c:v>22.2</c:v>
                </c:pt>
                <c:pt idx="1">
                  <c:v>25.3</c:v>
                </c:pt>
                <c:pt idx="2">
                  <c:v>28.1</c:v>
                </c:pt>
                <c:pt idx="3">
                  <c:v>30.8</c:v>
                </c:pt>
                <c:pt idx="4">
                  <c:v>33.5</c:v>
                </c:pt>
                <c:pt idx="5">
                  <c:v>36</c:v>
                </c:pt>
                <c:pt idx="6">
                  <c:v>38.6</c:v>
                </c:pt>
                <c:pt idx="7">
                  <c:v>41</c:v>
                </c:pt>
                <c:pt idx="8">
                  <c:v>43.3</c:v>
                </c:pt>
                <c:pt idx="9">
                  <c:v>45.2</c:v>
                </c:pt>
                <c:pt idx="10">
                  <c:v>46.6</c:v>
                </c:pt>
                <c:pt idx="11">
                  <c:v>48</c:v>
                </c:pt>
                <c:pt idx="12">
                  <c:v>49.3</c:v>
                </c:pt>
              </c:numCache>
            </c:numRef>
          </c:val>
        </c:ser>
        <c:ser>
          <c:idx val="10"/>
          <c:order val="10"/>
          <c:tx>
            <c:strRef>
              <c:f>'generation_capacity_NL'!$B$2:$B$2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'generation_capacity_NL'!$B$3:$B$15</c:f>
              <c:numCache>
                <c:formatCode>General</c:formatCode>
                <c:ptCount val="1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0.7000000000000001</c:v>
                </c:pt>
                <c:pt idx="5">
                  <c:v>1</c:v>
                </c:pt>
                <c:pt idx="6">
                  <c:v>1.4</c:v>
                </c:pt>
                <c:pt idx="7">
                  <c:v>1.9</c:v>
                </c:pt>
                <c:pt idx="8">
                  <c:v>2.5</c:v>
                </c:pt>
                <c:pt idx="9">
                  <c:v>3.9</c:v>
                </c:pt>
                <c:pt idx="10">
                  <c:v>4.7</c:v>
                </c:pt>
                <c:pt idx="11">
                  <c:v>5.2</c:v>
                </c:pt>
                <c:pt idx="12">
                  <c:v>5.5</c:v>
                </c:pt>
              </c:numCache>
            </c:numRef>
          </c:val>
        </c:ser>
        <c:overlap val="100"/>
        <c:axId val="51050001"/>
        <c:axId val="51050002"/>
      </c:bar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NL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'generation_capacity_NL'!$L$3:$L$15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'generation_capacity_NL'!$K$2:$K$2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'generation_capacity_NL'!$K$3:$K$15</c:f>
              <c:numCache>
                <c:formatCode>General</c:formatCode>
                <c:ptCount val="13"/>
                <c:pt idx="0">
                  <c:v>3.2</c:v>
                </c:pt>
                <c:pt idx="1">
                  <c:v>3.2</c:v>
                </c:pt>
                <c:pt idx="2">
                  <c:v>2.9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'generation_capacity_NL'!$J$2:$J$2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'generation_capacity_NL'!$I$2:$I$2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'generation_capacity_NL'!$I$3:$I$15</c:f>
              <c:numCache>
                <c:formatCode>General</c:formatCode>
                <c:ptCount val="13"/>
                <c:pt idx="0">
                  <c:v>14.2</c:v>
                </c:pt>
                <c:pt idx="1">
                  <c:v>13.5</c:v>
                </c:pt>
                <c:pt idx="2">
                  <c:v>13.3</c:v>
                </c:pt>
                <c:pt idx="3">
                  <c:v>12.804271</c:v>
                </c:pt>
                <c:pt idx="4">
                  <c:v>12.308543</c:v>
                </c:pt>
                <c:pt idx="5">
                  <c:v>11.812814</c:v>
                </c:pt>
                <c:pt idx="6">
                  <c:v>11.315729</c:v>
                </c:pt>
                <c:pt idx="7">
                  <c:v>10.82</c:v>
                </c:pt>
                <c:pt idx="8">
                  <c:v>10.82</c:v>
                </c:pt>
                <c:pt idx="9">
                  <c:v>10.82</c:v>
                </c:pt>
                <c:pt idx="10">
                  <c:v>10.82</c:v>
                </c:pt>
                <c:pt idx="11">
                  <c:v>10.82</c:v>
                </c:pt>
                <c:pt idx="12">
                  <c:v>10.82</c:v>
                </c:pt>
              </c:numCache>
            </c:numRef>
          </c:val>
        </c:ser>
        <c:ser>
          <c:idx val="4"/>
          <c:order val="4"/>
          <c:tx>
            <c:strRef>
              <c:f>'generation_capacity_NL'!$H$2:$H$2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'generation_capacity_NL'!$H$3:$H$15</c:f>
              <c:numCache>
                <c:formatCode>General</c:formatCode>
                <c:ptCount val="13"/>
                <c:pt idx="0">
                  <c:v>1.8</c:v>
                </c:pt>
                <c:pt idx="1">
                  <c:v>1.8</c:v>
                </c:pt>
                <c:pt idx="2">
                  <c:v>2</c:v>
                </c:pt>
                <c:pt idx="3">
                  <c:v>2.6</c:v>
                </c:pt>
                <c:pt idx="4">
                  <c:v>3.2</c:v>
                </c:pt>
                <c:pt idx="5">
                  <c:v>3.2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4.2</c:v>
                </c:pt>
                <c:pt idx="12">
                  <c:v>4.2</c:v>
                </c:pt>
              </c:numCache>
            </c:numRef>
          </c:val>
        </c:ser>
        <c:ser>
          <c:idx val="5"/>
          <c:order val="5"/>
          <c:tx>
            <c:strRef>
              <c:f>'generation_capacity_NL'!$G$2:$G$2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'generation_capacity_NL'!$G$3:$G$15</c:f>
              <c:numCache>
                <c:formatCode>General</c:formatCode>
                <c:ptCount val="13"/>
                <c:pt idx="0">
                  <c:v>3.7613</c:v>
                </c:pt>
                <c:pt idx="1">
                  <c:v>3.7613</c:v>
                </c:pt>
                <c:pt idx="2">
                  <c:v>3.7613</c:v>
                </c:pt>
                <c:pt idx="3">
                  <c:v>3.7613</c:v>
                </c:pt>
                <c:pt idx="4">
                  <c:v>3.7613</c:v>
                </c:pt>
                <c:pt idx="5">
                  <c:v>3.7613</c:v>
                </c:pt>
                <c:pt idx="6">
                  <c:v>3.7613</c:v>
                </c:pt>
                <c:pt idx="7">
                  <c:v>3.7613</c:v>
                </c:pt>
                <c:pt idx="8">
                  <c:v>3.7613</c:v>
                </c:pt>
                <c:pt idx="9">
                  <c:v>3.7613</c:v>
                </c:pt>
                <c:pt idx="10">
                  <c:v>3.7613</c:v>
                </c:pt>
                <c:pt idx="11">
                  <c:v>3.7613</c:v>
                </c:pt>
                <c:pt idx="12">
                  <c:v>3.7613</c:v>
                </c:pt>
              </c:numCache>
            </c:numRef>
          </c:val>
        </c:ser>
        <c:ser>
          <c:idx val="6"/>
          <c:order val="6"/>
          <c:tx>
            <c:strRef>
              <c:f>'generation_capacity_NL'!$F$2:$F$2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'generation_capacity_NL'!$F$3:$F$15</c:f>
              <c:numCache>
                <c:formatCode>General</c:formatCode>
                <c:ptCount val="13"/>
                <c:pt idx="0">
                  <c:v>0.0001</c:v>
                </c:pt>
                <c:pt idx="1">
                  <c:v>1.661</c:v>
                </c:pt>
                <c:pt idx="2">
                  <c:v>1.661</c:v>
                </c:pt>
                <c:pt idx="3">
                  <c:v>2.421</c:v>
                </c:pt>
                <c:pt idx="4">
                  <c:v>2.421</c:v>
                </c:pt>
                <c:pt idx="5">
                  <c:v>5.181</c:v>
                </c:pt>
                <c:pt idx="6">
                  <c:v>7.181</c:v>
                </c:pt>
                <c:pt idx="7">
                  <c:v>9.181000000000001</c:v>
                </c:pt>
                <c:pt idx="8">
                  <c:v>13.181</c:v>
                </c:pt>
                <c:pt idx="9">
                  <c:v>17.181</c:v>
                </c:pt>
                <c:pt idx="10">
                  <c:v>17.881</c:v>
                </c:pt>
                <c:pt idx="11">
                  <c:v>17.881</c:v>
                </c:pt>
                <c:pt idx="12">
                  <c:v>17.881</c:v>
                </c:pt>
              </c:numCache>
            </c:numRef>
          </c:val>
        </c:ser>
        <c:ser>
          <c:idx val="7"/>
          <c:order val="7"/>
          <c:tx>
            <c:strRef>
              <c:f>'generation_capacity_NL'!$E$2:$E$2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'generation_capacity_NL'!$E$3:$E$15</c:f>
              <c:numCache>
                <c:formatCode>General</c:formatCode>
                <c:ptCount val="13"/>
                <c:pt idx="0">
                  <c:v>5.677</c:v>
                </c:pt>
                <c:pt idx="1">
                  <c:v>5.719</c:v>
                </c:pt>
                <c:pt idx="2">
                  <c:v>5.754</c:v>
                </c:pt>
                <c:pt idx="3">
                  <c:v>5.773</c:v>
                </c:pt>
                <c:pt idx="4">
                  <c:v>5.717000000000001</c:v>
                </c:pt>
                <c:pt idx="5">
                  <c:v>5.649</c:v>
                </c:pt>
                <c:pt idx="6">
                  <c:v>5.563</c:v>
                </c:pt>
                <c:pt idx="7">
                  <c:v>5.46</c:v>
                </c:pt>
                <c:pt idx="8">
                  <c:v>5.33</c:v>
                </c:pt>
                <c:pt idx="9">
                  <c:v>5.172</c:v>
                </c:pt>
                <c:pt idx="10">
                  <c:v>5.026</c:v>
                </c:pt>
                <c:pt idx="11">
                  <c:v>4.884</c:v>
                </c:pt>
                <c:pt idx="12">
                  <c:v>4.745</c:v>
                </c:pt>
              </c:numCache>
            </c:numRef>
          </c:val>
        </c:ser>
        <c:ser>
          <c:idx val="8"/>
          <c:order val="8"/>
          <c:tx>
            <c:strRef>
              <c:f>'generation_capacity_NL'!$D$2:$D$2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'generation_capacity_NL'!$D$3:$D$15</c:f>
              <c:numCache>
                <c:formatCode>General</c:formatCode>
                <c:ptCount val="13"/>
                <c:pt idx="0">
                  <c:v>0.8230000000000001</c:v>
                </c:pt>
                <c:pt idx="1">
                  <c:v>1.081</c:v>
                </c:pt>
                <c:pt idx="2">
                  <c:v>1.246</c:v>
                </c:pt>
                <c:pt idx="3">
                  <c:v>1.327</c:v>
                </c:pt>
                <c:pt idx="4">
                  <c:v>1.483</c:v>
                </c:pt>
                <c:pt idx="5">
                  <c:v>1.751</c:v>
                </c:pt>
                <c:pt idx="6">
                  <c:v>2.037</c:v>
                </c:pt>
                <c:pt idx="7">
                  <c:v>2.24</c:v>
                </c:pt>
                <c:pt idx="8">
                  <c:v>2.57</c:v>
                </c:pt>
                <c:pt idx="9">
                  <c:v>2.828</c:v>
                </c:pt>
                <c:pt idx="10">
                  <c:v>3.074</c:v>
                </c:pt>
                <c:pt idx="11">
                  <c:v>3.316</c:v>
                </c:pt>
                <c:pt idx="12">
                  <c:v>3.555</c:v>
                </c:pt>
              </c:numCache>
            </c:numRef>
          </c:val>
        </c:ser>
        <c:ser>
          <c:idx val="9"/>
          <c:order val="9"/>
          <c:tx>
            <c:strRef>
              <c:f>'generation_capacity_NL'!$C$2:$C$2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'generation_capacity_NL'!$C$3:$C$15</c:f>
              <c:numCache>
                <c:formatCode>General</c:formatCode>
                <c:ptCount val="13"/>
                <c:pt idx="0">
                  <c:v>22.2</c:v>
                </c:pt>
                <c:pt idx="1">
                  <c:v>25.3</c:v>
                </c:pt>
                <c:pt idx="2">
                  <c:v>28.1</c:v>
                </c:pt>
                <c:pt idx="3">
                  <c:v>30.8</c:v>
                </c:pt>
                <c:pt idx="4">
                  <c:v>33.5</c:v>
                </c:pt>
                <c:pt idx="5">
                  <c:v>36</c:v>
                </c:pt>
                <c:pt idx="6">
                  <c:v>38.6</c:v>
                </c:pt>
                <c:pt idx="7">
                  <c:v>41</c:v>
                </c:pt>
                <c:pt idx="8">
                  <c:v>43.3</c:v>
                </c:pt>
                <c:pt idx="9">
                  <c:v>45.2</c:v>
                </c:pt>
                <c:pt idx="10">
                  <c:v>46.6</c:v>
                </c:pt>
                <c:pt idx="11">
                  <c:v>48</c:v>
                </c:pt>
                <c:pt idx="12">
                  <c:v>49.3</c:v>
                </c:pt>
              </c:numCache>
            </c:numRef>
          </c:val>
        </c:ser>
        <c:ser>
          <c:idx val="10"/>
          <c:order val="10"/>
          <c:tx>
            <c:strRef>
              <c:f>'generation_capacity_NL'!$B$2:$B$2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'generation_capacity_NL'!$B$3:$B$15</c:f>
              <c:numCache>
                <c:formatCode>General</c:formatCode>
                <c:ptCount val="1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0.7000000000000001</c:v>
                </c:pt>
                <c:pt idx="5">
                  <c:v>1</c:v>
                </c:pt>
                <c:pt idx="6">
                  <c:v>1.4</c:v>
                </c:pt>
                <c:pt idx="7">
                  <c:v>1.9</c:v>
                </c:pt>
                <c:pt idx="8">
                  <c:v>2.5</c:v>
                </c:pt>
                <c:pt idx="9">
                  <c:v>3.9</c:v>
                </c:pt>
                <c:pt idx="10">
                  <c:v>4.7</c:v>
                </c:pt>
                <c:pt idx="11">
                  <c:v>5.2</c:v>
                </c:pt>
                <c:pt idx="12">
                  <c:v>5.5</c:v>
                </c:pt>
              </c:numCache>
            </c:numRef>
          </c:val>
        </c:ser>
        <c:overlap val="100"/>
        <c:axId val="51060001"/>
        <c:axId val="51060002"/>
      </c:bar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NL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'generation_capacity_NL'!$L$3:$L$15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'generation_capacity_NL'!$K$2:$K$2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'generation_capacity_NL'!$K$3:$K$15</c:f>
              <c:numCache>
                <c:formatCode>General</c:formatCode>
                <c:ptCount val="13"/>
                <c:pt idx="0">
                  <c:v>3.2</c:v>
                </c:pt>
                <c:pt idx="1">
                  <c:v>3.2</c:v>
                </c:pt>
                <c:pt idx="2">
                  <c:v>2.9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'generation_capacity_NL'!$J$2:$J$2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'generation_capacity_NL'!$I$2:$I$2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'generation_capacity_NL'!$I$3:$I$15</c:f>
              <c:numCache>
                <c:formatCode>General</c:formatCode>
                <c:ptCount val="13"/>
                <c:pt idx="0">
                  <c:v>14.2</c:v>
                </c:pt>
                <c:pt idx="1">
                  <c:v>13.5</c:v>
                </c:pt>
                <c:pt idx="2">
                  <c:v>13.3</c:v>
                </c:pt>
                <c:pt idx="3">
                  <c:v>12.804271</c:v>
                </c:pt>
                <c:pt idx="4">
                  <c:v>12.308543</c:v>
                </c:pt>
                <c:pt idx="5">
                  <c:v>11.812814</c:v>
                </c:pt>
                <c:pt idx="6">
                  <c:v>11.315729</c:v>
                </c:pt>
                <c:pt idx="7">
                  <c:v>10.82</c:v>
                </c:pt>
                <c:pt idx="8">
                  <c:v>10.82</c:v>
                </c:pt>
                <c:pt idx="9">
                  <c:v>10.82</c:v>
                </c:pt>
                <c:pt idx="10">
                  <c:v>10.82</c:v>
                </c:pt>
                <c:pt idx="11">
                  <c:v>10.82</c:v>
                </c:pt>
                <c:pt idx="12">
                  <c:v>10.82</c:v>
                </c:pt>
              </c:numCache>
            </c:numRef>
          </c:val>
        </c:ser>
        <c:ser>
          <c:idx val="4"/>
          <c:order val="4"/>
          <c:tx>
            <c:strRef>
              <c:f>'generation_capacity_NL'!$H$2:$H$2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'generation_capacity_NL'!$H$3:$H$15</c:f>
              <c:numCache>
                <c:formatCode>General</c:formatCode>
                <c:ptCount val="13"/>
                <c:pt idx="0">
                  <c:v>1.8</c:v>
                </c:pt>
                <c:pt idx="1">
                  <c:v>1.8</c:v>
                </c:pt>
                <c:pt idx="2">
                  <c:v>2</c:v>
                </c:pt>
                <c:pt idx="3">
                  <c:v>2.6</c:v>
                </c:pt>
                <c:pt idx="4">
                  <c:v>3.2</c:v>
                </c:pt>
                <c:pt idx="5">
                  <c:v>3.2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4.2</c:v>
                </c:pt>
                <c:pt idx="12">
                  <c:v>4.2</c:v>
                </c:pt>
              </c:numCache>
            </c:numRef>
          </c:val>
        </c:ser>
        <c:ser>
          <c:idx val="5"/>
          <c:order val="5"/>
          <c:tx>
            <c:strRef>
              <c:f>'generation_capacity_NL'!$G$2:$G$2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'generation_capacity_NL'!$G$3:$G$15</c:f>
              <c:numCache>
                <c:formatCode>General</c:formatCode>
                <c:ptCount val="13"/>
                <c:pt idx="0">
                  <c:v>3.7613</c:v>
                </c:pt>
                <c:pt idx="1">
                  <c:v>3.7613</c:v>
                </c:pt>
                <c:pt idx="2">
                  <c:v>3.7613</c:v>
                </c:pt>
                <c:pt idx="3">
                  <c:v>3.7613</c:v>
                </c:pt>
                <c:pt idx="4">
                  <c:v>3.7613</c:v>
                </c:pt>
                <c:pt idx="5">
                  <c:v>3.7613</c:v>
                </c:pt>
                <c:pt idx="6">
                  <c:v>3.7613</c:v>
                </c:pt>
                <c:pt idx="7">
                  <c:v>3.7613</c:v>
                </c:pt>
                <c:pt idx="8">
                  <c:v>3.7613</c:v>
                </c:pt>
                <c:pt idx="9">
                  <c:v>3.7613</c:v>
                </c:pt>
                <c:pt idx="10">
                  <c:v>3.7613</c:v>
                </c:pt>
                <c:pt idx="11">
                  <c:v>3.7613</c:v>
                </c:pt>
                <c:pt idx="12">
                  <c:v>3.7613</c:v>
                </c:pt>
              </c:numCache>
            </c:numRef>
          </c:val>
        </c:ser>
        <c:ser>
          <c:idx val="6"/>
          <c:order val="6"/>
          <c:tx>
            <c:strRef>
              <c:f>'generation_capacity_NL'!$F$2:$F$2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'generation_capacity_NL'!$F$3:$F$15</c:f>
              <c:numCache>
                <c:formatCode>General</c:formatCode>
                <c:ptCount val="13"/>
                <c:pt idx="0">
                  <c:v>0.0001</c:v>
                </c:pt>
                <c:pt idx="1">
                  <c:v>1.661</c:v>
                </c:pt>
                <c:pt idx="2">
                  <c:v>1.661</c:v>
                </c:pt>
                <c:pt idx="3">
                  <c:v>2.421</c:v>
                </c:pt>
                <c:pt idx="4">
                  <c:v>2.421</c:v>
                </c:pt>
                <c:pt idx="5">
                  <c:v>5.181</c:v>
                </c:pt>
                <c:pt idx="6">
                  <c:v>7.181</c:v>
                </c:pt>
                <c:pt idx="7">
                  <c:v>9.181000000000001</c:v>
                </c:pt>
                <c:pt idx="8">
                  <c:v>13.181</c:v>
                </c:pt>
                <c:pt idx="9">
                  <c:v>17.181</c:v>
                </c:pt>
                <c:pt idx="10">
                  <c:v>17.881</c:v>
                </c:pt>
                <c:pt idx="11">
                  <c:v>17.881</c:v>
                </c:pt>
                <c:pt idx="12">
                  <c:v>17.881</c:v>
                </c:pt>
              </c:numCache>
            </c:numRef>
          </c:val>
        </c:ser>
        <c:ser>
          <c:idx val="7"/>
          <c:order val="7"/>
          <c:tx>
            <c:strRef>
              <c:f>'generation_capacity_NL'!$E$2:$E$2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'generation_capacity_NL'!$E$3:$E$15</c:f>
              <c:numCache>
                <c:formatCode>General</c:formatCode>
                <c:ptCount val="13"/>
                <c:pt idx="0">
                  <c:v>5.677</c:v>
                </c:pt>
                <c:pt idx="1">
                  <c:v>5.719</c:v>
                </c:pt>
                <c:pt idx="2">
                  <c:v>5.754</c:v>
                </c:pt>
                <c:pt idx="3">
                  <c:v>5.773</c:v>
                </c:pt>
                <c:pt idx="4">
                  <c:v>5.717000000000001</c:v>
                </c:pt>
                <c:pt idx="5">
                  <c:v>5.649</c:v>
                </c:pt>
                <c:pt idx="6">
                  <c:v>5.563</c:v>
                </c:pt>
                <c:pt idx="7">
                  <c:v>5.46</c:v>
                </c:pt>
                <c:pt idx="8">
                  <c:v>5.33</c:v>
                </c:pt>
                <c:pt idx="9">
                  <c:v>5.172</c:v>
                </c:pt>
                <c:pt idx="10">
                  <c:v>5.026</c:v>
                </c:pt>
                <c:pt idx="11">
                  <c:v>4.884</c:v>
                </c:pt>
                <c:pt idx="12">
                  <c:v>4.745</c:v>
                </c:pt>
              </c:numCache>
            </c:numRef>
          </c:val>
        </c:ser>
        <c:ser>
          <c:idx val="8"/>
          <c:order val="8"/>
          <c:tx>
            <c:strRef>
              <c:f>'generation_capacity_NL'!$D$2:$D$2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'generation_capacity_NL'!$D$3:$D$15</c:f>
              <c:numCache>
                <c:formatCode>General</c:formatCode>
                <c:ptCount val="13"/>
                <c:pt idx="0">
                  <c:v>0.8230000000000001</c:v>
                </c:pt>
                <c:pt idx="1">
                  <c:v>1.081</c:v>
                </c:pt>
                <c:pt idx="2">
                  <c:v>1.246</c:v>
                </c:pt>
                <c:pt idx="3">
                  <c:v>1.327</c:v>
                </c:pt>
                <c:pt idx="4">
                  <c:v>1.483</c:v>
                </c:pt>
                <c:pt idx="5">
                  <c:v>1.751</c:v>
                </c:pt>
                <c:pt idx="6">
                  <c:v>2.037</c:v>
                </c:pt>
                <c:pt idx="7">
                  <c:v>2.24</c:v>
                </c:pt>
                <c:pt idx="8">
                  <c:v>2.57</c:v>
                </c:pt>
                <c:pt idx="9">
                  <c:v>2.828</c:v>
                </c:pt>
                <c:pt idx="10">
                  <c:v>3.074</c:v>
                </c:pt>
                <c:pt idx="11">
                  <c:v>3.316</c:v>
                </c:pt>
                <c:pt idx="12">
                  <c:v>3.555</c:v>
                </c:pt>
              </c:numCache>
            </c:numRef>
          </c:val>
        </c:ser>
        <c:ser>
          <c:idx val="9"/>
          <c:order val="9"/>
          <c:tx>
            <c:strRef>
              <c:f>'generation_capacity_NL'!$C$2:$C$2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'generation_capacity_NL'!$C$3:$C$15</c:f>
              <c:numCache>
                <c:formatCode>General</c:formatCode>
                <c:ptCount val="13"/>
                <c:pt idx="0">
                  <c:v>22.2</c:v>
                </c:pt>
                <c:pt idx="1">
                  <c:v>25.3</c:v>
                </c:pt>
                <c:pt idx="2">
                  <c:v>28.1</c:v>
                </c:pt>
                <c:pt idx="3">
                  <c:v>30.8</c:v>
                </c:pt>
                <c:pt idx="4">
                  <c:v>33.5</c:v>
                </c:pt>
                <c:pt idx="5">
                  <c:v>36</c:v>
                </c:pt>
                <c:pt idx="6">
                  <c:v>38.6</c:v>
                </c:pt>
                <c:pt idx="7">
                  <c:v>41</c:v>
                </c:pt>
                <c:pt idx="8">
                  <c:v>43.3</c:v>
                </c:pt>
                <c:pt idx="9">
                  <c:v>45.2</c:v>
                </c:pt>
                <c:pt idx="10">
                  <c:v>46.6</c:v>
                </c:pt>
                <c:pt idx="11">
                  <c:v>48</c:v>
                </c:pt>
                <c:pt idx="12">
                  <c:v>49.3</c:v>
                </c:pt>
              </c:numCache>
            </c:numRef>
          </c:val>
        </c:ser>
        <c:ser>
          <c:idx val="10"/>
          <c:order val="10"/>
          <c:tx>
            <c:strRef>
              <c:f>'generation_capacity_NL'!$B$2:$B$2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'generation_capacity_NL'!$B$3:$B$15</c:f>
              <c:numCache>
                <c:formatCode>General</c:formatCode>
                <c:ptCount val="1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0.7000000000000001</c:v>
                </c:pt>
                <c:pt idx="5">
                  <c:v>1</c:v>
                </c:pt>
                <c:pt idx="6">
                  <c:v>1.4</c:v>
                </c:pt>
                <c:pt idx="7">
                  <c:v>1.9</c:v>
                </c:pt>
                <c:pt idx="8">
                  <c:v>2.5</c:v>
                </c:pt>
                <c:pt idx="9">
                  <c:v>3.9</c:v>
                </c:pt>
                <c:pt idx="10">
                  <c:v>4.7</c:v>
                </c:pt>
                <c:pt idx="11">
                  <c:v>5.2</c:v>
                </c:pt>
                <c:pt idx="12">
                  <c:v>5.5</c:v>
                </c:pt>
              </c:numCache>
            </c:numRef>
          </c:val>
        </c:ser>
        <c:overlap val="100"/>
        <c:axId val="51070001"/>
        <c:axId val="51070002"/>
      </c:bar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NO125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'generation_capacity_NO125'!$H$2:$H$2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'generation_capacity_NO125'!$H$3:$H$15</c:f>
              <c:numCache>
                <c:formatCode>General</c:formatCode>
                <c:ptCount val="13"/>
                <c:pt idx="0">
                  <c:v>1.3404973</c:v>
                </c:pt>
                <c:pt idx="1">
                  <c:v>1.3404973</c:v>
                </c:pt>
                <c:pt idx="2">
                  <c:v>1.3404973</c:v>
                </c:pt>
                <c:pt idx="3">
                  <c:v>1.3404973</c:v>
                </c:pt>
                <c:pt idx="4">
                  <c:v>1.3404973</c:v>
                </c:pt>
                <c:pt idx="5">
                  <c:v>1.3404973</c:v>
                </c:pt>
                <c:pt idx="6">
                  <c:v>1.3404973</c:v>
                </c:pt>
                <c:pt idx="7">
                  <c:v>1.3404973</c:v>
                </c:pt>
                <c:pt idx="8">
                  <c:v>1.3404973</c:v>
                </c:pt>
                <c:pt idx="9">
                  <c:v>1.3404973</c:v>
                </c:pt>
                <c:pt idx="10">
                  <c:v>1.3404973</c:v>
                </c:pt>
                <c:pt idx="11">
                  <c:v>1.3404973</c:v>
                </c:pt>
                <c:pt idx="12">
                  <c:v>1.3404973</c:v>
                </c:pt>
              </c:numCache>
            </c:numRef>
          </c:val>
        </c:ser>
        <c:ser>
          <c:idx val="1"/>
          <c:order val="1"/>
          <c:tx>
            <c:strRef>
              <c:f>'generation_capacity_NO125'!$G$2:$G$2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'generation_capacity_NO125'!$G$3:$G$15</c:f>
              <c:numCache>
                <c:formatCode>General</c:formatCode>
                <c:ptCount val="13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'generation_capacity_NO125'!$F$2:$F$2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'generation_capacity_NO125'!$F$3:$F$15</c:f>
              <c:numCache>
                <c:formatCode>General</c:formatCode>
                <c:ptCount val="1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</c:numCache>
            </c:numRef>
          </c:val>
        </c:ser>
        <c:ser>
          <c:idx val="3"/>
          <c:order val="3"/>
          <c:tx>
            <c:strRef>
              <c:f>'generation_capacity_NO125'!$E$2:$E$2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'generation_capacity_NO125'!$E$3:$E$15</c:f>
              <c:numCache>
                <c:formatCode>General</c:formatCode>
                <c:ptCount val="13"/>
                <c:pt idx="0">
                  <c:v>0.048</c:v>
                </c:pt>
                <c:pt idx="1">
                  <c:v>0.07000000000000001</c:v>
                </c:pt>
                <c:pt idx="2">
                  <c:v>0.092</c:v>
                </c:pt>
                <c:pt idx="3">
                  <c:v>0.114</c:v>
                </c:pt>
                <c:pt idx="4">
                  <c:v>0.114</c:v>
                </c:pt>
                <c:pt idx="5">
                  <c:v>0.114</c:v>
                </c:pt>
                <c:pt idx="6">
                  <c:v>0.114</c:v>
                </c:pt>
                <c:pt idx="7">
                  <c:v>0.114</c:v>
                </c:pt>
                <c:pt idx="8">
                  <c:v>0.114</c:v>
                </c:pt>
                <c:pt idx="9">
                  <c:v>0.114</c:v>
                </c:pt>
                <c:pt idx="10">
                  <c:v>0.113</c:v>
                </c:pt>
                <c:pt idx="11">
                  <c:v>0.113</c:v>
                </c:pt>
                <c:pt idx="12">
                  <c:v>0.112</c:v>
                </c:pt>
              </c:numCache>
            </c:numRef>
          </c:val>
        </c:ser>
        <c:ser>
          <c:idx val="4"/>
          <c:order val="4"/>
          <c:tx>
            <c:strRef>
              <c:f>'generation_capacity_NO125'!$D$2:$D$2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0.005934283</c:v>
                </c:pt>
                <c:pt idx="6">
                  <c:v>0.046021904</c:v>
                </c:pt>
                <c:pt idx="7">
                  <c:v>0.08600000000000001</c:v>
                </c:pt>
                <c:pt idx="8">
                  <c:v>0.105989044</c:v>
                </c:pt>
                <c:pt idx="9">
                  <c:v>0.125978096</c:v>
                </c:pt>
                <c:pt idx="10">
                  <c:v>0.14702191</c:v>
                </c:pt>
                <c:pt idx="11">
                  <c:v>0.16701096</c:v>
                </c:pt>
                <c:pt idx="12">
                  <c:v>0.188</c:v>
                </c:pt>
              </c:numCache>
            </c:numRef>
          </c:val>
        </c:ser>
        <c:ser>
          <c:idx val="5"/>
          <c:order val="5"/>
          <c:tx>
            <c:strRef>
              <c:f>'generation_capacity_NO125'!$C$2:$C$2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'generation_capacity_NO125'!$C$3:$C$15</c:f>
              <c:numCache>
                <c:formatCode>General</c:formatCode>
                <c:ptCount val="13"/>
                <c:pt idx="0">
                  <c:v>1.837</c:v>
                </c:pt>
                <c:pt idx="1">
                  <c:v>1.901</c:v>
                </c:pt>
                <c:pt idx="2">
                  <c:v>1.965</c:v>
                </c:pt>
                <c:pt idx="3">
                  <c:v>2.031</c:v>
                </c:pt>
                <c:pt idx="4">
                  <c:v>2.03</c:v>
                </c:pt>
                <c:pt idx="5">
                  <c:v>2.03</c:v>
                </c:pt>
                <c:pt idx="6">
                  <c:v>2.03</c:v>
                </c:pt>
                <c:pt idx="7">
                  <c:v>2.03</c:v>
                </c:pt>
                <c:pt idx="8">
                  <c:v>2.03</c:v>
                </c:pt>
                <c:pt idx="9">
                  <c:v>2.029</c:v>
                </c:pt>
                <c:pt idx="10">
                  <c:v>2.029</c:v>
                </c:pt>
                <c:pt idx="11">
                  <c:v>2.019</c:v>
                </c:pt>
                <c:pt idx="12">
                  <c:v>1.995</c:v>
                </c:pt>
              </c:numCache>
            </c:numRef>
          </c:val>
        </c:ser>
        <c:ser>
          <c:idx val="6"/>
          <c:order val="6"/>
          <c:tx>
            <c:strRef>
              <c:f>'generation_capacity_NO125'!$B$2:$B$2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'generation_capacity_NO125'!$B$3:$B$15</c:f>
              <c:numCache>
                <c:formatCode>General</c:formatCode>
                <c:ptCount val="13"/>
                <c:pt idx="0">
                  <c:v>0.4656087</c:v>
                </c:pt>
                <c:pt idx="1">
                  <c:v>0.6206699999999999</c:v>
                </c:pt>
                <c:pt idx="2">
                  <c:v>0.864</c:v>
                </c:pt>
                <c:pt idx="3">
                  <c:v>1.39</c:v>
                </c:pt>
                <c:pt idx="4">
                  <c:v>1.916</c:v>
                </c:pt>
                <c:pt idx="5">
                  <c:v>2.44152</c:v>
                </c:pt>
                <c:pt idx="6">
                  <c:v>2.96848</c:v>
                </c:pt>
                <c:pt idx="7">
                  <c:v>3.494</c:v>
                </c:pt>
                <c:pt idx="8">
                  <c:v>4.01952</c:v>
                </c:pt>
                <c:pt idx="9">
                  <c:v>4.54504</c:v>
                </c:pt>
                <c:pt idx="10">
                  <c:v>5.072</c:v>
                </c:pt>
                <c:pt idx="11">
                  <c:v>5.59752</c:v>
                </c:pt>
                <c:pt idx="12">
                  <c:v>6.12304</c:v>
                </c:pt>
              </c:numCache>
            </c:numRef>
          </c:val>
        </c:ser>
        <c:overlap val="100"/>
        <c:axId val="51080001"/>
        <c:axId val="51080002"/>
      </c:bar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NO125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'generation_capacity_NO125'!$H$2:$H$2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'generation_capacity_NO125'!$H$3:$H$15</c:f>
              <c:numCache>
                <c:formatCode>General</c:formatCode>
                <c:ptCount val="13"/>
                <c:pt idx="0">
                  <c:v>1.3404973</c:v>
                </c:pt>
                <c:pt idx="1">
                  <c:v>1.3404973</c:v>
                </c:pt>
                <c:pt idx="2">
                  <c:v>1.3404973</c:v>
                </c:pt>
                <c:pt idx="3">
                  <c:v>1.3404973</c:v>
                </c:pt>
                <c:pt idx="4">
                  <c:v>1.3404973</c:v>
                </c:pt>
                <c:pt idx="5">
                  <c:v>1.3404973</c:v>
                </c:pt>
                <c:pt idx="6">
                  <c:v>1.3404973</c:v>
                </c:pt>
                <c:pt idx="7">
                  <c:v>1.3404973</c:v>
                </c:pt>
                <c:pt idx="8">
                  <c:v>1.3404973</c:v>
                </c:pt>
                <c:pt idx="9">
                  <c:v>1.3404973</c:v>
                </c:pt>
                <c:pt idx="10">
                  <c:v>1.3404973</c:v>
                </c:pt>
                <c:pt idx="11">
                  <c:v>1.3404973</c:v>
                </c:pt>
                <c:pt idx="12">
                  <c:v>1.3404973</c:v>
                </c:pt>
              </c:numCache>
            </c:numRef>
          </c:val>
        </c:ser>
        <c:ser>
          <c:idx val="1"/>
          <c:order val="1"/>
          <c:tx>
            <c:strRef>
              <c:f>'generation_capacity_NO125'!$G$2:$G$2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'generation_capacity_NO125'!$G$3:$G$15</c:f>
              <c:numCache>
                <c:formatCode>General</c:formatCode>
                <c:ptCount val="13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'generation_capacity_NO125'!$F$2:$F$2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'generation_capacity_NO125'!$F$3:$F$15</c:f>
              <c:numCache>
                <c:formatCode>General</c:formatCode>
                <c:ptCount val="1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</c:numCache>
            </c:numRef>
          </c:val>
        </c:ser>
        <c:ser>
          <c:idx val="3"/>
          <c:order val="3"/>
          <c:tx>
            <c:strRef>
              <c:f>'generation_capacity_NO125'!$E$2:$E$2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'generation_capacity_NO125'!$E$3:$E$15</c:f>
              <c:numCache>
                <c:formatCode>General</c:formatCode>
                <c:ptCount val="13"/>
                <c:pt idx="0">
                  <c:v>0.048</c:v>
                </c:pt>
                <c:pt idx="1">
                  <c:v>0.07000000000000001</c:v>
                </c:pt>
                <c:pt idx="2">
                  <c:v>0.092</c:v>
                </c:pt>
                <c:pt idx="3">
                  <c:v>0.114</c:v>
                </c:pt>
                <c:pt idx="4">
                  <c:v>0.114</c:v>
                </c:pt>
                <c:pt idx="5">
                  <c:v>0.114</c:v>
                </c:pt>
                <c:pt idx="6">
                  <c:v>0.114</c:v>
                </c:pt>
                <c:pt idx="7">
                  <c:v>0.114</c:v>
                </c:pt>
                <c:pt idx="8">
                  <c:v>0.114</c:v>
                </c:pt>
                <c:pt idx="9">
                  <c:v>0.114</c:v>
                </c:pt>
                <c:pt idx="10">
                  <c:v>0.113</c:v>
                </c:pt>
                <c:pt idx="11">
                  <c:v>0.113</c:v>
                </c:pt>
                <c:pt idx="12">
                  <c:v>0.112</c:v>
                </c:pt>
              </c:numCache>
            </c:numRef>
          </c:val>
        </c:ser>
        <c:ser>
          <c:idx val="4"/>
          <c:order val="4"/>
          <c:tx>
            <c:strRef>
              <c:f>'generation_capacity_NO125'!$D$2:$D$2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0.005934283</c:v>
                </c:pt>
                <c:pt idx="6">
                  <c:v>0.046021904</c:v>
                </c:pt>
                <c:pt idx="7">
                  <c:v>0.08600000000000001</c:v>
                </c:pt>
                <c:pt idx="8">
                  <c:v>0.105989044</c:v>
                </c:pt>
                <c:pt idx="9">
                  <c:v>0.125978096</c:v>
                </c:pt>
                <c:pt idx="10">
                  <c:v>0.14702191</c:v>
                </c:pt>
                <c:pt idx="11">
                  <c:v>0.16701096</c:v>
                </c:pt>
                <c:pt idx="12">
                  <c:v>0.188</c:v>
                </c:pt>
              </c:numCache>
            </c:numRef>
          </c:val>
        </c:ser>
        <c:ser>
          <c:idx val="5"/>
          <c:order val="5"/>
          <c:tx>
            <c:strRef>
              <c:f>'generation_capacity_NO125'!$C$2:$C$2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'generation_capacity_NO125'!$C$3:$C$15</c:f>
              <c:numCache>
                <c:formatCode>General</c:formatCode>
                <c:ptCount val="13"/>
                <c:pt idx="0">
                  <c:v>1.837</c:v>
                </c:pt>
                <c:pt idx="1">
                  <c:v>1.901</c:v>
                </c:pt>
                <c:pt idx="2">
                  <c:v>1.965</c:v>
                </c:pt>
                <c:pt idx="3">
                  <c:v>2.031</c:v>
                </c:pt>
                <c:pt idx="4">
                  <c:v>2.03</c:v>
                </c:pt>
                <c:pt idx="5">
                  <c:v>2.03</c:v>
                </c:pt>
                <c:pt idx="6">
                  <c:v>2.03</c:v>
                </c:pt>
                <c:pt idx="7">
                  <c:v>2.03</c:v>
                </c:pt>
                <c:pt idx="8">
                  <c:v>2.03</c:v>
                </c:pt>
                <c:pt idx="9">
                  <c:v>2.029</c:v>
                </c:pt>
                <c:pt idx="10">
                  <c:v>2.029</c:v>
                </c:pt>
                <c:pt idx="11">
                  <c:v>2.019</c:v>
                </c:pt>
                <c:pt idx="12">
                  <c:v>1.995</c:v>
                </c:pt>
              </c:numCache>
            </c:numRef>
          </c:val>
        </c:ser>
        <c:ser>
          <c:idx val="6"/>
          <c:order val="6"/>
          <c:tx>
            <c:strRef>
              <c:f>'generation_capacity_NO125'!$B$2:$B$2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'generation_capacity_NO125'!$B$3:$B$15</c:f>
              <c:numCache>
                <c:formatCode>General</c:formatCode>
                <c:ptCount val="13"/>
                <c:pt idx="0">
                  <c:v>0.4656087</c:v>
                </c:pt>
                <c:pt idx="1">
                  <c:v>0.6206699999999999</c:v>
                </c:pt>
                <c:pt idx="2">
                  <c:v>0.864</c:v>
                </c:pt>
                <c:pt idx="3">
                  <c:v>1.39</c:v>
                </c:pt>
                <c:pt idx="4">
                  <c:v>1.916</c:v>
                </c:pt>
                <c:pt idx="5">
                  <c:v>2.44152</c:v>
                </c:pt>
                <c:pt idx="6">
                  <c:v>2.96848</c:v>
                </c:pt>
                <c:pt idx="7">
                  <c:v>3.494</c:v>
                </c:pt>
                <c:pt idx="8">
                  <c:v>4.01952</c:v>
                </c:pt>
                <c:pt idx="9">
                  <c:v>4.54504</c:v>
                </c:pt>
                <c:pt idx="10">
                  <c:v>5.072</c:v>
                </c:pt>
                <c:pt idx="11">
                  <c:v>5.59752</c:v>
                </c:pt>
                <c:pt idx="12">
                  <c:v>6.12304</c:v>
                </c:pt>
              </c:numCache>
            </c:numRef>
          </c:val>
        </c:ser>
        <c:overlap val="100"/>
        <c:axId val="51090001"/>
        <c:axId val="51090002"/>
      </c:bar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DK1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'generation_capacity_DK1'!$J$2:$J$2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'generation_capacity_DK1'!$J$3:$J$15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val>
        </c:ser>
        <c:ser>
          <c:idx val="1"/>
          <c:order val="1"/>
          <c:tx>
            <c:strRef>
              <c:f>'generation_capacity_DK1'!$I$2:$I$2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'generation_capacity_DK1'!$I$3:$I$15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6.999999999999999e-13</c:v>
                </c:pt>
                <c:pt idx="3">
                  <c:v>8.900000000000001e-12</c:v>
                </c:pt>
                <c:pt idx="4">
                  <c:v>2.14e-11</c:v>
                </c:pt>
                <c:pt idx="5">
                  <c:v>3.78e-09</c:v>
                </c:pt>
                <c:pt idx="6">
                  <c:v>1.419563e-06</c:v>
                </c:pt>
                <c:pt idx="7">
                  <c:v>0.00139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'generation_capacity_DK1'!$H$2:$H$2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'generation_capacity_DK1'!$H$3:$H$15</c:f>
              <c:numCache>
                <c:formatCode>General</c:formatCode>
                <c:ptCount val="13"/>
                <c:pt idx="0">
                  <c:v>1.0729979</c:v>
                </c:pt>
                <c:pt idx="1">
                  <c:v>1.092747</c:v>
                </c:pt>
                <c:pt idx="2">
                  <c:v>1.11255</c:v>
                </c:pt>
                <c:pt idx="3">
                  <c:v>1.103383</c:v>
                </c:pt>
                <c:pt idx="4">
                  <c:v>1.0942161</c:v>
                </c:pt>
                <c:pt idx="5">
                  <c:v>1.0850491</c:v>
                </c:pt>
                <c:pt idx="6">
                  <c:v>1.0758569</c:v>
                </c:pt>
                <c:pt idx="7">
                  <c:v>1.06669</c:v>
                </c:pt>
                <c:pt idx="8">
                  <c:v>0.9941147499999999</c:v>
                </c:pt>
                <c:pt idx="9">
                  <c:v>0.92153955</c:v>
                </c:pt>
                <c:pt idx="10">
                  <c:v>0.84876544</c:v>
                </c:pt>
                <c:pt idx="11">
                  <c:v>0.77619025</c:v>
                </c:pt>
                <c:pt idx="12">
                  <c:v>0.703615</c:v>
                </c:pt>
              </c:numCache>
            </c:numRef>
          </c:val>
        </c:ser>
        <c:ser>
          <c:idx val="3"/>
          <c:order val="3"/>
          <c:tx>
            <c:strRef>
              <c:f>'generation_capacity_DK1'!$G$2:$G$2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'generation_capacity_DK1'!$G$3:$G$15</c:f>
              <c:numCache>
                <c:formatCode>General</c:formatCode>
                <c:ptCount val="13"/>
                <c:pt idx="0">
                  <c:v>1.272</c:v>
                </c:pt>
                <c:pt idx="1">
                  <c:v>1.272</c:v>
                </c:pt>
                <c:pt idx="2">
                  <c:v>1.246</c:v>
                </c:pt>
                <c:pt idx="3">
                  <c:v>1.211</c:v>
                </c:pt>
                <c:pt idx="4">
                  <c:v>1.177</c:v>
                </c:pt>
                <c:pt idx="5">
                  <c:v>1.143</c:v>
                </c:pt>
                <c:pt idx="6">
                  <c:v>1.109</c:v>
                </c:pt>
                <c:pt idx="7">
                  <c:v>1.074</c:v>
                </c:pt>
                <c:pt idx="8">
                  <c:v>1.067</c:v>
                </c:pt>
                <c:pt idx="9">
                  <c:v>1.029</c:v>
                </c:pt>
                <c:pt idx="10">
                  <c:v>0.99</c:v>
                </c:pt>
                <c:pt idx="11">
                  <c:v>0.9520000000000001</c:v>
                </c:pt>
                <c:pt idx="12">
                  <c:v>0.847</c:v>
                </c:pt>
              </c:numCache>
            </c:numRef>
          </c:val>
        </c:ser>
        <c:ser>
          <c:idx val="4"/>
          <c:order val="4"/>
          <c:tx>
            <c:strRef>
              <c:f>'generation_capacity_DK1'!$F$2:$F$2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'generation_capacity_DK1'!$F$3:$F$15</c:f>
              <c:numCache>
                <c:formatCode>General</c:formatCode>
                <c:ptCount val="13"/>
                <c:pt idx="0">
                  <c:v>0.43740384</c:v>
                </c:pt>
                <c:pt idx="1">
                  <c:v>0.6536058</c:v>
                </c:pt>
                <c:pt idx="2">
                  <c:v>0.8964</c:v>
                </c:pt>
                <c:pt idx="3">
                  <c:v>1.2061494</c:v>
                </c:pt>
                <c:pt idx="4">
                  <c:v>1.5148989</c:v>
                </c:pt>
                <c:pt idx="5">
                  <c:v>1.8236483</c:v>
                </c:pt>
                <c:pt idx="6">
                  <c:v>2.1331506</c:v>
                </c:pt>
                <c:pt idx="7">
                  <c:v>2.4429</c:v>
                </c:pt>
                <c:pt idx="8">
                  <c:v>2.8466926</c:v>
                </c:pt>
                <c:pt idx="9">
                  <c:v>3.281485</c:v>
                </c:pt>
                <c:pt idx="10">
                  <c:v>3.7183647</c:v>
                </c:pt>
                <c:pt idx="11">
                  <c:v>4.153157</c:v>
                </c:pt>
                <c:pt idx="12">
                  <c:v>4.654949999999999</c:v>
                </c:pt>
              </c:numCache>
            </c:numRef>
          </c:val>
        </c:ser>
        <c:ser>
          <c:idx val="5"/>
          <c:order val="5"/>
          <c:tx>
            <c:strRef>
              <c:f>'generation_capacity_DK1'!$E$2:$E$2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'generation_capacity_DK1'!$E$3:$E$15</c:f>
              <c:numCache>
                <c:formatCode>General</c:formatCode>
                <c:ptCount val="13"/>
                <c:pt idx="0">
                  <c:v>2.886</c:v>
                </c:pt>
                <c:pt idx="1">
                  <c:v>2.691</c:v>
                </c:pt>
                <c:pt idx="2">
                  <c:v>2.478</c:v>
                </c:pt>
                <c:pt idx="3">
                  <c:v>2.291</c:v>
                </c:pt>
                <c:pt idx="4">
                  <c:v>2.139</c:v>
                </c:pt>
                <c:pt idx="5">
                  <c:v>2.016</c:v>
                </c:pt>
                <c:pt idx="6">
                  <c:v>1.954</c:v>
                </c:pt>
                <c:pt idx="7">
                  <c:v>1.906</c:v>
                </c:pt>
                <c:pt idx="8">
                  <c:v>1.887</c:v>
                </c:pt>
                <c:pt idx="9">
                  <c:v>1.857</c:v>
                </c:pt>
                <c:pt idx="10">
                  <c:v>1.806</c:v>
                </c:pt>
                <c:pt idx="11">
                  <c:v>1.732</c:v>
                </c:pt>
                <c:pt idx="12">
                  <c:v>1.642</c:v>
                </c:pt>
              </c:numCache>
            </c:numRef>
          </c:val>
        </c:ser>
        <c:ser>
          <c:idx val="6"/>
          <c:order val="6"/>
          <c:tx>
            <c:strRef>
              <c:f>'generation_capacity_DK1'!$D$2:$D$2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'generation_capacity_DK1'!$D$3:$D$15</c:f>
              <c:numCache>
                <c:formatCode>General</c:formatCode>
                <c:ptCount val="13"/>
                <c:pt idx="0">
                  <c:v>1.35839</c:v>
                </c:pt>
                <c:pt idx="1">
                  <c:v>1.7723351</c:v>
                </c:pt>
                <c:pt idx="2">
                  <c:v>2.20488</c:v>
                </c:pt>
                <c:pt idx="3">
                  <c:v>2.5227983</c:v>
                </c:pt>
                <c:pt idx="4">
                  <c:v>2.8057166</c:v>
                </c:pt>
                <c:pt idx="5">
                  <c:v>3.0596348</c:v>
                </c:pt>
                <c:pt idx="6">
                  <c:v>3.2529116</c:v>
                </c:pt>
                <c:pt idx="7">
                  <c:v>3.43183</c:v>
                </c:pt>
                <c:pt idx="8">
                  <c:v>3.3787456</c:v>
                </c:pt>
                <c:pt idx="9">
                  <c:v>3.336661</c:v>
                </c:pt>
                <c:pt idx="10">
                  <c:v>3.315379</c:v>
                </c:pt>
                <c:pt idx="11">
                  <c:v>3.3172944</c:v>
                </c:pt>
                <c:pt idx="12">
                  <c:v>3.33521</c:v>
                </c:pt>
              </c:numCache>
            </c:numRef>
          </c:val>
        </c:ser>
        <c:ser>
          <c:idx val="7"/>
          <c:order val="7"/>
          <c:tx>
            <c:strRef>
              <c:f>'generation_capacity_DK1'!$C$2:$C$2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'generation_capacity_DK1'!$C$3:$C$15</c:f>
              <c:numCache>
                <c:formatCode>General</c:formatCode>
                <c:ptCount val="13"/>
                <c:pt idx="0">
                  <c:v>2.1498152</c:v>
                </c:pt>
                <c:pt idx="1">
                  <c:v>2.7337227</c:v>
                </c:pt>
                <c:pt idx="2">
                  <c:v>3.31923</c:v>
                </c:pt>
                <c:pt idx="3">
                  <c:v>3.4791724</c:v>
                </c:pt>
                <c:pt idx="4">
                  <c:v>3.6391147</c:v>
                </c:pt>
                <c:pt idx="5">
                  <c:v>3.7990571</c:v>
                </c:pt>
                <c:pt idx="6">
                  <c:v>3.9594377</c:v>
                </c:pt>
                <c:pt idx="7">
                  <c:v>4.11938</c:v>
                </c:pt>
                <c:pt idx="8">
                  <c:v>4.2896855</c:v>
                </c:pt>
                <c:pt idx="9">
                  <c:v>4.459991</c:v>
                </c:pt>
                <c:pt idx="10">
                  <c:v>4.6307637</c:v>
                </c:pt>
                <c:pt idx="11">
                  <c:v>4.8010693</c:v>
                </c:pt>
                <c:pt idx="12">
                  <c:v>4.971375</c:v>
                </c:pt>
              </c:numCache>
            </c:numRef>
          </c:val>
        </c:ser>
        <c:ser>
          <c:idx val="8"/>
          <c:order val="8"/>
          <c:tx>
            <c:strRef>
              <c:f>'generation_capacity_DK1'!$B$2:$B$2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'generation_capacity_DK1'!$B$3:$B$15</c:f>
              <c:numCache>
                <c:formatCode>General</c:formatCode>
                <c:ptCount val="1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NO125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'generation_capacity_NO125'!$H$2:$H$2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'generation_capacity_NO125'!$H$3:$H$15</c:f>
              <c:numCache>
                <c:formatCode>General</c:formatCode>
                <c:ptCount val="13"/>
                <c:pt idx="0">
                  <c:v>1.3404973</c:v>
                </c:pt>
                <c:pt idx="1">
                  <c:v>1.3404973</c:v>
                </c:pt>
                <c:pt idx="2">
                  <c:v>1.3404973</c:v>
                </c:pt>
                <c:pt idx="3">
                  <c:v>1.3404973</c:v>
                </c:pt>
                <c:pt idx="4">
                  <c:v>1.3404973</c:v>
                </c:pt>
                <c:pt idx="5">
                  <c:v>1.3404973</c:v>
                </c:pt>
                <c:pt idx="6">
                  <c:v>1.3404973</c:v>
                </c:pt>
                <c:pt idx="7">
                  <c:v>1.3404973</c:v>
                </c:pt>
                <c:pt idx="8">
                  <c:v>1.3404973</c:v>
                </c:pt>
                <c:pt idx="9">
                  <c:v>1.3404973</c:v>
                </c:pt>
                <c:pt idx="10">
                  <c:v>1.3404973</c:v>
                </c:pt>
                <c:pt idx="11">
                  <c:v>1.3404973</c:v>
                </c:pt>
                <c:pt idx="12">
                  <c:v>1.3404973</c:v>
                </c:pt>
              </c:numCache>
            </c:numRef>
          </c:val>
        </c:ser>
        <c:ser>
          <c:idx val="1"/>
          <c:order val="1"/>
          <c:tx>
            <c:strRef>
              <c:f>'generation_capacity_NO125'!$G$2:$G$2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'generation_capacity_NO125'!$G$3:$G$15</c:f>
              <c:numCache>
                <c:formatCode>General</c:formatCode>
                <c:ptCount val="13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'generation_capacity_NO125'!$F$2:$F$2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'generation_capacity_NO125'!$F$3:$F$15</c:f>
              <c:numCache>
                <c:formatCode>General</c:formatCode>
                <c:ptCount val="1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</c:numCache>
            </c:numRef>
          </c:val>
        </c:ser>
        <c:ser>
          <c:idx val="3"/>
          <c:order val="3"/>
          <c:tx>
            <c:strRef>
              <c:f>'generation_capacity_NO125'!$E$2:$E$2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'generation_capacity_NO125'!$E$3:$E$15</c:f>
              <c:numCache>
                <c:formatCode>General</c:formatCode>
                <c:ptCount val="13"/>
                <c:pt idx="0">
                  <c:v>0.048</c:v>
                </c:pt>
                <c:pt idx="1">
                  <c:v>0.07000000000000001</c:v>
                </c:pt>
                <c:pt idx="2">
                  <c:v>0.092</c:v>
                </c:pt>
                <c:pt idx="3">
                  <c:v>0.114</c:v>
                </c:pt>
                <c:pt idx="4">
                  <c:v>0.114</c:v>
                </c:pt>
                <c:pt idx="5">
                  <c:v>0.114</c:v>
                </c:pt>
                <c:pt idx="6">
                  <c:v>0.114</c:v>
                </c:pt>
                <c:pt idx="7">
                  <c:v>0.114</c:v>
                </c:pt>
                <c:pt idx="8">
                  <c:v>0.114</c:v>
                </c:pt>
                <c:pt idx="9">
                  <c:v>0.114</c:v>
                </c:pt>
                <c:pt idx="10">
                  <c:v>0.113</c:v>
                </c:pt>
                <c:pt idx="11">
                  <c:v>0.113</c:v>
                </c:pt>
                <c:pt idx="12">
                  <c:v>0.112</c:v>
                </c:pt>
              </c:numCache>
            </c:numRef>
          </c:val>
        </c:ser>
        <c:ser>
          <c:idx val="4"/>
          <c:order val="4"/>
          <c:tx>
            <c:strRef>
              <c:f>'generation_capacity_NO125'!$D$2:$D$2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0.005934283</c:v>
                </c:pt>
                <c:pt idx="6">
                  <c:v>0.046021904</c:v>
                </c:pt>
                <c:pt idx="7">
                  <c:v>0.08600000000000001</c:v>
                </c:pt>
                <c:pt idx="8">
                  <c:v>0.105989044</c:v>
                </c:pt>
                <c:pt idx="9">
                  <c:v>0.125978096</c:v>
                </c:pt>
                <c:pt idx="10">
                  <c:v>0.14702191</c:v>
                </c:pt>
                <c:pt idx="11">
                  <c:v>0.16701096</c:v>
                </c:pt>
                <c:pt idx="12">
                  <c:v>0.188</c:v>
                </c:pt>
              </c:numCache>
            </c:numRef>
          </c:val>
        </c:ser>
        <c:ser>
          <c:idx val="5"/>
          <c:order val="5"/>
          <c:tx>
            <c:strRef>
              <c:f>'generation_capacity_NO125'!$C$2:$C$2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'generation_capacity_NO125'!$C$3:$C$15</c:f>
              <c:numCache>
                <c:formatCode>General</c:formatCode>
                <c:ptCount val="13"/>
                <c:pt idx="0">
                  <c:v>1.837</c:v>
                </c:pt>
                <c:pt idx="1">
                  <c:v>1.901</c:v>
                </c:pt>
                <c:pt idx="2">
                  <c:v>1.965</c:v>
                </c:pt>
                <c:pt idx="3">
                  <c:v>2.031</c:v>
                </c:pt>
                <c:pt idx="4">
                  <c:v>2.03</c:v>
                </c:pt>
                <c:pt idx="5">
                  <c:v>2.03</c:v>
                </c:pt>
                <c:pt idx="6">
                  <c:v>2.03</c:v>
                </c:pt>
                <c:pt idx="7">
                  <c:v>2.03</c:v>
                </c:pt>
                <c:pt idx="8">
                  <c:v>2.03</c:v>
                </c:pt>
                <c:pt idx="9">
                  <c:v>2.029</c:v>
                </c:pt>
                <c:pt idx="10">
                  <c:v>2.029</c:v>
                </c:pt>
                <c:pt idx="11">
                  <c:v>2.019</c:v>
                </c:pt>
                <c:pt idx="12">
                  <c:v>1.995</c:v>
                </c:pt>
              </c:numCache>
            </c:numRef>
          </c:val>
        </c:ser>
        <c:ser>
          <c:idx val="6"/>
          <c:order val="6"/>
          <c:tx>
            <c:strRef>
              <c:f>'generation_capacity_NO125'!$B$2:$B$2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'generation_capacity_NO125'!$B$3:$B$15</c:f>
              <c:numCache>
                <c:formatCode>General</c:formatCode>
                <c:ptCount val="13"/>
                <c:pt idx="0">
                  <c:v>0.4656087</c:v>
                </c:pt>
                <c:pt idx="1">
                  <c:v>0.6206699999999999</c:v>
                </c:pt>
                <c:pt idx="2">
                  <c:v>0.864</c:v>
                </c:pt>
                <c:pt idx="3">
                  <c:v>1.39</c:v>
                </c:pt>
                <c:pt idx="4">
                  <c:v>1.916</c:v>
                </c:pt>
                <c:pt idx="5">
                  <c:v>2.44152</c:v>
                </c:pt>
                <c:pt idx="6">
                  <c:v>2.96848</c:v>
                </c:pt>
                <c:pt idx="7">
                  <c:v>3.494</c:v>
                </c:pt>
                <c:pt idx="8">
                  <c:v>4.01952</c:v>
                </c:pt>
                <c:pt idx="9">
                  <c:v>4.54504</c:v>
                </c:pt>
                <c:pt idx="10">
                  <c:v>5.072</c:v>
                </c:pt>
                <c:pt idx="11">
                  <c:v>5.59752</c:v>
                </c:pt>
                <c:pt idx="12">
                  <c:v>6.12304</c:v>
                </c:pt>
              </c:numCache>
            </c:numRef>
          </c:val>
        </c:ser>
        <c:overlap val="100"/>
        <c:axId val="51100001"/>
        <c:axId val="51100002"/>
      </c:bar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NO125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'generation_capacity_NO125'!$H$2:$H$2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'generation_capacity_NO125'!$H$3:$H$15</c:f>
              <c:numCache>
                <c:formatCode>General</c:formatCode>
                <c:ptCount val="13"/>
                <c:pt idx="0">
                  <c:v>1.3404973</c:v>
                </c:pt>
                <c:pt idx="1">
                  <c:v>1.3404973</c:v>
                </c:pt>
                <c:pt idx="2">
                  <c:v>1.3404973</c:v>
                </c:pt>
                <c:pt idx="3">
                  <c:v>1.3404973</c:v>
                </c:pt>
                <c:pt idx="4">
                  <c:v>1.3404973</c:v>
                </c:pt>
                <c:pt idx="5">
                  <c:v>1.3404973</c:v>
                </c:pt>
                <c:pt idx="6">
                  <c:v>1.3404973</c:v>
                </c:pt>
                <c:pt idx="7">
                  <c:v>1.3404973</c:v>
                </c:pt>
                <c:pt idx="8">
                  <c:v>1.3404973</c:v>
                </c:pt>
                <c:pt idx="9">
                  <c:v>1.3404973</c:v>
                </c:pt>
                <c:pt idx="10">
                  <c:v>1.3404973</c:v>
                </c:pt>
                <c:pt idx="11">
                  <c:v>1.3404973</c:v>
                </c:pt>
                <c:pt idx="12">
                  <c:v>1.3404973</c:v>
                </c:pt>
              </c:numCache>
            </c:numRef>
          </c:val>
        </c:ser>
        <c:ser>
          <c:idx val="1"/>
          <c:order val="1"/>
          <c:tx>
            <c:strRef>
              <c:f>'generation_capacity_NO125'!$G$2:$G$2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'generation_capacity_NO125'!$G$3:$G$15</c:f>
              <c:numCache>
                <c:formatCode>General</c:formatCode>
                <c:ptCount val="13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'generation_capacity_NO125'!$F$2:$F$2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'generation_capacity_NO125'!$F$3:$F$15</c:f>
              <c:numCache>
                <c:formatCode>General</c:formatCode>
                <c:ptCount val="1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</c:numCache>
            </c:numRef>
          </c:val>
        </c:ser>
        <c:ser>
          <c:idx val="3"/>
          <c:order val="3"/>
          <c:tx>
            <c:strRef>
              <c:f>'generation_capacity_NO125'!$E$2:$E$2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'generation_capacity_NO125'!$E$3:$E$15</c:f>
              <c:numCache>
                <c:formatCode>General</c:formatCode>
                <c:ptCount val="13"/>
                <c:pt idx="0">
                  <c:v>0.048</c:v>
                </c:pt>
                <c:pt idx="1">
                  <c:v>0.07000000000000001</c:v>
                </c:pt>
                <c:pt idx="2">
                  <c:v>0.092</c:v>
                </c:pt>
                <c:pt idx="3">
                  <c:v>0.114</c:v>
                </c:pt>
                <c:pt idx="4">
                  <c:v>0.114</c:v>
                </c:pt>
                <c:pt idx="5">
                  <c:v>0.114</c:v>
                </c:pt>
                <c:pt idx="6">
                  <c:v>0.114</c:v>
                </c:pt>
                <c:pt idx="7">
                  <c:v>0.114</c:v>
                </c:pt>
                <c:pt idx="8">
                  <c:v>0.114</c:v>
                </c:pt>
                <c:pt idx="9">
                  <c:v>0.114</c:v>
                </c:pt>
                <c:pt idx="10">
                  <c:v>0.113</c:v>
                </c:pt>
                <c:pt idx="11">
                  <c:v>0.113</c:v>
                </c:pt>
                <c:pt idx="12">
                  <c:v>0.112</c:v>
                </c:pt>
              </c:numCache>
            </c:numRef>
          </c:val>
        </c:ser>
        <c:ser>
          <c:idx val="4"/>
          <c:order val="4"/>
          <c:tx>
            <c:strRef>
              <c:f>'generation_capacity_NO125'!$D$2:$D$2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0.005934283</c:v>
                </c:pt>
                <c:pt idx="6">
                  <c:v>0.046021904</c:v>
                </c:pt>
                <c:pt idx="7">
                  <c:v>0.08600000000000001</c:v>
                </c:pt>
                <c:pt idx="8">
                  <c:v>0.105989044</c:v>
                </c:pt>
                <c:pt idx="9">
                  <c:v>0.125978096</c:v>
                </c:pt>
                <c:pt idx="10">
                  <c:v>0.14702191</c:v>
                </c:pt>
                <c:pt idx="11">
                  <c:v>0.16701096</c:v>
                </c:pt>
                <c:pt idx="12">
                  <c:v>0.188</c:v>
                </c:pt>
              </c:numCache>
            </c:numRef>
          </c:val>
        </c:ser>
        <c:ser>
          <c:idx val="5"/>
          <c:order val="5"/>
          <c:tx>
            <c:strRef>
              <c:f>'generation_capacity_NO125'!$C$2:$C$2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'generation_capacity_NO125'!$C$3:$C$15</c:f>
              <c:numCache>
                <c:formatCode>General</c:formatCode>
                <c:ptCount val="13"/>
                <c:pt idx="0">
                  <c:v>1.837</c:v>
                </c:pt>
                <c:pt idx="1">
                  <c:v>1.901</c:v>
                </c:pt>
                <c:pt idx="2">
                  <c:v>1.965</c:v>
                </c:pt>
                <c:pt idx="3">
                  <c:v>2.031</c:v>
                </c:pt>
                <c:pt idx="4">
                  <c:v>2.03</c:v>
                </c:pt>
                <c:pt idx="5">
                  <c:v>2.03</c:v>
                </c:pt>
                <c:pt idx="6">
                  <c:v>2.03</c:v>
                </c:pt>
                <c:pt idx="7">
                  <c:v>2.03</c:v>
                </c:pt>
                <c:pt idx="8">
                  <c:v>2.03</c:v>
                </c:pt>
                <c:pt idx="9">
                  <c:v>2.029</c:v>
                </c:pt>
                <c:pt idx="10">
                  <c:v>2.029</c:v>
                </c:pt>
                <c:pt idx="11">
                  <c:v>2.019</c:v>
                </c:pt>
                <c:pt idx="12">
                  <c:v>1.995</c:v>
                </c:pt>
              </c:numCache>
            </c:numRef>
          </c:val>
        </c:ser>
        <c:ser>
          <c:idx val="6"/>
          <c:order val="6"/>
          <c:tx>
            <c:strRef>
              <c:f>'generation_capacity_NO125'!$B$2:$B$2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'generation_capacity_NO125'!$B$3:$B$15</c:f>
              <c:numCache>
                <c:formatCode>General</c:formatCode>
                <c:ptCount val="13"/>
                <c:pt idx="0">
                  <c:v>0.4656087</c:v>
                </c:pt>
                <c:pt idx="1">
                  <c:v>0.6206699999999999</c:v>
                </c:pt>
                <c:pt idx="2">
                  <c:v>0.864</c:v>
                </c:pt>
                <c:pt idx="3">
                  <c:v>1.39</c:v>
                </c:pt>
                <c:pt idx="4">
                  <c:v>1.916</c:v>
                </c:pt>
                <c:pt idx="5">
                  <c:v>2.44152</c:v>
                </c:pt>
                <c:pt idx="6">
                  <c:v>2.96848</c:v>
                </c:pt>
                <c:pt idx="7">
                  <c:v>3.494</c:v>
                </c:pt>
                <c:pt idx="8">
                  <c:v>4.01952</c:v>
                </c:pt>
                <c:pt idx="9">
                  <c:v>4.54504</c:v>
                </c:pt>
                <c:pt idx="10">
                  <c:v>5.072</c:v>
                </c:pt>
                <c:pt idx="11">
                  <c:v>5.59752</c:v>
                </c:pt>
                <c:pt idx="12">
                  <c:v>6.12304</c:v>
                </c:pt>
              </c:numCache>
            </c:numRef>
          </c:val>
        </c:ser>
        <c:overlap val="100"/>
        <c:axId val="51110001"/>
        <c:axId val="51110002"/>
      </c:bar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NO125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'generation_capacity_NO125'!$H$2:$H$2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'generation_capacity_NO125'!$H$3:$H$15</c:f>
              <c:numCache>
                <c:formatCode>General</c:formatCode>
                <c:ptCount val="13"/>
                <c:pt idx="0">
                  <c:v>1.3404973</c:v>
                </c:pt>
                <c:pt idx="1">
                  <c:v>1.3404973</c:v>
                </c:pt>
                <c:pt idx="2">
                  <c:v>1.3404973</c:v>
                </c:pt>
                <c:pt idx="3">
                  <c:v>1.3404973</c:v>
                </c:pt>
                <c:pt idx="4">
                  <c:v>1.3404973</c:v>
                </c:pt>
                <c:pt idx="5">
                  <c:v>1.3404973</c:v>
                </c:pt>
                <c:pt idx="6">
                  <c:v>1.3404973</c:v>
                </c:pt>
                <c:pt idx="7">
                  <c:v>1.3404973</c:v>
                </c:pt>
                <c:pt idx="8">
                  <c:v>1.3404973</c:v>
                </c:pt>
                <c:pt idx="9">
                  <c:v>1.3404973</c:v>
                </c:pt>
                <c:pt idx="10">
                  <c:v>1.3404973</c:v>
                </c:pt>
                <c:pt idx="11">
                  <c:v>1.3404973</c:v>
                </c:pt>
                <c:pt idx="12">
                  <c:v>1.3404973</c:v>
                </c:pt>
              </c:numCache>
            </c:numRef>
          </c:val>
        </c:ser>
        <c:ser>
          <c:idx val="1"/>
          <c:order val="1"/>
          <c:tx>
            <c:strRef>
              <c:f>'generation_capacity_NO125'!$G$2:$G$2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'generation_capacity_NO125'!$G$3:$G$15</c:f>
              <c:numCache>
                <c:formatCode>General</c:formatCode>
                <c:ptCount val="13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'generation_capacity_NO125'!$F$2:$F$2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'generation_capacity_NO125'!$F$3:$F$15</c:f>
              <c:numCache>
                <c:formatCode>General</c:formatCode>
                <c:ptCount val="1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</c:numCache>
            </c:numRef>
          </c:val>
        </c:ser>
        <c:ser>
          <c:idx val="3"/>
          <c:order val="3"/>
          <c:tx>
            <c:strRef>
              <c:f>'generation_capacity_NO125'!$E$2:$E$2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'generation_capacity_NO125'!$E$3:$E$15</c:f>
              <c:numCache>
                <c:formatCode>General</c:formatCode>
                <c:ptCount val="13"/>
                <c:pt idx="0">
                  <c:v>0.048</c:v>
                </c:pt>
                <c:pt idx="1">
                  <c:v>0.07000000000000001</c:v>
                </c:pt>
                <c:pt idx="2">
                  <c:v>0.092</c:v>
                </c:pt>
                <c:pt idx="3">
                  <c:v>0.114</c:v>
                </c:pt>
                <c:pt idx="4">
                  <c:v>0.114</c:v>
                </c:pt>
                <c:pt idx="5">
                  <c:v>0.114</c:v>
                </c:pt>
                <c:pt idx="6">
                  <c:v>0.114</c:v>
                </c:pt>
                <c:pt idx="7">
                  <c:v>0.114</c:v>
                </c:pt>
                <c:pt idx="8">
                  <c:v>0.114</c:v>
                </c:pt>
                <c:pt idx="9">
                  <c:v>0.114</c:v>
                </c:pt>
                <c:pt idx="10">
                  <c:v>0.113</c:v>
                </c:pt>
                <c:pt idx="11">
                  <c:v>0.113</c:v>
                </c:pt>
                <c:pt idx="12">
                  <c:v>0.112</c:v>
                </c:pt>
              </c:numCache>
            </c:numRef>
          </c:val>
        </c:ser>
        <c:ser>
          <c:idx val="4"/>
          <c:order val="4"/>
          <c:tx>
            <c:strRef>
              <c:f>'generation_capacity_NO125'!$D$2:$D$2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0.005934283</c:v>
                </c:pt>
                <c:pt idx="6">
                  <c:v>0.046021904</c:v>
                </c:pt>
                <c:pt idx="7">
                  <c:v>0.08600000000000001</c:v>
                </c:pt>
                <c:pt idx="8">
                  <c:v>0.105989044</c:v>
                </c:pt>
                <c:pt idx="9">
                  <c:v>0.125978096</c:v>
                </c:pt>
                <c:pt idx="10">
                  <c:v>0.14702191</c:v>
                </c:pt>
                <c:pt idx="11">
                  <c:v>0.16701096</c:v>
                </c:pt>
                <c:pt idx="12">
                  <c:v>0.188</c:v>
                </c:pt>
              </c:numCache>
            </c:numRef>
          </c:val>
        </c:ser>
        <c:ser>
          <c:idx val="5"/>
          <c:order val="5"/>
          <c:tx>
            <c:strRef>
              <c:f>'generation_capacity_NO125'!$C$2:$C$2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'generation_capacity_NO125'!$C$3:$C$15</c:f>
              <c:numCache>
                <c:formatCode>General</c:formatCode>
                <c:ptCount val="13"/>
                <c:pt idx="0">
                  <c:v>1.837</c:v>
                </c:pt>
                <c:pt idx="1">
                  <c:v>1.901</c:v>
                </c:pt>
                <c:pt idx="2">
                  <c:v>1.965</c:v>
                </c:pt>
                <c:pt idx="3">
                  <c:v>2.031</c:v>
                </c:pt>
                <c:pt idx="4">
                  <c:v>2.03</c:v>
                </c:pt>
                <c:pt idx="5">
                  <c:v>2.03</c:v>
                </c:pt>
                <c:pt idx="6">
                  <c:v>2.03</c:v>
                </c:pt>
                <c:pt idx="7">
                  <c:v>2.03</c:v>
                </c:pt>
                <c:pt idx="8">
                  <c:v>2.03</c:v>
                </c:pt>
                <c:pt idx="9">
                  <c:v>2.029</c:v>
                </c:pt>
                <c:pt idx="10">
                  <c:v>2.029</c:v>
                </c:pt>
                <c:pt idx="11">
                  <c:v>2.019</c:v>
                </c:pt>
                <c:pt idx="12">
                  <c:v>1.995</c:v>
                </c:pt>
              </c:numCache>
            </c:numRef>
          </c:val>
        </c:ser>
        <c:ser>
          <c:idx val="6"/>
          <c:order val="6"/>
          <c:tx>
            <c:strRef>
              <c:f>'generation_capacity_NO125'!$B$2:$B$2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'generation_capacity_NO125'!$B$3:$B$15</c:f>
              <c:numCache>
                <c:formatCode>General</c:formatCode>
                <c:ptCount val="13"/>
                <c:pt idx="0">
                  <c:v>0.4656087</c:v>
                </c:pt>
                <c:pt idx="1">
                  <c:v>0.6206699999999999</c:v>
                </c:pt>
                <c:pt idx="2">
                  <c:v>0.864</c:v>
                </c:pt>
                <c:pt idx="3">
                  <c:v>1.39</c:v>
                </c:pt>
                <c:pt idx="4">
                  <c:v>1.916</c:v>
                </c:pt>
                <c:pt idx="5">
                  <c:v>2.44152</c:v>
                </c:pt>
                <c:pt idx="6">
                  <c:v>2.96848</c:v>
                </c:pt>
                <c:pt idx="7">
                  <c:v>3.494</c:v>
                </c:pt>
                <c:pt idx="8">
                  <c:v>4.01952</c:v>
                </c:pt>
                <c:pt idx="9">
                  <c:v>4.54504</c:v>
                </c:pt>
                <c:pt idx="10">
                  <c:v>5.072</c:v>
                </c:pt>
                <c:pt idx="11">
                  <c:v>5.59752</c:v>
                </c:pt>
                <c:pt idx="12">
                  <c:v>6.12304</c:v>
                </c:pt>
              </c:numCache>
            </c:numRef>
          </c:val>
        </c:ser>
        <c:overlap val="100"/>
        <c:axId val="51120001"/>
        <c:axId val="51120002"/>
      </c:bar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NO3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'generation_capacity_NO3'!$G$2:$G$2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'generation_capacity_NO3'!$G$3:$G$15</c:f>
              <c:numCache>
                <c:formatCode>General</c:formatCode>
                <c:ptCount val="13"/>
                <c:pt idx="0">
                  <c:v>0.18027704</c:v>
                </c:pt>
                <c:pt idx="1">
                  <c:v>0.18027704</c:v>
                </c:pt>
                <c:pt idx="2">
                  <c:v>0.18027704</c:v>
                </c:pt>
                <c:pt idx="3">
                  <c:v>0.18027704</c:v>
                </c:pt>
                <c:pt idx="4">
                  <c:v>0.18027704</c:v>
                </c:pt>
                <c:pt idx="5">
                  <c:v>0.18027704</c:v>
                </c:pt>
                <c:pt idx="6">
                  <c:v>0.18027704</c:v>
                </c:pt>
                <c:pt idx="7">
                  <c:v>0.18027704</c:v>
                </c:pt>
                <c:pt idx="8">
                  <c:v>0.18027704</c:v>
                </c:pt>
                <c:pt idx="9">
                  <c:v>0.18027704</c:v>
                </c:pt>
                <c:pt idx="10">
                  <c:v>0.18027704</c:v>
                </c:pt>
                <c:pt idx="11">
                  <c:v>0.18027704</c:v>
                </c:pt>
                <c:pt idx="12">
                  <c:v>0.18027704</c:v>
                </c:pt>
              </c:numCache>
            </c:numRef>
          </c:val>
        </c:ser>
        <c:ser>
          <c:idx val="1"/>
          <c:order val="1"/>
          <c:tx>
            <c:strRef>
              <c:f>'generation_capacity_NO3'!$F$2:$F$2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'generation_capacity_NO3'!$F$3:$F$15</c:f>
              <c:numCache>
                <c:formatCode>General</c:formatCode>
                <c:ptCount val="13"/>
                <c:pt idx="0">
                  <c:v>0.037</c:v>
                </c:pt>
                <c:pt idx="1">
                  <c:v>0.037</c:v>
                </c:pt>
                <c:pt idx="2">
                  <c:v>0.037</c:v>
                </c:pt>
                <c:pt idx="3">
                  <c:v>0.037</c:v>
                </c:pt>
                <c:pt idx="4">
                  <c:v>0.037</c:v>
                </c:pt>
                <c:pt idx="5">
                  <c:v>0.037</c:v>
                </c:pt>
                <c:pt idx="6">
                  <c:v>0.037</c:v>
                </c:pt>
                <c:pt idx="7">
                  <c:v>0.037</c:v>
                </c:pt>
                <c:pt idx="8">
                  <c:v>0.037</c:v>
                </c:pt>
                <c:pt idx="9">
                  <c:v>0.037</c:v>
                </c:pt>
                <c:pt idx="10">
                  <c:v>0.037</c:v>
                </c:pt>
                <c:pt idx="11">
                  <c:v>0.037</c:v>
                </c:pt>
                <c:pt idx="12">
                  <c:v>0.037</c:v>
                </c:pt>
              </c:numCache>
            </c:numRef>
          </c:val>
        </c:ser>
        <c:ser>
          <c:idx val="2"/>
          <c:order val="2"/>
          <c:tx>
            <c:strRef>
              <c:f>'generation_capacity_NO3'!$E$2:$E$2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'generation_capacity_NO3'!$E$3:$E$15</c:f>
              <c:numCache>
                <c:formatCode>General</c:formatCode>
                <c:ptCount val="13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</c:numCache>
            </c:numRef>
          </c:val>
        </c:ser>
        <c:ser>
          <c:idx val="3"/>
          <c:order val="3"/>
          <c:tx>
            <c:strRef>
              <c:f>'generation_capacity_NO3'!$D$2:$D$2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'generation_capacity_NO3'!$D$3:$D$15</c:f>
              <c:numCache>
                <c:formatCode>General</c:formatCode>
                <c:ptCount val="13"/>
                <c:pt idx="0">
                  <c:v>0.022</c:v>
                </c:pt>
                <c:pt idx="1">
                  <c:v>0.044</c:v>
                </c:pt>
                <c:pt idx="2">
                  <c:v>0.066</c:v>
                </c:pt>
                <c:pt idx="3">
                  <c:v>0.08799999999999999</c:v>
                </c:pt>
                <c:pt idx="4">
                  <c:v>0.08799999999999999</c:v>
                </c:pt>
                <c:pt idx="5">
                  <c:v>0.08799999999999999</c:v>
                </c:pt>
                <c:pt idx="6">
                  <c:v>0.08799999999999999</c:v>
                </c:pt>
                <c:pt idx="7">
                  <c:v>0.08799999999999999</c:v>
                </c:pt>
                <c:pt idx="8">
                  <c:v>0.08799999999999999</c:v>
                </c:pt>
                <c:pt idx="9">
                  <c:v>0.08799999999999999</c:v>
                </c:pt>
                <c:pt idx="10">
                  <c:v>0.08799999999999999</c:v>
                </c:pt>
                <c:pt idx="11">
                  <c:v>0.08799999999999999</c:v>
                </c:pt>
                <c:pt idx="12">
                  <c:v>0.08799999999999999</c:v>
                </c:pt>
              </c:numCache>
            </c:numRef>
          </c:val>
        </c:ser>
        <c:ser>
          <c:idx val="4"/>
          <c:order val="4"/>
          <c:tx>
            <c:strRef>
              <c:f>'generation_capacity_NO3'!$C$2:$C$2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'generation_capacity_NO3'!$C$3:$C$15</c:f>
              <c:numCache>
                <c:formatCode>General</c:formatCode>
                <c:ptCount val="13"/>
                <c:pt idx="0">
                  <c:v>0</c:v>
                </c:pt>
                <c:pt idx="1">
                  <c:v>0.31</c:v>
                </c:pt>
                <c:pt idx="2">
                  <c:v>0.321</c:v>
                </c:pt>
                <c:pt idx="3">
                  <c:v>0.33</c:v>
                </c:pt>
                <c:pt idx="4">
                  <c:v>0.349</c:v>
                </c:pt>
                <c:pt idx="5">
                  <c:v>0.387</c:v>
                </c:pt>
                <c:pt idx="6">
                  <c:v>0.431</c:v>
                </c:pt>
                <c:pt idx="7">
                  <c:v>0.485</c:v>
                </c:pt>
                <c:pt idx="8">
                  <c:v>0.533</c:v>
                </c:pt>
                <c:pt idx="9">
                  <c:v>0.58</c:v>
                </c:pt>
                <c:pt idx="10">
                  <c:v>0.622</c:v>
                </c:pt>
                <c:pt idx="11">
                  <c:v>0.646</c:v>
                </c:pt>
                <c:pt idx="12">
                  <c:v>0.667</c:v>
                </c:pt>
              </c:numCache>
            </c:numRef>
          </c:val>
        </c:ser>
        <c:ser>
          <c:idx val="5"/>
          <c:order val="5"/>
          <c:tx>
            <c:strRef>
              <c:f>'generation_capacity_NO3'!$B$2:$B$2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'generation_capacity_NO3'!$B$3:$B$15</c:f>
              <c:numCache>
                <c:formatCode>General</c:formatCode>
                <c:ptCount val="13"/>
                <c:pt idx="0">
                  <c:v>0.14401971</c:v>
                </c:pt>
                <c:pt idx="1">
                  <c:v>0.18</c:v>
                </c:pt>
                <c:pt idx="2">
                  <c:v>0.27</c:v>
                </c:pt>
                <c:pt idx="3">
                  <c:v>0.344</c:v>
                </c:pt>
                <c:pt idx="4">
                  <c:v>0.418</c:v>
                </c:pt>
                <c:pt idx="5">
                  <c:v>0.4919325</c:v>
                </c:pt>
                <c:pt idx="6">
                  <c:v>0.5660675000000001</c:v>
                </c:pt>
                <c:pt idx="7">
                  <c:v>0.64</c:v>
                </c:pt>
                <c:pt idx="8">
                  <c:v>0.7139325</c:v>
                </c:pt>
                <c:pt idx="9">
                  <c:v>0.787865</c:v>
                </c:pt>
                <c:pt idx="10">
                  <c:v>0.862</c:v>
                </c:pt>
                <c:pt idx="11">
                  <c:v>0.9359325000000001</c:v>
                </c:pt>
                <c:pt idx="12">
                  <c:v>1.009865</c:v>
                </c:pt>
              </c:numCache>
            </c:numRef>
          </c:val>
        </c:ser>
        <c:overlap val="100"/>
        <c:axId val="51130001"/>
        <c:axId val="51130002"/>
      </c:bar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NO3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'generation_capacity_NO3'!$G$2:$G$2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'generation_capacity_NO3'!$G$3:$G$15</c:f>
              <c:numCache>
                <c:formatCode>General</c:formatCode>
                <c:ptCount val="13"/>
                <c:pt idx="0">
                  <c:v>0.18027704</c:v>
                </c:pt>
                <c:pt idx="1">
                  <c:v>0.18027704</c:v>
                </c:pt>
                <c:pt idx="2">
                  <c:v>0.18027704</c:v>
                </c:pt>
                <c:pt idx="3">
                  <c:v>0.18027704</c:v>
                </c:pt>
                <c:pt idx="4">
                  <c:v>0.18027704</c:v>
                </c:pt>
                <c:pt idx="5">
                  <c:v>0.18027704</c:v>
                </c:pt>
                <c:pt idx="6">
                  <c:v>0.18027704</c:v>
                </c:pt>
                <c:pt idx="7">
                  <c:v>0.18027704</c:v>
                </c:pt>
                <c:pt idx="8">
                  <c:v>0.18027704</c:v>
                </c:pt>
                <c:pt idx="9">
                  <c:v>0.18027704</c:v>
                </c:pt>
                <c:pt idx="10">
                  <c:v>0.18027704</c:v>
                </c:pt>
                <c:pt idx="11">
                  <c:v>0.18027704</c:v>
                </c:pt>
                <c:pt idx="12">
                  <c:v>0.18027704</c:v>
                </c:pt>
              </c:numCache>
            </c:numRef>
          </c:val>
        </c:ser>
        <c:ser>
          <c:idx val="1"/>
          <c:order val="1"/>
          <c:tx>
            <c:strRef>
              <c:f>'generation_capacity_NO3'!$F$2:$F$2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'generation_capacity_NO3'!$F$3:$F$15</c:f>
              <c:numCache>
                <c:formatCode>General</c:formatCode>
                <c:ptCount val="13"/>
                <c:pt idx="0">
                  <c:v>0.037</c:v>
                </c:pt>
                <c:pt idx="1">
                  <c:v>0.037</c:v>
                </c:pt>
                <c:pt idx="2">
                  <c:v>0.037</c:v>
                </c:pt>
                <c:pt idx="3">
                  <c:v>0.037</c:v>
                </c:pt>
                <c:pt idx="4">
                  <c:v>0.037</c:v>
                </c:pt>
                <c:pt idx="5">
                  <c:v>0.037</c:v>
                </c:pt>
                <c:pt idx="6">
                  <c:v>0.037</c:v>
                </c:pt>
                <c:pt idx="7">
                  <c:v>0.037</c:v>
                </c:pt>
                <c:pt idx="8">
                  <c:v>0.037</c:v>
                </c:pt>
                <c:pt idx="9">
                  <c:v>0.037</c:v>
                </c:pt>
                <c:pt idx="10">
                  <c:v>0.037</c:v>
                </c:pt>
                <c:pt idx="11">
                  <c:v>0.037</c:v>
                </c:pt>
                <c:pt idx="12">
                  <c:v>0.037</c:v>
                </c:pt>
              </c:numCache>
            </c:numRef>
          </c:val>
        </c:ser>
        <c:ser>
          <c:idx val="2"/>
          <c:order val="2"/>
          <c:tx>
            <c:strRef>
              <c:f>'generation_capacity_NO3'!$E$2:$E$2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'generation_capacity_NO3'!$E$3:$E$15</c:f>
              <c:numCache>
                <c:formatCode>General</c:formatCode>
                <c:ptCount val="13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</c:numCache>
            </c:numRef>
          </c:val>
        </c:ser>
        <c:ser>
          <c:idx val="3"/>
          <c:order val="3"/>
          <c:tx>
            <c:strRef>
              <c:f>'generation_capacity_NO3'!$D$2:$D$2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'generation_capacity_NO3'!$D$3:$D$15</c:f>
              <c:numCache>
                <c:formatCode>General</c:formatCode>
                <c:ptCount val="13"/>
                <c:pt idx="0">
                  <c:v>0.022</c:v>
                </c:pt>
                <c:pt idx="1">
                  <c:v>0.044</c:v>
                </c:pt>
                <c:pt idx="2">
                  <c:v>0.066</c:v>
                </c:pt>
                <c:pt idx="3">
                  <c:v>0.08799999999999999</c:v>
                </c:pt>
                <c:pt idx="4">
                  <c:v>0.08799999999999999</c:v>
                </c:pt>
                <c:pt idx="5">
                  <c:v>0.08799999999999999</c:v>
                </c:pt>
                <c:pt idx="6">
                  <c:v>0.08799999999999999</c:v>
                </c:pt>
                <c:pt idx="7">
                  <c:v>0.08799999999999999</c:v>
                </c:pt>
                <c:pt idx="8">
                  <c:v>0.08799999999999999</c:v>
                </c:pt>
                <c:pt idx="9">
                  <c:v>0.08799999999999999</c:v>
                </c:pt>
                <c:pt idx="10">
                  <c:v>0.08799999999999999</c:v>
                </c:pt>
                <c:pt idx="11">
                  <c:v>0.08799999999999999</c:v>
                </c:pt>
                <c:pt idx="12">
                  <c:v>0.08799999999999999</c:v>
                </c:pt>
              </c:numCache>
            </c:numRef>
          </c:val>
        </c:ser>
        <c:ser>
          <c:idx val="4"/>
          <c:order val="4"/>
          <c:tx>
            <c:strRef>
              <c:f>'generation_capacity_NO3'!$C$2:$C$2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'generation_capacity_NO3'!$C$3:$C$15</c:f>
              <c:numCache>
                <c:formatCode>General</c:formatCode>
                <c:ptCount val="13"/>
                <c:pt idx="0">
                  <c:v>0</c:v>
                </c:pt>
                <c:pt idx="1">
                  <c:v>0.31</c:v>
                </c:pt>
                <c:pt idx="2">
                  <c:v>0.321</c:v>
                </c:pt>
                <c:pt idx="3">
                  <c:v>0.33</c:v>
                </c:pt>
                <c:pt idx="4">
                  <c:v>0.349</c:v>
                </c:pt>
                <c:pt idx="5">
                  <c:v>0.387</c:v>
                </c:pt>
                <c:pt idx="6">
                  <c:v>0.431</c:v>
                </c:pt>
                <c:pt idx="7">
                  <c:v>0.485</c:v>
                </c:pt>
                <c:pt idx="8">
                  <c:v>0.533</c:v>
                </c:pt>
                <c:pt idx="9">
                  <c:v>0.58</c:v>
                </c:pt>
                <c:pt idx="10">
                  <c:v>0.622</c:v>
                </c:pt>
                <c:pt idx="11">
                  <c:v>0.646</c:v>
                </c:pt>
                <c:pt idx="12">
                  <c:v>0.667</c:v>
                </c:pt>
              </c:numCache>
            </c:numRef>
          </c:val>
        </c:ser>
        <c:ser>
          <c:idx val="5"/>
          <c:order val="5"/>
          <c:tx>
            <c:strRef>
              <c:f>'generation_capacity_NO3'!$B$2:$B$2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'generation_capacity_NO3'!$B$3:$B$15</c:f>
              <c:numCache>
                <c:formatCode>General</c:formatCode>
                <c:ptCount val="13"/>
                <c:pt idx="0">
                  <c:v>0.14401971</c:v>
                </c:pt>
                <c:pt idx="1">
                  <c:v>0.18</c:v>
                </c:pt>
                <c:pt idx="2">
                  <c:v>0.27</c:v>
                </c:pt>
                <c:pt idx="3">
                  <c:v>0.344</c:v>
                </c:pt>
                <c:pt idx="4">
                  <c:v>0.418</c:v>
                </c:pt>
                <c:pt idx="5">
                  <c:v>0.4919325</c:v>
                </c:pt>
                <c:pt idx="6">
                  <c:v>0.5660675000000001</c:v>
                </c:pt>
                <c:pt idx="7">
                  <c:v>0.64</c:v>
                </c:pt>
                <c:pt idx="8">
                  <c:v>0.7139325</c:v>
                </c:pt>
                <c:pt idx="9">
                  <c:v>0.787865</c:v>
                </c:pt>
                <c:pt idx="10">
                  <c:v>0.862</c:v>
                </c:pt>
                <c:pt idx="11">
                  <c:v>0.9359325000000001</c:v>
                </c:pt>
                <c:pt idx="12">
                  <c:v>1.009865</c:v>
                </c:pt>
              </c:numCache>
            </c:numRef>
          </c:val>
        </c:ser>
        <c:overlap val="100"/>
        <c:axId val="51140001"/>
        <c:axId val="51140002"/>
      </c:bar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NO3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'generation_capacity_NO3'!$G$2:$G$2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'generation_capacity_NO3'!$G$3:$G$15</c:f>
              <c:numCache>
                <c:formatCode>General</c:formatCode>
                <c:ptCount val="13"/>
                <c:pt idx="0">
                  <c:v>0.18027704</c:v>
                </c:pt>
                <c:pt idx="1">
                  <c:v>0.18027704</c:v>
                </c:pt>
                <c:pt idx="2">
                  <c:v>0.18027704</c:v>
                </c:pt>
                <c:pt idx="3">
                  <c:v>0.18027704</c:v>
                </c:pt>
                <c:pt idx="4">
                  <c:v>0.18027704</c:v>
                </c:pt>
                <c:pt idx="5">
                  <c:v>0.18027704</c:v>
                </c:pt>
                <c:pt idx="6">
                  <c:v>0.18027704</c:v>
                </c:pt>
                <c:pt idx="7">
                  <c:v>0.18027704</c:v>
                </c:pt>
                <c:pt idx="8">
                  <c:v>0.18027704</c:v>
                </c:pt>
                <c:pt idx="9">
                  <c:v>0.18027704</c:v>
                </c:pt>
                <c:pt idx="10">
                  <c:v>0.18027704</c:v>
                </c:pt>
                <c:pt idx="11">
                  <c:v>0.18027704</c:v>
                </c:pt>
                <c:pt idx="12">
                  <c:v>0.18027704</c:v>
                </c:pt>
              </c:numCache>
            </c:numRef>
          </c:val>
        </c:ser>
        <c:ser>
          <c:idx val="1"/>
          <c:order val="1"/>
          <c:tx>
            <c:strRef>
              <c:f>'generation_capacity_NO3'!$F$2:$F$2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'generation_capacity_NO3'!$F$3:$F$15</c:f>
              <c:numCache>
                <c:formatCode>General</c:formatCode>
                <c:ptCount val="13"/>
                <c:pt idx="0">
                  <c:v>0.037</c:v>
                </c:pt>
                <c:pt idx="1">
                  <c:v>0.037</c:v>
                </c:pt>
                <c:pt idx="2">
                  <c:v>0.037</c:v>
                </c:pt>
                <c:pt idx="3">
                  <c:v>0.037</c:v>
                </c:pt>
                <c:pt idx="4">
                  <c:v>0.037</c:v>
                </c:pt>
                <c:pt idx="5">
                  <c:v>0.037</c:v>
                </c:pt>
                <c:pt idx="6">
                  <c:v>0.037</c:v>
                </c:pt>
                <c:pt idx="7">
                  <c:v>0.037</c:v>
                </c:pt>
                <c:pt idx="8">
                  <c:v>0.037</c:v>
                </c:pt>
                <c:pt idx="9">
                  <c:v>0.037</c:v>
                </c:pt>
                <c:pt idx="10">
                  <c:v>0.037</c:v>
                </c:pt>
                <c:pt idx="11">
                  <c:v>0.037</c:v>
                </c:pt>
                <c:pt idx="12">
                  <c:v>0.037</c:v>
                </c:pt>
              </c:numCache>
            </c:numRef>
          </c:val>
        </c:ser>
        <c:ser>
          <c:idx val="2"/>
          <c:order val="2"/>
          <c:tx>
            <c:strRef>
              <c:f>'generation_capacity_NO3'!$E$2:$E$2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'generation_capacity_NO3'!$E$3:$E$15</c:f>
              <c:numCache>
                <c:formatCode>General</c:formatCode>
                <c:ptCount val="13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</c:numCache>
            </c:numRef>
          </c:val>
        </c:ser>
        <c:ser>
          <c:idx val="3"/>
          <c:order val="3"/>
          <c:tx>
            <c:strRef>
              <c:f>'generation_capacity_NO3'!$D$2:$D$2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'generation_capacity_NO3'!$D$3:$D$15</c:f>
              <c:numCache>
                <c:formatCode>General</c:formatCode>
                <c:ptCount val="13"/>
                <c:pt idx="0">
                  <c:v>0.022</c:v>
                </c:pt>
                <c:pt idx="1">
                  <c:v>0.044</c:v>
                </c:pt>
                <c:pt idx="2">
                  <c:v>0.066</c:v>
                </c:pt>
                <c:pt idx="3">
                  <c:v>0.08799999999999999</c:v>
                </c:pt>
                <c:pt idx="4">
                  <c:v>0.08799999999999999</c:v>
                </c:pt>
                <c:pt idx="5">
                  <c:v>0.08799999999999999</c:v>
                </c:pt>
                <c:pt idx="6">
                  <c:v>0.08799999999999999</c:v>
                </c:pt>
                <c:pt idx="7">
                  <c:v>0.08799999999999999</c:v>
                </c:pt>
                <c:pt idx="8">
                  <c:v>0.08799999999999999</c:v>
                </c:pt>
                <c:pt idx="9">
                  <c:v>0.08799999999999999</c:v>
                </c:pt>
                <c:pt idx="10">
                  <c:v>0.08799999999999999</c:v>
                </c:pt>
                <c:pt idx="11">
                  <c:v>0.08799999999999999</c:v>
                </c:pt>
                <c:pt idx="12">
                  <c:v>0.08799999999999999</c:v>
                </c:pt>
              </c:numCache>
            </c:numRef>
          </c:val>
        </c:ser>
        <c:ser>
          <c:idx val="4"/>
          <c:order val="4"/>
          <c:tx>
            <c:strRef>
              <c:f>'generation_capacity_NO3'!$C$2:$C$2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'generation_capacity_NO3'!$C$3:$C$15</c:f>
              <c:numCache>
                <c:formatCode>General</c:formatCode>
                <c:ptCount val="13"/>
                <c:pt idx="0">
                  <c:v>0</c:v>
                </c:pt>
                <c:pt idx="1">
                  <c:v>0.31</c:v>
                </c:pt>
                <c:pt idx="2">
                  <c:v>0.321</c:v>
                </c:pt>
                <c:pt idx="3">
                  <c:v>0.33</c:v>
                </c:pt>
                <c:pt idx="4">
                  <c:v>0.349</c:v>
                </c:pt>
                <c:pt idx="5">
                  <c:v>0.387</c:v>
                </c:pt>
                <c:pt idx="6">
                  <c:v>0.431</c:v>
                </c:pt>
                <c:pt idx="7">
                  <c:v>0.485</c:v>
                </c:pt>
                <c:pt idx="8">
                  <c:v>0.533</c:v>
                </c:pt>
                <c:pt idx="9">
                  <c:v>0.58</c:v>
                </c:pt>
                <c:pt idx="10">
                  <c:v>0.622</c:v>
                </c:pt>
                <c:pt idx="11">
                  <c:v>0.646</c:v>
                </c:pt>
                <c:pt idx="12">
                  <c:v>0.667</c:v>
                </c:pt>
              </c:numCache>
            </c:numRef>
          </c:val>
        </c:ser>
        <c:ser>
          <c:idx val="5"/>
          <c:order val="5"/>
          <c:tx>
            <c:strRef>
              <c:f>'generation_capacity_NO3'!$B$2:$B$2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'generation_capacity_NO3'!$B$3:$B$15</c:f>
              <c:numCache>
                <c:formatCode>General</c:formatCode>
                <c:ptCount val="13"/>
                <c:pt idx="0">
                  <c:v>0.14401971</c:v>
                </c:pt>
                <c:pt idx="1">
                  <c:v>0.18</c:v>
                </c:pt>
                <c:pt idx="2">
                  <c:v>0.27</c:v>
                </c:pt>
                <c:pt idx="3">
                  <c:v>0.344</c:v>
                </c:pt>
                <c:pt idx="4">
                  <c:v>0.418</c:v>
                </c:pt>
                <c:pt idx="5">
                  <c:v>0.4919325</c:v>
                </c:pt>
                <c:pt idx="6">
                  <c:v>0.5660675000000001</c:v>
                </c:pt>
                <c:pt idx="7">
                  <c:v>0.64</c:v>
                </c:pt>
                <c:pt idx="8">
                  <c:v>0.7139325</c:v>
                </c:pt>
                <c:pt idx="9">
                  <c:v>0.787865</c:v>
                </c:pt>
                <c:pt idx="10">
                  <c:v>0.862</c:v>
                </c:pt>
                <c:pt idx="11">
                  <c:v>0.9359325000000001</c:v>
                </c:pt>
                <c:pt idx="12">
                  <c:v>1.009865</c:v>
                </c:pt>
              </c:numCache>
            </c:numRef>
          </c:val>
        </c:ser>
        <c:overlap val="100"/>
        <c:axId val="51150001"/>
        <c:axId val="51150002"/>
      </c:bar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NO3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'generation_capacity_NO3'!$G$2:$G$2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'generation_capacity_NO3'!$G$3:$G$15</c:f>
              <c:numCache>
                <c:formatCode>General</c:formatCode>
                <c:ptCount val="13"/>
                <c:pt idx="0">
                  <c:v>0.18027704</c:v>
                </c:pt>
                <c:pt idx="1">
                  <c:v>0.18027704</c:v>
                </c:pt>
                <c:pt idx="2">
                  <c:v>0.18027704</c:v>
                </c:pt>
                <c:pt idx="3">
                  <c:v>0.18027704</c:v>
                </c:pt>
                <c:pt idx="4">
                  <c:v>0.18027704</c:v>
                </c:pt>
                <c:pt idx="5">
                  <c:v>0.18027704</c:v>
                </c:pt>
                <c:pt idx="6">
                  <c:v>0.18027704</c:v>
                </c:pt>
                <c:pt idx="7">
                  <c:v>0.18027704</c:v>
                </c:pt>
                <c:pt idx="8">
                  <c:v>0.18027704</c:v>
                </c:pt>
                <c:pt idx="9">
                  <c:v>0.18027704</c:v>
                </c:pt>
                <c:pt idx="10">
                  <c:v>0.18027704</c:v>
                </c:pt>
                <c:pt idx="11">
                  <c:v>0.18027704</c:v>
                </c:pt>
                <c:pt idx="12">
                  <c:v>0.18027704</c:v>
                </c:pt>
              </c:numCache>
            </c:numRef>
          </c:val>
        </c:ser>
        <c:ser>
          <c:idx val="1"/>
          <c:order val="1"/>
          <c:tx>
            <c:strRef>
              <c:f>'generation_capacity_NO3'!$F$2:$F$2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'generation_capacity_NO3'!$F$3:$F$15</c:f>
              <c:numCache>
                <c:formatCode>General</c:formatCode>
                <c:ptCount val="13"/>
                <c:pt idx="0">
                  <c:v>0.037</c:v>
                </c:pt>
                <c:pt idx="1">
                  <c:v>0.037</c:v>
                </c:pt>
                <c:pt idx="2">
                  <c:v>0.037</c:v>
                </c:pt>
                <c:pt idx="3">
                  <c:v>0.037</c:v>
                </c:pt>
                <c:pt idx="4">
                  <c:v>0.037</c:v>
                </c:pt>
                <c:pt idx="5">
                  <c:v>0.037</c:v>
                </c:pt>
                <c:pt idx="6">
                  <c:v>0.037</c:v>
                </c:pt>
                <c:pt idx="7">
                  <c:v>0.037</c:v>
                </c:pt>
                <c:pt idx="8">
                  <c:v>0.037</c:v>
                </c:pt>
                <c:pt idx="9">
                  <c:v>0.037</c:v>
                </c:pt>
                <c:pt idx="10">
                  <c:v>0.037</c:v>
                </c:pt>
                <c:pt idx="11">
                  <c:v>0.037</c:v>
                </c:pt>
                <c:pt idx="12">
                  <c:v>0.037</c:v>
                </c:pt>
              </c:numCache>
            </c:numRef>
          </c:val>
        </c:ser>
        <c:ser>
          <c:idx val="2"/>
          <c:order val="2"/>
          <c:tx>
            <c:strRef>
              <c:f>'generation_capacity_NO3'!$E$2:$E$2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'generation_capacity_NO3'!$E$3:$E$15</c:f>
              <c:numCache>
                <c:formatCode>General</c:formatCode>
                <c:ptCount val="13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</c:numCache>
            </c:numRef>
          </c:val>
        </c:ser>
        <c:ser>
          <c:idx val="3"/>
          <c:order val="3"/>
          <c:tx>
            <c:strRef>
              <c:f>'generation_capacity_NO3'!$D$2:$D$2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'generation_capacity_NO3'!$D$3:$D$15</c:f>
              <c:numCache>
                <c:formatCode>General</c:formatCode>
                <c:ptCount val="13"/>
                <c:pt idx="0">
                  <c:v>0.022</c:v>
                </c:pt>
                <c:pt idx="1">
                  <c:v>0.044</c:v>
                </c:pt>
                <c:pt idx="2">
                  <c:v>0.066</c:v>
                </c:pt>
                <c:pt idx="3">
                  <c:v>0.08799999999999999</c:v>
                </c:pt>
                <c:pt idx="4">
                  <c:v>0.08799999999999999</c:v>
                </c:pt>
                <c:pt idx="5">
                  <c:v>0.08799999999999999</c:v>
                </c:pt>
                <c:pt idx="6">
                  <c:v>0.08799999999999999</c:v>
                </c:pt>
                <c:pt idx="7">
                  <c:v>0.08799999999999999</c:v>
                </c:pt>
                <c:pt idx="8">
                  <c:v>0.08799999999999999</c:v>
                </c:pt>
                <c:pt idx="9">
                  <c:v>0.08799999999999999</c:v>
                </c:pt>
                <c:pt idx="10">
                  <c:v>0.08799999999999999</c:v>
                </c:pt>
                <c:pt idx="11">
                  <c:v>0.08799999999999999</c:v>
                </c:pt>
                <c:pt idx="12">
                  <c:v>0.08799999999999999</c:v>
                </c:pt>
              </c:numCache>
            </c:numRef>
          </c:val>
        </c:ser>
        <c:ser>
          <c:idx val="4"/>
          <c:order val="4"/>
          <c:tx>
            <c:strRef>
              <c:f>'generation_capacity_NO3'!$C$2:$C$2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'generation_capacity_NO3'!$C$3:$C$15</c:f>
              <c:numCache>
                <c:formatCode>General</c:formatCode>
                <c:ptCount val="13"/>
                <c:pt idx="0">
                  <c:v>0</c:v>
                </c:pt>
                <c:pt idx="1">
                  <c:v>0.31</c:v>
                </c:pt>
                <c:pt idx="2">
                  <c:v>0.321</c:v>
                </c:pt>
                <c:pt idx="3">
                  <c:v>0.33</c:v>
                </c:pt>
                <c:pt idx="4">
                  <c:v>0.349</c:v>
                </c:pt>
                <c:pt idx="5">
                  <c:v>0.387</c:v>
                </c:pt>
                <c:pt idx="6">
                  <c:v>0.431</c:v>
                </c:pt>
                <c:pt idx="7">
                  <c:v>0.485</c:v>
                </c:pt>
                <c:pt idx="8">
                  <c:v>0.533</c:v>
                </c:pt>
                <c:pt idx="9">
                  <c:v>0.58</c:v>
                </c:pt>
                <c:pt idx="10">
                  <c:v>0.622</c:v>
                </c:pt>
                <c:pt idx="11">
                  <c:v>0.646</c:v>
                </c:pt>
                <c:pt idx="12">
                  <c:v>0.667</c:v>
                </c:pt>
              </c:numCache>
            </c:numRef>
          </c:val>
        </c:ser>
        <c:ser>
          <c:idx val="5"/>
          <c:order val="5"/>
          <c:tx>
            <c:strRef>
              <c:f>'generation_capacity_NO3'!$B$2:$B$2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'generation_capacity_NO3'!$B$3:$B$15</c:f>
              <c:numCache>
                <c:formatCode>General</c:formatCode>
                <c:ptCount val="13"/>
                <c:pt idx="0">
                  <c:v>0.14401971</c:v>
                </c:pt>
                <c:pt idx="1">
                  <c:v>0.18</c:v>
                </c:pt>
                <c:pt idx="2">
                  <c:v>0.27</c:v>
                </c:pt>
                <c:pt idx="3">
                  <c:v>0.344</c:v>
                </c:pt>
                <c:pt idx="4">
                  <c:v>0.418</c:v>
                </c:pt>
                <c:pt idx="5">
                  <c:v>0.4919325</c:v>
                </c:pt>
                <c:pt idx="6">
                  <c:v>0.5660675000000001</c:v>
                </c:pt>
                <c:pt idx="7">
                  <c:v>0.64</c:v>
                </c:pt>
                <c:pt idx="8">
                  <c:v>0.7139325</c:v>
                </c:pt>
                <c:pt idx="9">
                  <c:v>0.787865</c:v>
                </c:pt>
                <c:pt idx="10">
                  <c:v>0.862</c:v>
                </c:pt>
                <c:pt idx="11">
                  <c:v>0.9359325000000001</c:v>
                </c:pt>
                <c:pt idx="12">
                  <c:v>1.009865</c:v>
                </c:pt>
              </c:numCache>
            </c:numRef>
          </c:val>
        </c:ser>
        <c:overlap val="100"/>
        <c:axId val="51160001"/>
        <c:axId val="51160002"/>
      </c:bar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NO3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'generation_capacity_NO3'!$G$2:$G$2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'generation_capacity_NO3'!$G$3:$G$15</c:f>
              <c:numCache>
                <c:formatCode>General</c:formatCode>
                <c:ptCount val="13"/>
                <c:pt idx="0">
                  <c:v>0.18027704</c:v>
                </c:pt>
                <c:pt idx="1">
                  <c:v>0.18027704</c:v>
                </c:pt>
                <c:pt idx="2">
                  <c:v>0.18027704</c:v>
                </c:pt>
                <c:pt idx="3">
                  <c:v>0.18027704</c:v>
                </c:pt>
                <c:pt idx="4">
                  <c:v>0.18027704</c:v>
                </c:pt>
                <c:pt idx="5">
                  <c:v>0.18027704</c:v>
                </c:pt>
                <c:pt idx="6">
                  <c:v>0.18027704</c:v>
                </c:pt>
                <c:pt idx="7">
                  <c:v>0.18027704</c:v>
                </c:pt>
                <c:pt idx="8">
                  <c:v>0.18027704</c:v>
                </c:pt>
                <c:pt idx="9">
                  <c:v>0.18027704</c:v>
                </c:pt>
                <c:pt idx="10">
                  <c:v>0.18027704</c:v>
                </c:pt>
                <c:pt idx="11">
                  <c:v>0.18027704</c:v>
                </c:pt>
                <c:pt idx="12">
                  <c:v>0.18027704</c:v>
                </c:pt>
              </c:numCache>
            </c:numRef>
          </c:val>
        </c:ser>
        <c:ser>
          <c:idx val="1"/>
          <c:order val="1"/>
          <c:tx>
            <c:strRef>
              <c:f>'generation_capacity_NO3'!$F$2:$F$2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'generation_capacity_NO3'!$F$3:$F$15</c:f>
              <c:numCache>
                <c:formatCode>General</c:formatCode>
                <c:ptCount val="13"/>
                <c:pt idx="0">
                  <c:v>0.037</c:v>
                </c:pt>
                <c:pt idx="1">
                  <c:v>0.037</c:v>
                </c:pt>
                <c:pt idx="2">
                  <c:v>0.037</c:v>
                </c:pt>
                <c:pt idx="3">
                  <c:v>0.037</c:v>
                </c:pt>
                <c:pt idx="4">
                  <c:v>0.037</c:v>
                </c:pt>
                <c:pt idx="5">
                  <c:v>0.037</c:v>
                </c:pt>
                <c:pt idx="6">
                  <c:v>0.037</c:v>
                </c:pt>
                <c:pt idx="7">
                  <c:v>0.037</c:v>
                </c:pt>
                <c:pt idx="8">
                  <c:v>0.037</c:v>
                </c:pt>
                <c:pt idx="9">
                  <c:v>0.037</c:v>
                </c:pt>
                <c:pt idx="10">
                  <c:v>0.037</c:v>
                </c:pt>
                <c:pt idx="11">
                  <c:v>0.037</c:v>
                </c:pt>
                <c:pt idx="12">
                  <c:v>0.037</c:v>
                </c:pt>
              </c:numCache>
            </c:numRef>
          </c:val>
        </c:ser>
        <c:ser>
          <c:idx val="2"/>
          <c:order val="2"/>
          <c:tx>
            <c:strRef>
              <c:f>'generation_capacity_NO3'!$E$2:$E$2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'generation_capacity_NO3'!$E$3:$E$15</c:f>
              <c:numCache>
                <c:formatCode>General</c:formatCode>
                <c:ptCount val="13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</c:numCache>
            </c:numRef>
          </c:val>
        </c:ser>
        <c:ser>
          <c:idx val="3"/>
          <c:order val="3"/>
          <c:tx>
            <c:strRef>
              <c:f>'generation_capacity_NO3'!$D$2:$D$2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'generation_capacity_NO3'!$D$3:$D$15</c:f>
              <c:numCache>
                <c:formatCode>General</c:formatCode>
                <c:ptCount val="13"/>
                <c:pt idx="0">
                  <c:v>0.022</c:v>
                </c:pt>
                <c:pt idx="1">
                  <c:v>0.044</c:v>
                </c:pt>
                <c:pt idx="2">
                  <c:v>0.066</c:v>
                </c:pt>
                <c:pt idx="3">
                  <c:v>0.08799999999999999</c:v>
                </c:pt>
                <c:pt idx="4">
                  <c:v>0.08799999999999999</c:v>
                </c:pt>
                <c:pt idx="5">
                  <c:v>0.08799999999999999</c:v>
                </c:pt>
                <c:pt idx="6">
                  <c:v>0.08799999999999999</c:v>
                </c:pt>
                <c:pt idx="7">
                  <c:v>0.08799999999999999</c:v>
                </c:pt>
                <c:pt idx="8">
                  <c:v>0.08799999999999999</c:v>
                </c:pt>
                <c:pt idx="9">
                  <c:v>0.08799999999999999</c:v>
                </c:pt>
                <c:pt idx="10">
                  <c:v>0.08799999999999999</c:v>
                </c:pt>
                <c:pt idx="11">
                  <c:v>0.08799999999999999</c:v>
                </c:pt>
                <c:pt idx="12">
                  <c:v>0.08799999999999999</c:v>
                </c:pt>
              </c:numCache>
            </c:numRef>
          </c:val>
        </c:ser>
        <c:ser>
          <c:idx val="4"/>
          <c:order val="4"/>
          <c:tx>
            <c:strRef>
              <c:f>'generation_capacity_NO3'!$C$2:$C$2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'generation_capacity_NO3'!$C$3:$C$15</c:f>
              <c:numCache>
                <c:formatCode>General</c:formatCode>
                <c:ptCount val="13"/>
                <c:pt idx="0">
                  <c:v>0</c:v>
                </c:pt>
                <c:pt idx="1">
                  <c:v>0.31</c:v>
                </c:pt>
                <c:pt idx="2">
                  <c:v>0.321</c:v>
                </c:pt>
                <c:pt idx="3">
                  <c:v>0.33</c:v>
                </c:pt>
                <c:pt idx="4">
                  <c:v>0.349</c:v>
                </c:pt>
                <c:pt idx="5">
                  <c:v>0.387</c:v>
                </c:pt>
                <c:pt idx="6">
                  <c:v>0.431</c:v>
                </c:pt>
                <c:pt idx="7">
                  <c:v>0.485</c:v>
                </c:pt>
                <c:pt idx="8">
                  <c:v>0.533</c:v>
                </c:pt>
                <c:pt idx="9">
                  <c:v>0.58</c:v>
                </c:pt>
                <c:pt idx="10">
                  <c:v>0.622</c:v>
                </c:pt>
                <c:pt idx="11">
                  <c:v>0.646</c:v>
                </c:pt>
                <c:pt idx="12">
                  <c:v>0.667</c:v>
                </c:pt>
              </c:numCache>
            </c:numRef>
          </c:val>
        </c:ser>
        <c:ser>
          <c:idx val="5"/>
          <c:order val="5"/>
          <c:tx>
            <c:strRef>
              <c:f>'generation_capacity_NO3'!$B$2:$B$2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'generation_capacity_NO3'!$B$3:$B$15</c:f>
              <c:numCache>
                <c:formatCode>General</c:formatCode>
                <c:ptCount val="13"/>
                <c:pt idx="0">
                  <c:v>0.14401971</c:v>
                </c:pt>
                <c:pt idx="1">
                  <c:v>0.18</c:v>
                </c:pt>
                <c:pt idx="2">
                  <c:v>0.27</c:v>
                </c:pt>
                <c:pt idx="3">
                  <c:v>0.344</c:v>
                </c:pt>
                <c:pt idx="4">
                  <c:v>0.418</c:v>
                </c:pt>
                <c:pt idx="5">
                  <c:v>0.4919325</c:v>
                </c:pt>
                <c:pt idx="6">
                  <c:v>0.5660675000000001</c:v>
                </c:pt>
                <c:pt idx="7">
                  <c:v>0.64</c:v>
                </c:pt>
                <c:pt idx="8">
                  <c:v>0.7139325</c:v>
                </c:pt>
                <c:pt idx="9">
                  <c:v>0.787865</c:v>
                </c:pt>
                <c:pt idx="10">
                  <c:v>0.862</c:v>
                </c:pt>
                <c:pt idx="11">
                  <c:v>0.9359325000000001</c:v>
                </c:pt>
                <c:pt idx="12">
                  <c:v>1.009865</c:v>
                </c:pt>
              </c:numCache>
            </c:numRef>
          </c:val>
        </c:ser>
        <c:overlap val="100"/>
        <c:axId val="51170001"/>
        <c:axId val="51170002"/>
      </c:bar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NO4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'generation_capacity_NO4'!$F$2:$F$2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'generation_capacity_NO4'!$F$3:$F$15</c:f>
              <c:numCache>
                <c:formatCode>General</c:formatCode>
                <c:ptCount val="13"/>
                <c:pt idx="0">
                  <c:v>0.09481684</c:v>
                </c:pt>
                <c:pt idx="1">
                  <c:v>0.09481684</c:v>
                </c:pt>
                <c:pt idx="2">
                  <c:v>0.09481684</c:v>
                </c:pt>
                <c:pt idx="3">
                  <c:v>0.09481684</c:v>
                </c:pt>
                <c:pt idx="4">
                  <c:v>0.09481684</c:v>
                </c:pt>
                <c:pt idx="5">
                  <c:v>0.09481684</c:v>
                </c:pt>
                <c:pt idx="6">
                  <c:v>0.09481684</c:v>
                </c:pt>
                <c:pt idx="7">
                  <c:v>0.09481684</c:v>
                </c:pt>
                <c:pt idx="8">
                  <c:v>0.09481684</c:v>
                </c:pt>
                <c:pt idx="9">
                  <c:v>0.09481684</c:v>
                </c:pt>
                <c:pt idx="10">
                  <c:v>0.09481684</c:v>
                </c:pt>
                <c:pt idx="11">
                  <c:v>0.09481684</c:v>
                </c:pt>
                <c:pt idx="12">
                  <c:v>0.09481684</c:v>
                </c:pt>
              </c:numCache>
            </c:numRef>
          </c:val>
        </c:ser>
        <c:ser>
          <c:idx val="1"/>
          <c:order val="1"/>
          <c:tx>
            <c:strRef>
              <c:f>'generation_capacity_NO4'!$E$2:$E$2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'generation_capacity_NO4'!$E$3:$E$15</c:f>
              <c:numCache>
                <c:formatCode>General</c:formatCode>
                <c:ptCount val="13"/>
                <c:pt idx="0">
                  <c:v>0.211</c:v>
                </c:pt>
                <c:pt idx="1">
                  <c:v>0.211</c:v>
                </c:pt>
                <c:pt idx="2">
                  <c:v>0.211</c:v>
                </c:pt>
                <c:pt idx="3">
                  <c:v>0.211</c:v>
                </c:pt>
                <c:pt idx="4">
                  <c:v>0.211</c:v>
                </c:pt>
                <c:pt idx="5">
                  <c:v>0.211</c:v>
                </c:pt>
                <c:pt idx="6">
                  <c:v>0.211</c:v>
                </c:pt>
                <c:pt idx="7">
                  <c:v>0.211</c:v>
                </c:pt>
                <c:pt idx="8">
                  <c:v>0.211</c:v>
                </c:pt>
                <c:pt idx="9">
                  <c:v>0.211</c:v>
                </c:pt>
                <c:pt idx="10">
                  <c:v>0.211</c:v>
                </c:pt>
                <c:pt idx="11">
                  <c:v>0.211</c:v>
                </c:pt>
                <c:pt idx="12">
                  <c:v>0.211</c:v>
                </c:pt>
              </c:numCache>
            </c:numRef>
          </c:val>
        </c:ser>
        <c:ser>
          <c:idx val="2"/>
          <c:order val="2"/>
          <c:tx>
            <c:strRef>
              <c:f>'generation_capacity_NO4'!$D$2:$D$2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'generation_capacity_NO4'!$D$3:$D$15</c:f>
              <c:numCache>
                <c:formatCode>General</c:formatCode>
                <c:ptCount val="13"/>
                <c:pt idx="0">
                  <c:v>5.17</c:v>
                </c:pt>
                <c:pt idx="1">
                  <c:v>5.17</c:v>
                </c:pt>
                <c:pt idx="2">
                  <c:v>5.17</c:v>
                </c:pt>
                <c:pt idx="3">
                  <c:v>5.17</c:v>
                </c:pt>
                <c:pt idx="4">
                  <c:v>5.17</c:v>
                </c:pt>
                <c:pt idx="5">
                  <c:v>5.17</c:v>
                </c:pt>
                <c:pt idx="6">
                  <c:v>5.17</c:v>
                </c:pt>
                <c:pt idx="7">
                  <c:v>5.17</c:v>
                </c:pt>
                <c:pt idx="8">
                  <c:v>5.17</c:v>
                </c:pt>
                <c:pt idx="9">
                  <c:v>5.17</c:v>
                </c:pt>
                <c:pt idx="10">
                  <c:v>5.17</c:v>
                </c:pt>
                <c:pt idx="11">
                  <c:v>5.17</c:v>
                </c:pt>
                <c:pt idx="12">
                  <c:v>5.17</c:v>
                </c:pt>
              </c:numCache>
            </c:numRef>
          </c:val>
        </c:ser>
        <c:ser>
          <c:idx val="3"/>
          <c:order val="3"/>
          <c:tx>
            <c:strRef>
              <c:f>'generation_capacity_NO4'!$C$2:$C$2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'generation_capacity_NO4'!$C$3:$C$15</c:f>
              <c:numCache>
                <c:formatCode>General</c:formatCode>
                <c:ptCount val="13"/>
                <c:pt idx="0">
                  <c:v>1.06</c:v>
                </c:pt>
                <c:pt idx="1">
                  <c:v>1.069</c:v>
                </c:pt>
                <c:pt idx="2">
                  <c:v>1.079</c:v>
                </c:pt>
                <c:pt idx="3">
                  <c:v>1.088</c:v>
                </c:pt>
                <c:pt idx="4">
                  <c:v>1.088</c:v>
                </c:pt>
                <c:pt idx="5">
                  <c:v>1.087</c:v>
                </c:pt>
                <c:pt idx="6">
                  <c:v>1.08</c:v>
                </c:pt>
                <c:pt idx="7">
                  <c:v>1.072</c:v>
                </c:pt>
                <c:pt idx="8">
                  <c:v>1.064</c:v>
                </c:pt>
                <c:pt idx="9">
                  <c:v>1.057</c:v>
                </c:pt>
                <c:pt idx="10">
                  <c:v>1.049</c:v>
                </c:pt>
                <c:pt idx="11">
                  <c:v>1.038</c:v>
                </c:pt>
                <c:pt idx="12">
                  <c:v>1.025</c:v>
                </c:pt>
              </c:numCache>
            </c:numRef>
          </c:val>
        </c:ser>
        <c:ser>
          <c:idx val="4"/>
          <c:order val="4"/>
          <c:tx>
            <c:strRef>
              <c:f>'generation_capacity_NO4'!$B$2:$B$2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0.031</c:v>
                </c:pt>
                <c:pt idx="7">
                  <c:v>0.08500000000000001</c:v>
                </c:pt>
                <c:pt idx="8">
                  <c:v>0.139</c:v>
                </c:pt>
                <c:pt idx="9">
                  <c:v>0.192</c:v>
                </c:pt>
                <c:pt idx="10">
                  <c:v>0.247</c:v>
                </c:pt>
                <c:pt idx="11">
                  <c:v>0.304</c:v>
                </c:pt>
                <c:pt idx="12">
                  <c:v>0.363</c:v>
                </c:pt>
              </c:numCache>
            </c:numRef>
          </c:val>
        </c:ser>
        <c:overlap val="100"/>
        <c:axId val="51180001"/>
        <c:axId val="51180002"/>
      </c:bar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NO4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'generation_capacity_NO4'!$F$2:$F$2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'generation_capacity_NO4'!$F$3:$F$15</c:f>
              <c:numCache>
                <c:formatCode>General</c:formatCode>
                <c:ptCount val="13"/>
                <c:pt idx="0">
                  <c:v>0.09481684</c:v>
                </c:pt>
                <c:pt idx="1">
                  <c:v>0.09481684</c:v>
                </c:pt>
                <c:pt idx="2">
                  <c:v>0.09481684</c:v>
                </c:pt>
                <c:pt idx="3">
                  <c:v>0.09481684</c:v>
                </c:pt>
                <c:pt idx="4">
                  <c:v>0.09481684</c:v>
                </c:pt>
                <c:pt idx="5">
                  <c:v>0.09481684</c:v>
                </c:pt>
                <c:pt idx="6">
                  <c:v>0.09481684</c:v>
                </c:pt>
                <c:pt idx="7">
                  <c:v>0.09481684</c:v>
                </c:pt>
                <c:pt idx="8">
                  <c:v>0.09481684</c:v>
                </c:pt>
                <c:pt idx="9">
                  <c:v>0.09481684</c:v>
                </c:pt>
                <c:pt idx="10">
                  <c:v>0.09481684</c:v>
                </c:pt>
                <c:pt idx="11">
                  <c:v>0.09481684</c:v>
                </c:pt>
                <c:pt idx="12">
                  <c:v>0.09481684</c:v>
                </c:pt>
              </c:numCache>
            </c:numRef>
          </c:val>
        </c:ser>
        <c:ser>
          <c:idx val="1"/>
          <c:order val="1"/>
          <c:tx>
            <c:strRef>
              <c:f>'generation_capacity_NO4'!$E$2:$E$2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'generation_capacity_NO4'!$E$3:$E$15</c:f>
              <c:numCache>
                <c:formatCode>General</c:formatCode>
                <c:ptCount val="13"/>
                <c:pt idx="0">
                  <c:v>0.211</c:v>
                </c:pt>
                <c:pt idx="1">
                  <c:v>0.211</c:v>
                </c:pt>
                <c:pt idx="2">
                  <c:v>0.211</c:v>
                </c:pt>
                <c:pt idx="3">
                  <c:v>0.211</c:v>
                </c:pt>
                <c:pt idx="4">
                  <c:v>0.211</c:v>
                </c:pt>
                <c:pt idx="5">
                  <c:v>0.211</c:v>
                </c:pt>
                <c:pt idx="6">
                  <c:v>0.211</c:v>
                </c:pt>
                <c:pt idx="7">
                  <c:v>0.211</c:v>
                </c:pt>
                <c:pt idx="8">
                  <c:v>0.211</c:v>
                </c:pt>
                <c:pt idx="9">
                  <c:v>0.211</c:v>
                </c:pt>
                <c:pt idx="10">
                  <c:v>0.211</c:v>
                </c:pt>
                <c:pt idx="11">
                  <c:v>0.211</c:v>
                </c:pt>
                <c:pt idx="12">
                  <c:v>0.211</c:v>
                </c:pt>
              </c:numCache>
            </c:numRef>
          </c:val>
        </c:ser>
        <c:ser>
          <c:idx val="2"/>
          <c:order val="2"/>
          <c:tx>
            <c:strRef>
              <c:f>'generation_capacity_NO4'!$D$2:$D$2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'generation_capacity_NO4'!$D$3:$D$15</c:f>
              <c:numCache>
                <c:formatCode>General</c:formatCode>
                <c:ptCount val="13"/>
                <c:pt idx="0">
                  <c:v>5.17</c:v>
                </c:pt>
                <c:pt idx="1">
                  <c:v>5.17</c:v>
                </c:pt>
                <c:pt idx="2">
                  <c:v>5.17</c:v>
                </c:pt>
                <c:pt idx="3">
                  <c:v>5.17</c:v>
                </c:pt>
                <c:pt idx="4">
                  <c:v>5.17</c:v>
                </c:pt>
                <c:pt idx="5">
                  <c:v>5.17</c:v>
                </c:pt>
                <c:pt idx="6">
                  <c:v>5.17</c:v>
                </c:pt>
                <c:pt idx="7">
                  <c:v>5.17</c:v>
                </c:pt>
                <c:pt idx="8">
                  <c:v>5.17</c:v>
                </c:pt>
                <c:pt idx="9">
                  <c:v>5.17</c:v>
                </c:pt>
                <c:pt idx="10">
                  <c:v>5.17</c:v>
                </c:pt>
                <c:pt idx="11">
                  <c:v>5.17</c:v>
                </c:pt>
                <c:pt idx="12">
                  <c:v>5.17</c:v>
                </c:pt>
              </c:numCache>
            </c:numRef>
          </c:val>
        </c:ser>
        <c:ser>
          <c:idx val="3"/>
          <c:order val="3"/>
          <c:tx>
            <c:strRef>
              <c:f>'generation_capacity_NO4'!$C$2:$C$2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'generation_capacity_NO4'!$C$3:$C$15</c:f>
              <c:numCache>
                <c:formatCode>General</c:formatCode>
                <c:ptCount val="13"/>
                <c:pt idx="0">
                  <c:v>1.06</c:v>
                </c:pt>
                <c:pt idx="1">
                  <c:v>1.069</c:v>
                </c:pt>
                <c:pt idx="2">
                  <c:v>1.079</c:v>
                </c:pt>
                <c:pt idx="3">
                  <c:v>1.088</c:v>
                </c:pt>
                <c:pt idx="4">
                  <c:v>1.088</c:v>
                </c:pt>
                <c:pt idx="5">
                  <c:v>1.087</c:v>
                </c:pt>
                <c:pt idx="6">
                  <c:v>1.08</c:v>
                </c:pt>
                <c:pt idx="7">
                  <c:v>1.072</c:v>
                </c:pt>
                <c:pt idx="8">
                  <c:v>1.064</c:v>
                </c:pt>
                <c:pt idx="9">
                  <c:v>1.057</c:v>
                </c:pt>
                <c:pt idx="10">
                  <c:v>1.049</c:v>
                </c:pt>
                <c:pt idx="11">
                  <c:v>1.038</c:v>
                </c:pt>
                <c:pt idx="12">
                  <c:v>1.025</c:v>
                </c:pt>
              </c:numCache>
            </c:numRef>
          </c:val>
        </c:ser>
        <c:ser>
          <c:idx val="4"/>
          <c:order val="4"/>
          <c:tx>
            <c:strRef>
              <c:f>'generation_capacity_NO4'!$B$2:$B$2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0.031</c:v>
                </c:pt>
                <c:pt idx="7">
                  <c:v>0.08500000000000001</c:v>
                </c:pt>
                <c:pt idx="8">
                  <c:v>0.139</c:v>
                </c:pt>
                <c:pt idx="9">
                  <c:v>0.192</c:v>
                </c:pt>
                <c:pt idx="10">
                  <c:v>0.247</c:v>
                </c:pt>
                <c:pt idx="11">
                  <c:v>0.304</c:v>
                </c:pt>
                <c:pt idx="12">
                  <c:v>0.363</c:v>
                </c:pt>
              </c:numCache>
            </c:numRef>
          </c:val>
        </c:ser>
        <c:overlap val="100"/>
        <c:axId val="51190001"/>
        <c:axId val="51190002"/>
      </c:bar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DK2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'generation_capacity_DK2'!$I$2:$I$2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'generation_capacity_DK2'!$I$3:$I$15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'generation_capacity_DK2'!$H$2:$H$2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'generation_capacity_DK2'!$H$3:$H$15</c:f>
              <c:numCache>
                <c:formatCode>General</c:formatCode>
                <c:ptCount val="13"/>
                <c:pt idx="0">
                  <c:v>0.44362485</c:v>
                </c:pt>
                <c:pt idx="1">
                  <c:v>0.36343726</c:v>
                </c:pt>
                <c:pt idx="2">
                  <c:v>0.28303</c:v>
                </c:pt>
                <c:pt idx="3">
                  <c:v>0.2779108</c:v>
                </c:pt>
                <c:pt idx="4">
                  <c:v>0.2727916</c:v>
                </c:pt>
                <c:pt idx="5">
                  <c:v>0.26767242</c:v>
                </c:pt>
                <c:pt idx="6">
                  <c:v>0.26253918</c:v>
                </c:pt>
                <c:pt idx="7">
                  <c:v>0.25742</c:v>
                </c:pt>
                <c:pt idx="8">
                  <c:v>0.25733206</c:v>
                </c:pt>
                <c:pt idx="9">
                  <c:v>0.2572441</c:v>
                </c:pt>
                <c:pt idx="10">
                  <c:v>0.2571559</c:v>
                </c:pt>
                <c:pt idx="11">
                  <c:v>0.25706796</c:v>
                </c:pt>
                <c:pt idx="12">
                  <c:v>0.25698</c:v>
                </c:pt>
              </c:numCache>
            </c:numRef>
          </c:val>
        </c:ser>
        <c:ser>
          <c:idx val="2"/>
          <c:order val="2"/>
          <c:tx>
            <c:strRef>
              <c:f>'generation_capacity_DK2'!$G$2:$G$2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'generation_capacity_DK2'!$G$3:$G$15</c:f>
              <c:numCache>
                <c:formatCode>General</c:formatCode>
                <c:ptCount val="13"/>
                <c:pt idx="0">
                  <c:v>1.022</c:v>
                </c:pt>
                <c:pt idx="1">
                  <c:v>1.015</c:v>
                </c:pt>
                <c:pt idx="2">
                  <c:v>1.008</c:v>
                </c:pt>
                <c:pt idx="3">
                  <c:v>0.974</c:v>
                </c:pt>
                <c:pt idx="4">
                  <c:v>0.9400000000000001</c:v>
                </c:pt>
                <c:pt idx="5">
                  <c:v>0.906</c:v>
                </c:pt>
                <c:pt idx="6">
                  <c:v>0.878</c:v>
                </c:pt>
                <c:pt idx="7">
                  <c:v>0.85</c:v>
                </c:pt>
                <c:pt idx="8">
                  <c:v>0.8230000000000001</c:v>
                </c:pt>
                <c:pt idx="9">
                  <c:v>0.8230000000000001</c:v>
                </c:pt>
                <c:pt idx="10">
                  <c:v>0.788</c:v>
                </c:pt>
                <c:pt idx="11">
                  <c:v>0.752</c:v>
                </c:pt>
                <c:pt idx="12">
                  <c:v>0.716</c:v>
                </c:pt>
              </c:numCache>
            </c:numRef>
          </c:val>
        </c:ser>
        <c:ser>
          <c:idx val="3"/>
          <c:order val="3"/>
          <c:tx>
            <c:strRef>
              <c:f>'generation_capacity_DK2'!$F$2:$F$2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'generation_capacity_DK2'!$F$3:$F$15</c:f>
              <c:numCache>
                <c:formatCode>General</c:formatCode>
                <c:ptCount val="13"/>
                <c:pt idx="0">
                  <c:v>0</c:v>
                </c:pt>
                <c:pt idx="1">
                  <c:v>0.05743737</c:v>
                </c:pt>
                <c:pt idx="2">
                  <c:v>0.1804</c:v>
                </c:pt>
                <c:pt idx="3">
                  <c:v>0.6390473</c:v>
                </c:pt>
                <c:pt idx="4">
                  <c:v>1.0976946</c:v>
                </c:pt>
                <c:pt idx="5">
                  <c:v>1.5563419</c:v>
                </c:pt>
                <c:pt idx="6">
                  <c:v>2.0101527</c:v>
                </c:pt>
                <c:pt idx="7">
                  <c:v>2.4628</c:v>
                </c:pt>
                <c:pt idx="8">
                  <c:v>2.567977</c:v>
                </c:pt>
                <c:pt idx="9">
                  <c:v>2.6461543</c:v>
                </c:pt>
                <c:pt idx="10">
                  <c:v>2.7595457</c:v>
                </c:pt>
                <c:pt idx="11">
                  <c:v>2.873723</c:v>
                </c:pt>
                <c:pt idx="12">
                  <c:v>2.9879</c:v>
                </c:pt>
              </c:numCache>
            </c:numRef>
          </c:val>
        </c:ser>
        <c:ser>
          <c:idx val="4"/>
          <c:order val="4"/>
          <c:tx>
            <c:strRef>
              <c:f>'generation_capacity_DK2'!$E$2:$E$2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'generation_capacity_DK2'!$E$3:$E$15</c:f>
              <c:numCache>
                <c:formatCode>General</c:formatCode>
                <c:ptCount val="13"/>
                <c:pt idx="0">
                  <c:v>0.532</c:v>
                </c:pt>
                <c:pt idx="1">
                  <c:v>0.48</c:v>
                </c:pt>
                <c:pt idx="2">
                  <c:v>0.43</c:v>
                </c:pt>
                <c:pt idx="3">
                  <c:v>0.387</c:v>
                </c:pt>
                <c:pt idx="4">
                  <c:v>0.358</c:v>
                </c:pt>
                <c:pt idx="5">
                  <c:v>0.336</c:v>
                </c:pt>
                <c:pt idx="6">
                  <c:v>0.328</c:v>
                </c:pt>
                <c:pt idx="7">
                  <c:v>0.322</c:v>
                </c:pt>
                <c:pt idx="8">
                  <c:v>0.32</c:v>
                </c:pt>
                <c:pt idx="9">
                  <c:v>0.316</c:v>
                </c:pt>
                <c:pt idx="10">
                  <c:v>0.312</c:v>
                </c:pt>
                <c:pt idx="11">
                  <c:v>0.302</c:v>
                </c:pt>
                <c:pt idx="12">
                  <c:v>0.287</c:v>
                </c:pt>
              </c:numCache>
            </c:numRef>
          </c:val>
        </c:ser>
        <c:ser>
          <c:idx val="5"/>
          <c:order val="5"/>
          <c:tx>
            <c:strRef>
              <c:f>'generation_capacity_DK2'!$D$2:$D$2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'generation_capacity_DK2'!$D$3:$D$15</c:f>
              <c:numCache>
                <c:formatCode>General</c:formatCode>
                <c:ptCount val="13"/>
                <c:pt idx="0">
                  <c:v>0.2370011</c:v>
                </c:pt>
                <c:pt idx="1">
                  <c:v>0.29550165</c:v>
                </c:pt>
                <c:pt idx="2">
                  <c:v>0.35202</c:v>
                </c:pt>
                <c:pt idx="3">
                  <c:v>0.40236398</c:v>
                </c:pt>
                <c:pt idx="4">
                  <c:v>0.43870795</c:v>
                </c:pt>
                <c:pt idx="5">
                  <c:v>0.46805194</c:v>
                </c:pt>
                <c:pt idx="6">
                  <c:v>0.48341602</c:v>
                </c:pt>
                <c:pt idx="7">
                  <c:v>0.49676</c:v>
                </c:pt>
                <c:pt idx="8">
                  <c:v>0.47532883</c:v>
                </c:pt>
                <c:pt idx="9">
                  <c:v>0.45589767</c:v>
                </c:pt>
                <c:pt idx="10">
                  <c:v>0.4364023</c:v>
                </c:pt>
                <c:pt idx="11">
                  <c:v>0.42297116</c:v>
                </c:pt>
                <c:pt idx="12">
                  <c:v>0.41454</c:v>
                </c:pt>
              </c:numCache>
            </c:numRef>
          </c:val>
        </c:ser>
        <c:ser>
          <c:idx val="6"/>
          <c:order val="6"/>
          <c:tx>
            <c:strRef>
              <c:f>'generation_capacity_DK2'!$C$2:$C$2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'generation_capacity_DK2'!$C$3:$C$15</c:f>
              <c:numCache>
                <c:formatCode>General</c:formatCode>
                <c:ptCount val="13"/>
                <c:pt idx="0">
                  <c:v>1.1246134</c:v>
                </c:pt>
                <c:pt idx="1">
                  <c:v>1.46892</c:v>
                </c:pt>
                <c:pt idx="2">
                  <c:v>1.81417</c:v>
                </c:pt>
                <c:pt idx="3">
                  <c:v>1.9207976</c:v>
                </c:pt>
                <c:pt idx="4">
                  <c:v>2.0274252</c:v>
                </c:pt>
                <c:pt idx="5">
                  <c:v>2.1340527</c:v>
                </c:pt>
                <c:pt idx="6">
                  <c:v>2.2409724</c:v>
                </c:pt>
                <c:pt idx="7">
                  <c:v>2.3476</c:v>
                </c:pt>
                <c:pt idx="8">
                  <c:v>2.4611377</c:v>
                </c:pt>
                <c:pt idx="9">
                  <c:v>2.5746755</c:v>
                </c:pt>
                <c:pt idx="10">
                  <c:v>2.6885244</c:v>
                </c:pt>
                <c:pt idx="11">
                  <c:v>2.8020623</c:v>
                </c:pt>
                <c:pt idx="12">
                  <c:v>2.9156</c:v>
                </c:pt>
              </c:numCache>
            </c:numRef>
          </c:val>
        </c:ser>
        <c:ser>
          <c:idx val="7"/>
          <c:order val="7"/>
          <c:tx>
            <c:strRef>
              <c:f>'generation_capacity_DK2'!$B$2:$B$2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'generation_capacity_DK2'!$B$3:$B$15</c:f>
              <c:numCache>
                <c:formatCode>General</c:formatCode>
                <c:ptCount val="1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NO4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'generation_capacity_NO4'!$F$2:$F$2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'generation_capacity_NO4'!$F$3:$F$15</c:f>
              <c:numCache>
                <c:formatCode>General</c:formatCode>
                <c:ptCount val="13"/>
                <c:pt idx="0">
                  <c:v>0.09481684</c:v>
                </c:pt>
                <c:pt idx="1">
                  <c:v>0.09481684</c:v>
                </c:pt>
                <c:pt idx="2">
                  <c:v>0.09481684</c:v>
                </c:pt>
                <c:pt idx="3">
                  <c:v>0.09481684</c:v>
                </c:pt>
                <c:pt idx="4">
                  <c:v>0.09481684</c:v>
                </c:pt>
                <c:pt idx="5">
                  <c:v>0.09481684</c:v>
                </c:pt>
                <c:pt idx="6">
                  <c:v>0.09481684</c:v>
                </c:pt>
                <c:pt idx="7">
                  <c:v>0.09481684</c:v>
                </c:pt>
                <c:pt idx="8">
                  <c:v>0.09481684</c:v>
                </c:pt>
                <c:pt idx="9">
                  <c:v>0.09481684</c:v>
                </c:pt>
                <c:pt idx="10">
                  <c:v>0.09481684</c:v>
                </c:pt>
                <c:pt idx="11">
                  <c:v>0.09481684</c:v>
                </c:pt>
                <c:pt idx="12">
                  <c:v>0.09481684</c:v>
                </c:pt>
              </c:numCache>
            </c:numRef>
          </c:val>
        </c:ser>
        <c:ser>
          <c:idx val="1"/>
          <c:order val="1"/>
          <c:tx>
            <c:strRef>
              <c:f>'generation_capacity_NO4'!$E$2:$E$2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'generation_capacity_NO4'!$E$3:$E$15</c:f>
              <c:numCache>
                <c:formatCode>General</c:formatCode>
                <c:ptCount val="13"/>
                <c:pt idx="0">
                  <c:v>0.211</c:v>
                </c:pt>
                <c:pt idx="1">
                  <c:v>0.211</c:v>
                </c:pt>
                <c:pt idx="2">
                  <c:v>0.211</c:v>
                </c:pt>
                <c:pt idx="3">
                  <c:v>0.211</c:v>
                </c:pt>
                <c:pt idx="4">
                  <c:v>0.211</c:v>
                </c:pt>
                <c:pt idx="5">
                  <c:v>0.211</c:v>
                </c:pt>
                <c:pt idx="6">
                  <c:v>0.211</c:v>
                </c:pt>
                <c:pt idx="7">
                  <c:v>0.211</c:v>
                </c:pt>
                <c:pt idx="8">
                  <c:v>0.211</c:v>
                </c:pt>
                <c:pt idx="9">
                  <c:v>0.211</c:v>
                </c:pt>
                <c:pt idx="10">
                  <c:v>0.211</c:v>
                </c:pt>
                <c:pt idx="11">
                  <c:v>0.211</c:v>
                </c:pt>
                <c:pt idx="12">
                  <c:v>0.211</c:v>
                </c:pt>
              </c:numCache>
            </c:numRef>
          </c:val>
        </c:ser>
        <c:ser>
          <c:idx val="2"/>
          <c:order val="2"/>
          <c:tx>
            <c:strRef>
              <c:f>'generation_capacity_NO4'!$D$2:$D$2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'generation_capacity_NO4'!$D$3:$D$15</c:f>
              <c:numCache>
                <c:formatCode>General</c:formatCode>
                <c:ptCount val="13"/>
                <c:pt idx="0">
                  <c:v>5.17</c:v>
                </c:pt>
                <c:pt idx="1">
                  <c:v>5.17</c:v>
                </c:pt>
                <c:pt idx="2">
                  <c:v>5.17</c:v>
                </c:pt>
                <c:pt idx="3">
                  <c:v>5.17</c:v>
                </c:pt>
                <c:pt idx="4">
                  <c:v>5.17</c:v>
                </c:pt>
                <c:pt idx="5">
                  <c:v>5.17</c:v>
                </c:pt>
                <c:pt idx="6">
                  <c:v>5.17</c:v>
                </c:pt>
                <c:pt idx="7">
                  <c:v>5.17</c:v>
                </c:pt>
                <c:pt idx="8">
                  <c:v>5.17</c:v>
                </c:pt>
                <c:pt idx="9">
                  <c:v>5.17</c:v>
                </c:pt>
                <c:pt idx="10">
                  <c:v>5.17</c:v>
                </c:pt>
                <c:pt idx="11">
                  <c:v>5.17</c:v>
                </c:pt>
                <c:pt idx="12">
                  <c:v>5.17</c:v>
                </c:pt>
              </c:numCache>
            </c:numRef>
          </c:val>
        </c:ser>
        <c:ser>
          <c:idx val="3"/>
          <c:order val="3"/>
          <c:tx>
            <c:strRef>
              <c:f>'generation_capacity_NO4'!$C$2:$C$2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'generation_capacity_NO4'!$C$3:$C$15</c:f>
              <c:numCache>
                <c:formatCode>General</c:formatCode>
                <c:ptCount val="13"/>
                <c:pt idx="0">
                  <c:v>1.06</c:v>
                </c:pt>
                <c:pt idx="1">
                  <c:v>1.069</c:v>
                </c:pt>
                <c:pt idx="2">
                  <c:v>1.079</c:v>
                </c:pt>
                <c:pt idx="3">
                  <c:v>1.088</c:v>
                </c:pt>
                <c:pt idx="4">
                  <c:v>1.088</c:v>
                </c:pt>
                <c:pt idx="5">
                  <c:v>1.087</c:v>
                </c:pt>
                <c:pt idx="6">
                  <c:v>1.08</c:v>
                </c:pt>
                <c:pt idx="7">
                  <c:v>1.072</c:v>
                </c:pt>
                <c:pt idx="8">
                  <c:v>1.064</c:v>
                </c:pt>
                <c:pt idx="9">
                  <c:v>1.057</c:v>
                </c:pt>
                <c:pt idx="10">
                  <c:v>1.049</c:v>
                </c:pt>
                <c:pt idx="11">
                  <c:v>1.038</c:v>
                </c:pt>
                <c:pt idx="12">
                  <c:v>1.025</c:v>
                </c:pt>
              </c:numCache>
            </c:numRef>
          </c:val>
        </c:ser>
        <c:ser>
          <c:idx val="4"/>
          <c:order val="4"/>
          <c:tx>
            <c:strRef>
              <c:f>'generation_capacity_NO4'!$B$2:$B$2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0.031</c:v>
                </c:pt>
                <c:pt idx="7">
                  <c:v>0.08500000000000001</c:v>
                </c:pt>
                <c:pt idx="8">
                  <c:v>0.139</c:v>
                </c:pt>
                <c:pt idx="9">
                  <c:v>0.192</c:v>
                </c:pt>
                <c:pt idx="10">
                  <c:v>0.247</c:v>
                </c:pt>
                <c:pt idx="11">
                  <c:v>0.304</c:v>
                </c:pt>
                <c:pt idx="12">
                  <c:v>0.363</c:v>
                </c:pt>
              </c:numCache>
            </c:numRef>
          </c:val>
        </c:ser>
        <c:overlap val="100"/>
        <c:axId val="51200001"/>
        <c:axId val="51200002"/>
      </c:bar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NO4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'generation_capacity_NO4'!$F$2:$F$2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'generation_capacity_NO4'!$F$3:$F$15</c:f>
              <c:numCache>
                <c:formatCode>General</c:formatCode>
                <c:ptCount val="13"/>
                <c:pt idx="0">
                  <c:v>0.09481684</c:v>
                </c:pt>
                <c:pt idx="1">
                  <c:v>0.09481684</c:v>
                </c:pt>
                <c:pt idx="2">
                  <c:v>0.09481684</c:v>
                </c:pt>
                <c:pt idx="3">
                  <c:v>0.09481684</c:v>
                </c:pt>
                <c:pt idx="4">
                  <c:v>0.09481684</c:v>
                </c:pt>
                <c:pt idx="5">
                  <c:v>0.09481684</c:v>
                </c:pt>
                <c:pt idx="6">
                  <c:v>0.09481684</c:v>
                </c:pt>
                <c:pt idx="7">
                  <c:v>0.09481684</c:v>
                </c:pt>
                <c:pt idx="8">
                  <c:v>0.09481684</c:v>
                </c:pt>
                <c:pt idx="9">
                  <c:v>0.09481684</c:v>
                </c:pt>
                <c:pt idx="10">
                  <c:v>0.09481684</c:v>
                </c:pt>
                <c:pt idx="11">
                  <c:v>0.09481684</c:v>
                </c:pt>
                <c:pt idx="12">
                  <c:v>0.09481684</c:v>
                </c:pt>
              </c:numCache>
            </c:numRef>
          </c:val>
        </c:ser>
        <c:ser>
          <c:idx val="1"/>
          <c:order val="1"/>
          <c:tx>
            <c:strRef>
              <c:f>'generation_capacity_NO4'!$E$2:$E$2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'generation_capacity_NO4'!$E$3:$E$15</c:f>
              <c:numCache>
                <c:formatCode>General</c:formatCode>
                <c:ptCount val="13"/>
                <c:pt idx="0">
                  <c:v>0.211</c:v>
                </c:pt>
                <c:pt idx="1">
                  <c:v>0.211</c:v>
                </c:pt>
                <c:pt idx="2">
                  <c:v>0.211</c:v>
                </c:pt>
                <c:pt idx="3">
                  <c:v>0.211</c:v>
                </c:pt>
                <c:pt idx="4">
                  <c:v>0.211</c:v>
                </c:pt>
                <c:pt idx="5">
                  <c:v>0.211</c:v>
                </c:pt>
                <c:pt idx="6">
                  <c:v>0.211</c:v>
                </c:pt>
                <c:pt idx="7">
                  <c:v>0.211</c:v>
                </c:pt>
                <c:pt idx="8">
                  <c:v>0.211</c:v>
                </c:pt>
                <c:pt idx="9">
                  <c:v>0.211</c:v>
                </c:pt>
                <c:pt idx="10">
                  <c:v>0.211</c:v>
                </c:pt>
                <c:pt idx="11">
                  <c:v>0.211</c:v>
                </c:pt>
                <c:pt idx="12">
                  <c:v>0.211</c:v>
                </c:pt>
              </c:numCache>
            </c:numRef>
          </c:val>
        </c:ser>
        <c:ser>
          <c:idx val="2"/>
          <c:order val="2"/>
          <c:tx>
            <c:strRef>
              <c:f>'generation_capacity_NO4'!$D$2:$D$2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'generation_capacity_NO4'!$D$3:$D$15</c:f>
              <c:numCache>
                <c:formatCode>General</c:formatCode>
                <c:ptCount val="13"/>
                <c:pt idx="0">
                  <c:v>5.17</c:v>
                </c:pt>
                <c:pt idx="1">
                  <c:v>5.17</c:v>
                </c:pt>
                <c:pt idx="2">
                  <c:v>5.17</c:v>
                </c:pt>
                <c:pt idx="3">
                  <c:v>5.17</c:v>
                </c:pt>
                <c:pt idx="4">
                  <c:v>5.17</c:v>
                </c:pt>
                <c:pt idx="5">
                  <c:v>5.17</c:v>
                </c:pt>
                <c:pt idx="6">
                  <c:v>5.17</c:v>
                </c:pt>
                <c:pt idx="7">
                  <c:v>5.17</c:v>
                </c:pt>
                <c:pt idx="8">
                  <c:v>5.17</c:v>
                </c:pt>
                <c:pt idx="9">
                  <c:v>5.17</c:v>
                </c:pt>
                <c:pt idx="10">
                  <c:v>5.17</c:v>
                </c:pt>
                <c:pt idx="11">
                  <c:v>5.17</c:v>
                </c:pt>
                <c:pt idx="12">
                  <c:v>5.17</c:v>
                </c:pt>
              </c:numCache>
            </c:numRef>
          </c:val>
        </c:ser>
        <c:ser>
          <c:idx val="3"/>
          <c:order val="3"/>
          <c:tx>
            <c:strRef>
              <c:f>'generation_capacity_NO4'!$C$2:$C$2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'generation_capacity_NO4'!$C$3:$C$15</c:f>
              <c:numCache>
                <c:formatCode>General</c:formatCode>
                <c:ptCount val="13"/>
                <c:pt idx="0">
                  <c:v>1.06</c:v>
                </c:pt>
                <c:pt idx="1">
                  <c:v>1.069</c:v>
                </c:pt>
                <c:pt idx="2">
                  <c:v>1.079</c:v>
                </c:pt>
                <c:pt idx="3">
                  <c:v>1.088</c:v>
                </c:pt>
                <c:pt idx="4">
                  <c:v>1.088</c:v>
                </c:pt>
                <c:pt idx="5">
                  <c:v>1.087</c:v>
                </c:pt>
                <c:pt idx="6">
                  <c:v>1.08</c:v>
                </c:pt>
                <c:pt idx="7">
                  <c:v>1.072</c:v>
                </c:pt>
                <c:pt idx="8">
                  <c:v>1.064</c:v>
                </c:pt>
                <c:pt idx="9">
                  <c:v>1.057</c:v>
                </c:pt>
                <c:pt idx="10">
                  <c:v>1.049</c:v>
                </c:pt>
                <c:pt idx="11">
                  <c:v>1.038</c:v>
                </c:pt>
                <c:pt idx="12">
                  <c:v>1.025</c:v>
                </c:pt>
              </c:numCache>
            </c:numRef>
          </c:val>
        </c:ser>
        <c:ser>
          <c:idx val="4"/>
          <c:order val="4"/>
          <c:tx>
            <c:strRef>
              <c:f>'generation_capacity_NO4'!$B$2:$B$2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0.031</c:v>
                </c:pt>
                <c:pt idx="7">
                  <c:v>0.08500000000000001</c:v>
                </c:pt>
                <c:pt idx="8">
                  <c:v>0.139</c:v>
                </c:pt>
                <c:pt idx="9">
                  <c:v>0.192</c:v>
                </c:pt>
                <c:pt idx="10">
                  <c:v>0.247</c:v>
                </c:pt>
                <c:pt idx="11">
                  <c:v>0.304</c:v>
                </c:pt>
                <c:pt idx="12">
                  <c:v>0.363</c:v>
                </c:pt>
              </c:numCache>
            </c:numRef>
          </c:val>
        </c:ser>
        <c:overlap val="100"/>
        <c:axId val="51210001"/>
        <c:axId val="51210002"/>
      </c:bar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NO4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'generation_capacity_NO4'!$F$2:$F$2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'generation_capacity_NO4'!$F$3:$F$15</c:f>
              <c:numCache>
                <c:formatCode>General</c:formatCode>
                <c:ptCount val="13"/>
                <c:pt idx="0">
                  <c:v>0.09481684</c:v>
                </c:pt>
                <c:pt idx="1">
                  <c:v>0.09481684</c:v>
                </c:pt>
                <c:pt idx="2">
                  <c:v>0.09481684</c:v>
                </c:pt>
                <c:pt idx="3">
                  <c:v>0.09481684</c:v>
                </c:pt>
                <c:pt idx="4">
                  <c:v>0.09481684</c:v>
                </c:pt>
                <c:pt idx="5">
                  <c:v>0.09481684</c:v>
                </c:pt>
                <c:pt idx="6">
                  <c:v>0.09481684</c:v>
                </c:pt>
                <c:pt idx="7">
                  <c:v>0.09481684</c:v>
                </c:pt>
                <c:pt idx="8">
                  <c:v>0.09481684</c:v>
                </c:pt>
                <c:pt idx="9">
                  <c:v>0.09481684</c:v>
                </c:pt>
                <c:pt idx="10">
                  <c:v>0.09481684</c:v>
                </c:pt>
                <c:pt idx="11">
                  <c:v>0.09481684</c:v>
                </c:pt>
                <c:pt idx="12">
                  <c:v>0.09481684</c:v>
                </c:pt>
              </c:numCache>
            </c:numRef>
          </c:val>
        </c:ser>
        <c:ser>
          <c:idx val="1"/>
          <c:order val="1"/>
          <c:tx>
            <c:strRef>
              <c:f>'generation_capacity_NO4'!$E$2:$E$2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'generation_capacity_NO4'!$E$3:$E$15</c:f>
              <c:numCache>
                <c:formatCode>General</c:formatCode>
                <c:ptCount val="13"/>
                <c:pt idx="0">
                  <c:v>0.211</c:v>
                </c:pt>
                <c:pt idx="1">
                  <c:v>0.211</c:v>
                </c:pt>
                <c:pt idx="2">
                  <c:v>0.211</c:v>
                </c:pt>
                <c:pt idx="3">
                  <c:v>0.211</c:v>
                </c:pt>
                <c:pt idx="4">
                  <c:v>0.211</c:v>
                </c:pt>
                <c:pt idx="5">
                  <c:v>0.211</c:v>
                </c:pt>
                <c:pt idx="6">
                  <c:v>0.211</c:v>
                </c:pt>
                <c:pt idx="7">
                  <c:v>0.211</c:v>
                </c:pt>
                <c:pt idx="8">
                  <c:v>0.211</c:v>
                </c:pt>
                <c:pt idx="9">
                  <c:v>0.211</c:v>
                </c:pt>
                <c:pt idx="10">
                  <c:v>0.211</c:v>
                </c:pt>
                <c:pt idx="11">
                  <c:v>0.211</c:v>
                </c:pt>
                <c:pt idx="12">
                  <c:v>0.211</c:v>
                </c:pt>
              </c:numCache>
            </c:numRef>
          </c:val>
        </c:ser>
        <c:ser>
          <c:idx val="2"/>
          <c:order val="2"/>
          <c:tx>
            <c:strRef>
              <c:f>'generation_capacity_NO4'!$D$2:$D$2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'generation_capacity_NO4'!$D$3:$D$15</c:f>
              <c:numCache>
                <c:formatCode>General</c:formatCode>
                <c:ptCount val="13"/>
                <c:pt idx="0">
                  <c:v>5.17</c:v>
                </c:pt>
                <c:pt idx="1">
                  <c:v>5.17</c:v>
                </c:pt>
                <c:pt idx="2">
                  <c:v>5.17</c:v>
                </c:pt>
                <c:pt idx="3">
                  <c:v>5.17</c:v>
                </c:pt>
                <c:pt idx="4">
                  <c:v>5.17</c:v>
                </c:pt>
                <c:pt idx="5">
                  <c:v>5.17</c:v>
                </c:pt>
                <c:pt idx="6">
                  <c:v>5.17</c:v>
                </c:pt>
                <c:pt idx="7">
                  <c:v>5.17</c:v>
                </c:pt>
                <c:pt idx="8">
                  <c:v>5.17</c:v>
                </c:pt>
                <c:pt idx="9">
                  <c:v>5.17</c:v>
                </c:pt>
                <c:pt idx="10">
                  <c:v>5.17</c:v>
                </c:pt>
                <c:pt idx="11">
                  <c:v>5.17</c:v>
                </c:pt>
                <c:pt idx="12">
                  <c:v>5.17</c:v>
                </c:pt>
              </c:numCache>
            </c:numRef>
          </c:val>
        </c:ser>
        <c:ser>
          <c:idx val="3"/>
          <c:order val="3"/>
          <c:tx>
            <c:strRef>
              <c:f>'generation_capacity_NO4'!$C$2:$C$2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'generation_capacity_NO4'!$C$3:$C$15</c:f>
              <c:numCache>
                <c:formatCode>General</c:formatCode>
                <c:ptCount val="13"/>
                <c:pt idx="0">
                  <c:v>1.06</c:v>
                </c:pt>
                <c:pt idx="1">
                  <c:v>1.069</c:v>
                </c:pt>
                <c:pt idx="2">
                  <c:v>1.079</c:v>
                </c:pt>
                <c:pt idx="3">
                  <c:v>1.088</c:v>
                </c:pt>
                <c:pt idx="4">
                  <c:v>1.088</c:v>
                </c:pt>
                <c:pt idx="5">
                  <c:v>1.087</c:v>
                </c:pt>
                <c:pt idx="6">
                  <c:v>1.08</c:v>
                </c:pt>
                <c:pt idx="7">
                  <c:v>1.072</c:v>
                </c:pt>
                <c:pt idx="8">
                  <c:v>1.064</c:v>
                </c:pt>
                <c:pt idx="9">
                  <c:v>1.057</c:v>
                </c:pt>
                <c:pt idx="10">
                  <c:v>1.049</c:v>
                </c:pt>
                <c:pt idx="11">
                  <c:v>1.038</c:v>
                </c:pt>
                <c:pt idx="12">
                  <c:v>1.025</c:v>
                </c:pt>
              </c:numCache>
            </c:numRef>
          </c:val>
        </c:ser>
        <c:ser>
          <c:idx val="4"/>
          <c:order val="4"/>
          <c:tx>
            <c:strRef>
              <c:f>'generation_capacity_NO4'!$B$2:$B$2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0.031</c:v>
                </c:pt>
                <c:pt idx="7">
                  <c:v>0.08500000000000001</c:v>
                </c:pt>
                <c:pt idx="8">
                  <c:v>0.139</c:v>
                </c:pt>
                <c:pt idx="9">
                  <c:v>0.192</c:v>
                </c:pt>
                <c:pt idx="10">
                  <c:v>0.247</c:v>
                </c:pt>
                <c:pt idx="11">
                  <c:v>0.304</c:v>
                </c:pt>
                <c:pt idx="12">
                  <c:v>0.363</c:v>
                </c:pt>
              </c:numCache>
            </c:numRef>
          </c:val>
        </c:ser>
        <c:overlap val="100"/>
        <c:axId val="51220001"/>
        <c:axId val="51220002"/>
      </c:bar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PL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'generation_capacity_PL'!$L$2:$L$2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'generation_capacity_PL'!$L$3:$L$15</c:f>
              <c:numCache>
                <c:formatCode>General</c:formatCode>
                <c:ptCount val="13"/>
                <c:pt idx="0">
                  <c:v>0.6679022999999999</c:v>
                </c:pt>
                <c:pt idx="1">
                  <c:v>0.6679022999999999</c:v>
                </c:pt>
                <c:pt idx="2">
                  <c:v>0.6679022999999999</c:v>
                </c:pt>
                <c:pt idx="3">
                  <c:v>0.6679022999999999</c:v>
                </c:pt>
                <c:pt idx="4">
                  <c:v>0.6679022999999999</c:v>
                </c:pt>
                <c:pt idx="5">
                  <c:v>0.6679022999999999</c:v>
                </c:pt>
                <c:pt idx="6">
                  <c:v>0.6679022999999999</c:v>
                </c:pt>
                <c:pt idx="7">
                  <c:v>0.6679022999999999</c:v>
                </c:pt>
                <c:pt idx="8">
                  <c:v>0.6679022999999999</c:v>
                </c:pt>
                <c:pt idx="9">
                  <c:v>0.6679022999999999</c:v>
                </c:pt>
                <c:pt idx="10">
                  <c:v>0.6679022999999999</c:v>
                </c:pt>
                <c:pt idx="11">
                  <c:v>0.6679022999999999</c:v>
                </c:pt>
                <c:pt idx="12">
                  <c:v>0.6679022999999999</c:v>
                </c:pt>
              </c:numCache>
            </c:numRef>
          </c:val>
        </c:ser>
        <c:ser>
          <c:idx val="1"/>
          <c:order val="1"/>
          <c:tx>
            <c:strRef>
              <c:f>'generation_capacity_PL'!$K$2:$K$2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</c:v>
                </c:pt>
                <c:pt idx="12">
                  <c:v>2.6</c:v>
                </c:pt>
              </c:numCache>
            </c:numRef>
          </c:val>
        </c:ser>
        <c:ser>
          <c:idx val="2"/>
          <c:order val="2"/>
          <c:tx>
            <c:strRef>
              <c:f>'generation_capacity_PL'!$J$2:$J$2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'generation_capacity_PL'!$J$3:$J$15</c:f>
              <c:numCache>
                <c:formatCode>General</c:formatCode>
                <c:ptCount val="13"/>
                <c:pt idx="0">
                  <c:v>13.134706</c:v>
                </c:pt>
                <c:pt idx="1">
                  <c:v>14.14443</c:v>
                </c:pt>
                <c:pt idx="2">
                  <c:v>14.14443</c:v>
                </c:pt>
                <c:pt idx="3">
                  <c:v>13.89119</c:v>
                </c:pt>
                <c:pt idx="4">
                  <c:v>13.63795</c:v>
                </c:pt>
                <c:pt idx="5">
                  <c:v>13.498724</c:v>
                </c:pt>
                <c:pt idx="6">
                  <c:v>13.359116</c:v>
                </c:pt>
                <c:pt idx="7">
                  <c:v>13.21989</c:v>
                </c:pt>
                <c:pt idx="8">
                  <c:v>13.080664</c:v>
                </c:pt>
                <c:pt idx="9">
                  <c:v>12.9414375</c:v>
                </c:pt>
                <c:pt idx="10">
                  <c:v>12.80183</c:v>
                </c:pt>
                <c:pt idx="11">
                  <c:v>12.662604</c:v>
                </c:pt>
                <c:pt idx="12">
                  <c:v>12.523378</c:v>
                </c:pt>
              </c:numCache>
            </c:numRef>
          </c:val>
        </c:ser>
        <c:ser>
          <c:idx val="3"/>
          <c:order val="3"/>
          <c:tx>
            <c:strRef>
              <c:f>'generation_capacity_PL'!$I$2:$I$2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'generation_capacity_PL'!$I$3:$I$15</c:f>
              <c:numCache>
                <c:formatCode>General</c:formatCode>
                <c:ptCount val="13"/>
                <c:pt idx="0">
                  <c:v>6.9139907</c:v>
                </c:pt>
                <c:pt idx="1">
                  <c:v>7.4455</c:v>
                </c:pt>
                <c:pt idx="2">
                  <c:v>7.0365</c:v>
                </c:pt>
                <c:pt idx="3">
                  <c:v>7.0365</c:v>
                </c:pt>
                <c:pt idx="4">
                  <c:v>7.0365</c:v>
                </c:pt>
                <c:pt idx="5">
                  <c:v>7.0365</c:v>
                </c:pt>
                <c:pt idx="6">
                  <c:v>7.0365</c:v>
                </c:pt>
                <c:pt idx="7">
                  <c:v>7.0365</c:v>
                </c:pt>
                <c:pt idx="8">
                  <c:v>7.0365</c:v>
                </c:pt>
                <c:pt idx="9">
                  <c:v>7.0365</c:v>
                </c:pt>
                <c:pt idx="10">
                  <c:v>7.0365</c:v>
                </c:pt>
                <c:pt idx="11">
                  <c:v>7.0365</c:v>
                </c:pt>
                <c:pt idx="12">
                  <c:v>7.0365</c:v>
                </c:pt>
              </c:numCache>
            </c:numRef>
          </c:val>
        </c:ser>
        <c:ser>
          <c:idx val="4"/>
          <c:order val="4"/>
          <c:tx>
            <c:strRef>
              <c:f>'generation_capacity_PL'!$H$2:$H$2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'generation_capacity_PL'!$H$3:$H$15</c:f>
              <c:numCache>
                <c:formatCode>General</c:formatCode>
                <c:ptCount val="13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3.5685076</c:v>
                </c:pt>
                <c:pt idx="4">
                  <c:v>3.7370154</c:v>
                </c:pt>
                <c:pt idx="5">
                  <c:v>3.905523</c:v>
                </c:pt>
                <c:pt idx="6">
                  <c:v>4.0744924</c:v>
                </c:pt>
                <c:pt idx="7">
                  <c:v>4.243</c:v>
                </c:pt>
                <c:pt idx="8">
                  <c:v>4.243</c:v>
                </c:pt>
                <c:pt idx="9">
                  <c:v>4.243</c:v>
                </c:pt>
                <c:pt idx="10">
                  <c:v>4.243</c:v>
                </c:pt>
                <c:pt idx="11">
                  <c:v>4.243</c:v>
                </c:pt>
                <c:pt idx="12">
                  <c:v>4.243</c:v>
                </c:pt>
              </c:numCache>
            </c:numRef>
          </c:val>
        </c:ser>
        <c:ser>
          <c:idx val="5"/>
          <c:order val="5"/>
          <c:tx>
            <c:strRef>
              <c:f>'generation_capacity_PL'!$G$2:$G$2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'generation_capacity_PL'!$G$3:$G$15</c:f>
              <c:numCache>
                <c:formatCode>General</c:formatCode>
                <c:ptCount val="1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</c:numCache>
            </c:numRef>
          </c:val>
        </c:ser>
        <c:ser>
          <c:idx val="6"/>
          <c:order val="6"/>
          <c:tx>
            <c:strRef>
              <c:f>'generation_capacity_PL'!$F$2:$F$2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'generation_capacity_PL'!$F$3:$F$15</c:f>
              <c:numCache>
                <c:formatCode>General</c:formatCode>
                <c:ptCount val="13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1.1793538</c:v>
                </c:pt>
                <c:pt idx="4">
                  <c:v>2.3587075</c:v>
                </c:pt>
                <c:pt idx="5">
                  <c:v>3.5380613</c:v>
                </c:pt>
                <c:pt idx="6">
                  <c:v>4.720645999999999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5.9</c:v>
                </c:pt>
                <c:pt idx="11">
                  <c:v>5.9</c:v>
                </c:pt>
                <c:pt idx="12">
                  <c:v>5.9</c:v>
                </c:pt>
              </c:numCache>
            </c:numRef>
          </c:val>
        </c:ser>
        <c:ser>
          <c:idx val="7"/>
          <c:order val="7"/>
          <c:tx>
            <c:strRef>
              <c:f>'generation_capacity_PL'!$E$2:$E$2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'generation_capacity_PL'!$E$3:$E$15</c:f>
              <c:numCache>
                <c:formatCode>General</c:formatCode>
                <c:ptCount val="13"/>
                <c:pt idx="0">
                  <c:v>6.411</c:v>
                </c:pt>
                <c:pt idx="1">
                  <c:v>6.643</c:v>
                </c:pt>
                <c:pt idx="2">
                  <c:v>6.871</c:v>
                </c:pt>
                <c:pt idx="3">
                  <c:v>7.095</c:v>
                </c:pt>
                <c:pt idx="4">
                  <c:v>7.087</c:v>
                </c:pt>
                <c:pt idx="5">
                  <c:v>7.078</c:v>
                </c:pt>
                <c:pt idx="6">
                  <c:v>7.039000000000001</c:v>
                </c:pt>
                <c:pt idx="7">
                  <c:v>6.978</c:v>
                </c:pt>
                <c:pt idx="8">
                  <c:v>6.889</c:v>
                </c:pt>
                <c:pt idx="9">
                  <c:v>6.735</c:v>
                </c:pt>
                <c:pt idx="10">
                  <c:v>6.524</c:v>
                </c:pt>
                <c:pt idx="11">
                  <c:v>6.261</c:v>
                </c:pt>
                <c:pt idx="12">
                  <c:v>5.931</c:v>
                </c:pt>
              </c:numCache>
            </c:numRef>
          </c:val>
        </c:ser>
        <c:ser>
          <c:idx val="8"/>
          <c:order val="8"/>
          <c:tx>
            <c:strRef>
              <c:f>'generation_capacity_PL'!$D$2:$D$2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'generation_capacity_PL'!$D$3:$D$15</c:f>
              <c:numCache>
                <c:formatCode>General</c:formatCode>
                <c:ptCount val="13"/>
                <c:pt idx="0">
                  <c:v>3.089</c:v>
                </c:pt>
                <c:pt idx="1">
                  <c:v>3.657</c:v>
                </c:pt>
                <c:pt idx="2">
                  <c:v>4.129</c:v>
                </c:pt>
                <c:pt idx="3">
                  <c:v>4.505</c:v>
                </c:pt>
                <c:pt idx="4">
                  <c:v>5.113</c:v>
                </c:pt>
                <c:pt idx="5">
                  <c:v>5.522</c:v>
                </c:pt>
                <c:pt idx="6">
                  <c:v>6.061</c:v>
                </c:pt>
                <c:pt idx="7">
                  <c:v>6.622</c:v>
                </c:pt>
                <c:pt idx="8">
                  <c:v>7.111</c:v>
                </c:pt>
                <c:pt idx="9">
                  <c:v>7.965</c:v>
                </c:pt>
                <c:pt idx="10">
                  <c:v>8.776</c:v>
                </c:pt>
                <c:pt idx="11">
                  <c:v>9.739000000000001</c:v>
                </c:pt>
                <c:pt idx="12">
                  <c:v>10.669</c:v>
                </c:pt>
              </c:numCache>
            </c:numRef>
          </c:val>
        </c:ser>
        <c:ser>
          <c:idx val="9"/>
          <c:order val="9"/>
          <c:tx>
            <c:strRef>
              <c:f>'generation_capacity_PL'!$C$2:$C$2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'generation_capacity_PL'!$C$3:$C$15</c:f>
              <c:numCache>
                <c:formatCode>General</c:formatCode>
                <c:ptCount val="13"/>
                <c:pt idx="0">
                  <c:v>16.8</c:v>
                </c:pt>
                <c:pt idx="1">
                  <c:v>20.4</c:v>
                </c:pt>
                <c:pt idx="2">
                  <c:v>23.5</c:v>
                </c:pt>
                <c:pt idx="3">
                  <c:v>26.3</c:v>
                </c:pt>
                <c:pt idx="4">
                  <c:v>29</c:v>
                </c:pt>
                <c:pt idx="5">
                  <c:v>31.5</c:v>
                </c:pt>
                <c:pt idx="6">
                  <c:v>33.9</c:v>
                </c:pt>
                <c:pt idx="7">
                  <c:v>36.2</c:v>
                </c:pt>
                <c:pt idx="8">
                  <c:v>38.3</c:v>
                </c:pt>
                <c:pt idx="9">
                  <c:v>40.1</c:v>
                </c:pt>
                <c:pt idx="10">
                  <c:v>41.7</c:v>
                </c:pt>
                <c:pt idx="11">
                  <c:v>43.1</c:v>
                </c:pt>
                <c:pt idx="12">
                  <c:v>44.3</c:v>
                </c:pt>
              </c:numCache>
            </c:numRef>
          </c:val>
        </c:ser>
        <c:ser>
          <c:idx val="10"/>
          <c:order val="10"/>
          <c:tx>
            <c:strRef>
              <c:f>'generation_capacity_PL'!$B$2:$B$2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'generation_capacity_PL'!$B$3:$B$15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</c:ser>
        <c:overlap val="100"/>
        <c:axId val="51230001"/>
        <c:axId val="51230002"/>
      </c:bar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PL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'generation_capacity_PL'!$L$2:$L$2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'generation_capacity_PL'!$L$3:$L$15</c:f>
              <c:numCache>
                <c:formatCode>General</c:formatCode>
                <c:ptCount val="13"/>
                <c:pt idx="0">
                  <c:v>0.6679022999999999</c:v>
                </c:pt>
                <c:pt idx="1">
                  <c:v>0.6679022999999999</c:v>
                </c:pt>
                <c:pt idx="2">
                  <c:v>0.6679022999999999</c:v>
                </c:pt>
                <c:pt idx="3">
                  <c:v>0.6679022999999999</c:v>
                </c:pt>
                <c:pt idx="4">
                  <c:v>0.6679022999999999</c:v>
                </c:pt>
                <c:pt idx="5">
                  <c:v>0.6679022999999999</c:v>
                </c:pt>
                <c:pt idx="6">
                  <c:v>0.6679022999999999</c:v>
                </c:pt>
                <c:pt idx="7">
                  <c:v>0.6679022999999999</c:v>
                </c:pt>
                <c:pt idx="8">
                  <c:v>0.6679022999999999</c:v>
                </c:pt>
                <c:pt idx="9">
                  <c:v>0.6679022999999999</c:v>
                </c:pt>
                <c:pt idx="10">
                  <c:v>0.6679022999999999</c:v>
                </c:pt>
                <c:pt idx="11">
                  <c:v>0.6679022999999999</c:v>
                </c:pt>
                <c:pt idx="12">
                  <c:v>0.6679022999999999</c:v>
                </c:pt>
              </c:numCache>
            </c:numRef>
          </c:val>
        </c:ser>
        <c:ser>
          <c:idx val="1"/>
          <c:order val="1"/>
          <c:tx>
            <c:strRef>
              <c:f>'generation_capacity_PL'!$K$2:$K$2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</c:v>
                </c:pt>
                <c:pt idx="12">
                  <c:v>2.6</c:v>
                </c:pt>
              </c:numCache>
            </c:numRef>
          </c:val>
        </c:ser>
        <c:ser>
          <c:idx val="2"/>
          <c:order val="2"/>
          <c:tx>
            <c:strRef>
              <c:f>'generation_capacity_PL'!$J$2:$J$2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'generation_capacity_PL'!$J$3:$J$15</c:f>
              <c:numCache>
                <c:formatCode>General</c:formatCode>
                <c:ptCount val="13"/>
                <c:pt idx="0">
                  <c:v>13.134706</c:v>
                </c:pt>
                <c:pt idx="1">
                  <c:v>14.14443</c:v>
                </c:pt>
                <c:pt idx="2">
                  <c:v>14.14443</c:v>
                </c:pt>
                <c:pt idx="3">
                  <c:v>13.89119</c:v>
                </c:pt>
                <c:pt idx="4">
                  <c:v>13.63795</c:v>
                </c:pt>
                <c:pt idx="5">
                  <c:v>13.498724</c:v>
                </c:pt>
                <c:pt idx="6">
                  <c:v>13.359116</c:v>
                </c:pt>
                <c:pt idx="7">
                  <c:v>13.21989</c:v>
                </c:pt>
                <c:pt idx="8">
                  <c:v>13.080664</c:v>
                </c:pt>
                <c:pt idx="9">
                  <c:v>12.9414375</c:v>
                </c:pt>
                <c:pt idx="10">
                  <c:v>12.80183</c:v>
                </c:pt>
                <c:pt idx="11">
                  <c:v>12.662604</c:v>
                </c:pt>
                <c:pt idx="12">
                  <c:v>12.523378</c:v>
                </c:pt>
              </c:numCache>
            </c:numRef>
          </c:val>
        </c:ser>
        <c:ser>
          <c:idx val="3"/>
          <c:order val="3"/>
          <c:tx>
            <c:strRef>
              <c:f>'generation_capacity_PL'!$I$2:$I$2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'generation_capacity_PL'!$I$3:$I$15</c:f>
              <c:numCache>
                <c:formatCode>General</c:formatCode>
                <c:ptCount val="13"/>
                <c:pt idx="0">
                  <c:v>6.9139907</c:v>
                </c:pt>
                <c:pt idx="1">
                  <c:v>7.4455</c:v>
                </c:pt>
                <c:pt idx="2">
                  <c:v>7.0365</c:v>
                </c:pt>
                <c:pt idx="3">
                  <c:v>7.0365</c:v>
                </c:pt>
                <c:pt idx="4">
                  <c:v>7.0365</c:v>
                </c:pt>
                <c:pt idx="5">
                  <c:v>7.0365</c:v>
                </c:pt>
                <c:pt idx="6">
                  <c:v>7.0365</c:v>
                </c:pt>
                <c:pt idx="7">
                  <c:v>7.0365</c:v>
                </c:pt>
                <c:pt idx="8">
                  <c:v>7.0365</c:v>
                </c:pt>
                <c:pt idx="9">
                  <c:v>7.0365</c:v>
                </c:pt>
                <c:pt idx="10">
                  <c:v>7.0365</c:v>
                </c:pt>
                <c:pt idx="11">
                  <c:v>7.0365</c:v>
                </c:pt>
                <c:pt idx="12">
                  <c:v>7.0365</c:v>
                </c:pt>
              </c:numCache>
            </c:numRef>
          </c:val>
        </c:ser>
        <c:ser>
          <c:idx val="4"/>
          <c:order val="4"/>
          <c:tx>
            <c:strRef>
              <c:f>'generation_capacity_PL'!$H$2:$H$2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'generation_capacity_PL'!$H$3:$H$15</c:f>
              <c:numCache>
                <c:formatCode>General</c:formatCode>
                <c:ptCount val="13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3.5685076</c:v>
                </c:pt>
                <c:pt idx="4">
                  <c:v>3.7370154</c:v>
                </c:pt>
                <c:pt idx="5">
                  <c:v>3.905523</c:v>
                </c:pt>
                <c:pt idx="6">
                  <c:v>4.0744924</c:v>
                </c:pt>
                <c:pt idx="7">
                  <c:v>4.243</c:v>
                </c:pt>
                <c:pt idx="8">
                  <c:v>4.243</c:v>
                </c:pt>
                <c:pt idx="9">
                  <c:v>4.243</c:v>
                </c:pt>
                <c:pt idx="10">
                  <c:v>4.243</c:v>
                </c:pt>
                <c:pt idx="11">
                  <c:v>4.243</c:v>
                </c:pt>
                <c:pt idx="12">
                  <c:v>4.243</c:v>
                </c:pt>
              </c:numCache>
            </c:numRef>
          </c:val>
        </c:ser>
        <c:ser>
          <c:idx val="5"/>
          <c:order val="5"/>
          <c:tx>
            <c:strRef>
              <c:f>'generation_capacity_PL'!$G$2:$G$2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'generation_capacity_PL'!$G$3:$G$15</c:f>
              <c:numCache>
                <c:formatCode>General</c:formatCode>
                <c:ptCount val="1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</c:numCache>
            </c:numRef>
          </c:val>
        </c:ser>
        <c:ser>
          <c:idx val="6"/>
          <c:order val="6"/>
          <c:tx>
            <c:strRef>
              <c:f>'generation_capacity_PL'!$F$2:$F$2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'generation_capacity_PL'!$F$3:$F$15</c:f>
              <c:numCache>
                <c:formatCode>General</c:formatCode>
                <c:ptCount val="13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1.1793538</c:v>
                </c:pt>
                <c:pt idx="4">
                  <c:v>2.3587075</c:v>
                </c:pt>
                <c:pt idx="5">
                  <c:v>3.5380613</c:v>
                </c:pt>
                <c:pt idx="6">
                  <c:v>4.720645999999999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5.9</c:v>
                </c:pt>
                <c:pt idx="11">
                  <c:v>5.9</c:v>
                </c:pt>
                <c:pt idx="12">
                  <c:v>5.9</c:v>
                </c:pt>
              </c:numCache>
            </c:numRef>
          </c:val>
        </c:ser>
        <c:ser>
          <c:idx val="7"/>
          <c:order val="7"/>
          <c:tx>
            <c:strRef>
              <c:f>'generation_capacity_PL'!$E$2:$E$2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'generation_capacity_PL'!$E$3:$E$15</c:f>
              <c:numCache>
                <c:formatCode>General</c:formatCode>
                <c:ptCount val="13"/>
                <c:pt idx="0">
                  <c:v>6.411</c:v>
                </c:pt>
                <c:pt idx="1">
                  <c:v>6.643</c:v>
                </c:pt>
                <c:pt idx="2">
                  <c:v>6.871</c:v>
                </c:pt>
                <c:pt idx="3">
                  <c:v>7.095</c:v>
                </c:pt>
                <c:pt idx="4">
                  <c:v>7.087</c:v>
                </c:pt>
                <c:pt idx="5">
                  <c:v>7.078</c:v>
                </c:pt>
                <c:pt idx="6">
                  <c:v>7.039000000000001</c:v>
                </c:pt>
                <c:pt idx="7">
                  <c:v>6.978</c:v>
                </c:pt>
                <c:pt idx="8">
                  <c:v>6.889</c:v>
                </c:pt>
                <c:pt idx="9">
                  <c:v>6.735</c:v>
                </c:pt>
                <c:pt idx="10">
                  <c:v>6.524</c:v>
                </c:pt>
                <c:pt idx="11">
                  <c:v>6.261</c:v>
                </c:pt>
                <c:pt idx="12">
                  <c:v>5.931</c:v>
                </c:pt>
              </c:numCache>
            </c:numRef>
          </c:val>
        </c:ser>
        <c:ser>
          <c:idx val="8"/>
          <c:order val="8"/>
          <c:tx>
            <c:strRef>
              <c:f>'generation_capacity_PL'!$D$2:$D$2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'generation_capacity_PL'!$D$3:$D$15</c:f>
              <c:numCache>
                <c:formatCode>General</c:formatCode>
                <c:ptCount val="13"/>
                <c:pt idx="0">
                  <c:v>3.089</c:v>
                </c:pt>
                <c:pt idx="1">
                  <c:v>3.657</c:v>
                </c:pt>
                <c:pt idx="2">
                  <c:v>4.129</c:v>
                </c:pt>
                <c:pt idx="3">
                  <c:v>4.505</c:v>
                </c:pt>
                <c:pt idx="4">
                  <c:v>5.113</c:v>
                </c:pt>
                <c:pt idx="5">
                  <c:v>5.522</c:v>
                </c:pt>
                <c:pt idx="6">
                  <c:v>6.061</c:v>
                </c:pt>
                <c:pt idx="7">
                  <c:v>6.622</c:v>
                </c:pt>
                <c:pt idx="8">
                  <c:v>7.111</c:v>
                </c:pt>
                <c:pt idx="9">
                  <c:v>7.965</c:v>
                </c:pt>
                <c:pt idx="10">
                  <c:v>8.776</c:v>
                </c:pt>
                <c:pt idx="11">
                  <c:v>9.739000000000001</c:v>
                </c:pt>
                <c:pt idx="12">
                  <c:v>10.669</c:v>
                </c:pt>
              </c:numCache>
            </c:numRef>
          </c:val>
        </c:ser>
        <c:ser>
          <c:idx val="9"/>
          <c:order val="9"/>
          <c:tx>
            <c:strRef>
              <c:f>'generation_capacity_PL'!$C$2:$C$2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'generation_capacity_PL'!$C$3:$C$15</c:f>
              <c:numCache>
                <c:formatCode>General</c:formatCode>
                <c:ptCount val="13"/>
                <c:pt idx="0">
                  <c:v>16.8</c:v>
                </c:pt>
                <c:pt idx="1">
                  <c:v>20.4</c:v>
                </c:pt>
                <c:pt idx="2">
                  <c:v>23.5</c:v>
                </c:pt>
                <c:pt idx="3">
                  <c:v>26.3</c:v>
                </c:pt>
                <c:pt idx="4">
                  <c:v>29</c:v>
                </c:pt>
                <c:pt idx="5">
                  <c:v>31.5</c:v>
                </c:pt>
                <c:pt idx="6">
                  <c:v>33.9</c:v>
                </c:pt>
                <c:pt idx="7">
                  <c:v>36.2</c:v>
                </c:pt>
                <c:pt idx="8">
                  <c:v>38.3</c:v>
                </c:pt>
                <c:pt idx="9">
                  <c:v>40.1</c:v>
                </c:pt>
                <c:pt idx="10">
                  <c:v>41.7</c:v>
                </c:pt>
                <c:pt idx="11">
                  <c:v>43.1</c:v>
                </c:pt>
                <c:pt idx="12">
                  <c:v>44.3</c:v>
                </c:pt>
              </c:numCache>
            </c:numRef>
          </c:val>
        </c:ser>
        <c:ser>
          <c:idx val="10"/>
          <c:order val="10"/>
          <c:tx>
            <c:strRef>
              <c:f>'generation_capacity_PL'!$B$2:$B$2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'generation_capacity_PL'!$B$3:$B$15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</c:ser>
        <c:overlap val="100"/>
        <c:axId val="51240001"/>
        <c:axId val="51240002"/>
      </c:bar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PL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'generation_capacity_PL'!$L$2:$L$2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'generation_capacity_PL'!$L$3:$L$15</c:f>
              <c:numCache>
                <c:formatCode>General</c:formatCode>
                <c:ptCount val="13"/>
                <c:pt idx="0">
                  <c:v>0.6679022999999999</c:v>
                </c:pt>
                <c:pt idx="1">
                  <c:v>0.6679022999999999</c:v>
                </c:pt>
                <c:pt idx="2">
                  <c:v>0.6679022999999999</c:v>
                </c:pt>
                <c:pt idx="3">
                  <c:v>0.6679022999999999</c:v>
                </c:pt>
                <c:pt idx="4">
                  <c:v>0.6679022999999999</c:v>
                </c:pt>
                <c:pt idx="5">
                  <c:v>0.6679022999999999</c:v>
                </c:pt>
                <c:pt idx="6">
                  <c:v>0.6679022999999999</c:v>
                </c:pt>
                <c:pt idx="7">
                  <c:v>0.6679022999999999</c:v>
                </c:pt>
                <c:pt idx="8">
                  <c:v>0.6679022999999999</c:v>
                </c:pt>
                <c:pt idx="9">
                  <c:v>0.6679022999999999</c:v>
                </c:pt>
                <c:pt idx="10">
                  <c:v>0.6679022999999999</c:v>
                </c:pt>
                <c:pt idx="11">
                  <c:v>0.6679022999999999</c:v>
                </c:pt>
                <c:pt idx="12">
                  <c:v>0.6679022999999999</c:v>
                </c:pt>
              </c:numCache>
            </c:numRef>
          </c:val>
        </c:ser>
        <c:ser>
          <c:idx val="1"/>
          <c:order val="1"/>
          <c:tx>
            <c:strRef>
              <c:f>'generation_capacity_PL'!$K$2:$K$2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</c:v>
                </c:pt>
                <c:pt idx="12">
                  <c:v>2.6</c:v>
                </c:pt>
              </c:numCache>
            </c:numRef>
          </c:val>
        </c:ser>
        <c:ser>
          <c:idx val="2"/>
          <c:order val="2"/>
          <c:tx>
            <c:strRef>
              <c:f>'generation_capacity_PL'!$J$2:$J$2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'generation_capacity_PL'!$J$3:$J$15</c:f>
              <c:numCache>
                <c:formatCode>General</c:formatCode>
                <c:ptCount val="13"/>
                <c:pt idx="0">
                  <c:v>13.134706</c:v>
                </c:pt>
                <c:pt idx="1">
                  <c:v>14.14443</c:v>
                </c:pt>
                <c:pt idx="2">
                  <c:v>14.14443</c:v>
                </c:pt>
                <c:pt idx="3">
                  <c:v>13.89119</c:v>
                </c:pt>
                <c:pt idx="4">
                  <c:v>13.63795</c:v>
                </c:pt>
                <c:pt idx="5">
                  <c:v>13.498724</c:v>
                </c:pt>
                <c:pt idx="6">
                  <c:v>13.359116</c:v>
                </c:pt>
                <c:pt idx="7">
                  <c:v>13.21989</c:v>
                </c:pt>
                <c:pt idx="8">
                  <c:v>13.080664</c:v>
                </c:pt>
                <c:pt idx="9">
                  <c:v>12.9414375</c:v>
                </c:pt>
                <c:pt idx="10">
                  <c:v>12.80183</c:v>
                </c:pt>
                <c:pt idx="11">
                  <c:v>12.662604</c:v>
                </c:pt>
                <c:pt idx="12">
                  <c:v>12.523378</c:v>
                </c:pt>
              </c:numCache>
            </c:numRef>
          </c:val>
        </c:ser>
        <c:ser>
          <c:idx val="3"/>
          <c:order val="3"/>
          <c:tx>
            <c:strRef>
              <c:f>'generation_capacity_PL'!$I$2:$I$2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'generation_capacity_PL'!$I$3:$I$15</c:f>
              <c:numCache>
                <c:formatCode>General</c:formatCode>
                <c:ptCount val="13"/>
                <c:pt idx="0">
                  <c:v>6.9139907</c:v>
                </c:pt>
                <c:pt idx="1">
                  <c:v>7.4455</c:v>
                </c:pt>
                <c:pt idx="2">
                  <c:v>7.0365</c:v>
                </c:pt>
                <c:pt idx="3">
                  <c:v>7.0365</c:v>
                </c:pt>
                <c:pt idx="4">
                  <c:v>7.0365</c:v>
                </c:pt>
                <c:pt idx="5">
                  <c:v>7.0365</c:v>
                </c:pt>
                <c:pt idx="6">
                  <c:v>7.0365</c:v>
                </c:pt>
                <c:pt idx="7">
                  <c:v>7.0365</c:v>
                </c:pt>
                <c:pt idx="8">
                  <c:v>7.0365</c:v>
                </c:pt>
                <c:pt idx="9">
                  <c:v>7.0365</c:v>
                </c:pt>
                <c:pt idx="10">
                  <c:v>7.0365</c:v>
                </c:pt>
                <c:pt idx="11">
                  <c:v>7.0365</c:v>
                </c:pt>
                <c:pt idx="12">
                  <c:v>7.0365</c:v>
                </c:pt>
              </c:numCache>
            </c:numRef>
          </c:val>
        </c:ser>
        <c:ser>
          <c:idx val="4"/>
          <c:order val="4"/>
          <c:tx>
            <c:strRef>
              <c:f>'generation_capacity_PL'!$H$2:$H$2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'generation_capacity_PL'!$H$3:$H$15</c:f>
              <c:numCache>
                <c:formatCode>General</c:formatCode>
                <c:ptCount val="13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3.5685076</c:v>
                </c:pt>
                <c:pt idx="4">
                  <c:v>3.7370154</c:v>
                </c:pt>
                <c:pt idx="5">
                  <c:v>3.905523</c:v>
                </c:pt>
                <c:pt idx="6">
                  <c:v>4.0744924</c:v>
                </c:pt>
                <c:pt idx="7">
                  <c:v>4.243</c:v>
                </c:pt>
                <c:pt idx="8">
                  <c:v>4.243</c:v>
                </c:pt>
                <c:pt idx="9">
                  <c:v>4.243</c:v>
                </c:pt>
                <c:pt idx="10">
                  <c:v>4.243</c:v>
                </c:pt>
                <c:pt idx="11">
                  <c:v>4.243</c:v>
                </c:pt>
                <c:pt idx="12">
                  <c:v>4.243</c:v>
                </c:pt>
              </c:numCache>
            </c:numRef>
          </c:val>
        </c:ser>
        <c:ser>
          <c:idx val="5"/>
          <c:order val="5"/>
          <c:tx>
            <c:strRef>
              <c:f>'generation_capacity_PL'!$G$2:$G$2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'generation_capacity_PL'!$G$3:$G$15</c:f>
              <c:numCache>
                <c:formatCode>General</c:formatCode>
                <c:ptCount val="1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</c:numCache>
            </c:numRef>
          </c:val>
        </c:ser>
        <c:ser>
          <c:idx val="6"/>
          <c:order val="6"/>
          <c:tx>
            <c:strRef>
              <c:f>'generation_capacity_PL'!$F$2:$F$2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'generation_capacity_PL'!$F$3:$F$15</c:f>
              <c:numCache>
                <c:formatCode>General</c:formatCode>
                <c:ptCount val="13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1.1793538</c:v>
                </c:pt>
                <c:pt idx="4">
                  <c:v>2.3587075</c:v>
                </c:pt>
                <c:pt idx="5">
                  <c:v>3.5380613</c:v>
                </c:pt>
                <c:pt idx="6">
                  <c:v>4.720645999999999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5.9</c:v>
                </c:pt>
                <c:pt idx="11">
                  <c:v>5.9</c:v>
                </c:pt>
                <c:pt idx="12">
                  <c:v>5.9</c:v>
                </c:pt>
              </c:numCache>
            </c:numRef>
          </c:val>
        </c:ser>
        <c:ser>
          <c:idx val="7"/>
          <c:order val="7"/>
          <c:tx>
            <c:strRef>
              <c:f>'generation_capacity_PL'!$E$2:$E$2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'generation_capacity_PL'!$E$3:$E$15</c:f>
              <c:numCache>
                <c:formatCode>General</c:formatCode>
                <c:ptCount val="13"/>
                <c:pt idx="0">
                  <c:v>6.411</c:v>
                </c:pt>
                <c:pt idx="1">
                  <c:v>6.643</c:v>
                </c:pt>
                <c:pt idx="2">
                  <c:v>6.871</c:v>
                </c:pt>
                <c:pt idx="3">
                  <c:v>7.095</c:v>
                </c:pt>
                <c:pt idx="4">
                  <c:v>7.087</c:v>
                </c:pt>
                <c:pt idx="5">
                  <c:v>7.078</c:v>
                </c:pt>
                <c:pt idx="6">
                  <c:v>7.039000000000001</c:v>
                </c:pt>
                <c:pt idx="7">
                  <c:v>6.978</c:v>
                </c:pt>
                <c:pt idx="8">
                  <c:v>6.889</c:v>
                </c:pt>
                <c:pt idx="9">
                  <c:v>6.735</c:v>
                </c:pt>
                <c:pt idx="10">
                  <c:v>6.524</c:v>
                </c:pt>
                <c:pt idx="11">
                  <c:v>6.261</c:v>
                </c:pt>
                <c:pt idx="12">
                  <c:v>5.931</c:v>
                </c:pt>
              </c:numCache>
            </c:numRef>
          </c:val>
        </c:ser>
        <c:ser>
          <c:idx val="8"/>
          <c:order val="8"/>
          <c:tx>
            <c:strRef>
              <c:f>'generation_capacity_PL'!$D$2:$D$2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'generation_capacity_PL'!$D$3:$D$15</c:f>
              <c:numCache>
                <c:formatCode>General</c:formatCode>
                <c:ptCount val="13"/>
                <c:pt idx="0">
                  <c:v>3.089</c:v>
                </c:pt>
                <c:pt idx="1">
                  <c:v>3.657</c:v>
                </c:pt>
                <c:pt idx="2">
                  <c:v>4.129</c:v>
                </c:pt>
                <c:pt idx="3">
                  <c:v>4.505</c:v>
                </c:pt>
                <c:pt idx="4">
                  <c:v>5.113</c:v>
                </c:pt>
                <c:pt idx="5">
                  <c:v>5.522</c:v>
                </c:pt>
                <c:pt idx="6">
                  <c:v>6.061</c:v>
                </c:pt>
                <c:pt idx="7">
                  <c:v>6.622</c:v>
                </c:pt>
                <c:pt idx="8">
                  <c:v>7.111</c:v>
                </c:pt>
                <c:pt idx="9">
                  <c:v>7.965</c:v>
                </c:pt>
                <c:pt idx="10">
                  <c:v>8.776</c:v>
                </c:pt>
                <c:pt idx="11">
                  <c:v>9.739000000000001</c:v>
                </c:pt>
                <c:pt idx="12">
                  <c:v>10.669</c:v>
                </c:pt>
              </c:numCache>
            </c:numRef>
          </c:val>
        </c:ser>
        <c:ser>
          <c:idx val="9"/>
          <c:order val="9"/>
          <c:tx>
            <c:strRef>
              <c:f>'generation_capacity_PL'!$C$2:$C$2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'generation_capacity_PL'!$C$3:$C$15</c:f>
              <c:numCache>
                <c:formatCode>General</c:formatCode>
                <c:ptCount val="13"/>
                <c:pt idx="0">
                  <c:v>16.8</c:v>
                </c:pt>
                <c:pt idx="1">
                  <c:v>20.4</c:v>
                </c:pt>
                <c:pt idx="2">
                  <c:v>23.5</c:v>
                </c:pt>
                <c:pt idx="3">
                  <c:v>26.3</c:v>
                </c:pt>
                <c:pt idx="4">
                  <c:v>29</c:v>
                </c:pt>
                <c:pt idx="5">
                  <c:v>31.5</c:v>
                </c:pt>
                <c:pt idx="6">
                  <c:v>33.9</c:v>
                </c:pt>
                <c:pt idx="7">
                  <c:v>36.2</c:v>
                </c:pt>
                <c:pt idx="8">
                  <c:v>38.3</c:v>
                </c:pt>
                <c:pt idx="9">
                  <c:v>40.1</c:v>
                </c:pt>
                <c:pt idx="10">
                  <c:v>41.7</c:v>
                </c:pt>
                <c:pt idx="11">
                  <c:v>43.1</c:v>
                </c:pt>
                <c:pt idx="12">
                  <c:v>44.3</c:v>
                </c:pt>
              </c:numCache>
            </c:numRef>
          </c:val>
        </c:ser>
        <c:ser>
          <c:idx val="10"/>
          <c:order val="10"/>
          <c:tx>
            <c:strRef>
              <c:f>'generation_capacity_PL'!$B$2:$B$2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'generation_capacity_PL'!$B$3:$B$15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</c:ser>
        <c:overlap val="100"/>
        <c:axId val="51250001"/>
        <c:axId val="51250002"/>
      </c:bar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PL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'generation_capacity_PL'!$L$2:$L$2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'generation_capacity_PL'!$L$3:$L$15</c:f>
              <c:numCache>
                <c:formatCode>General</c:formatCode>
                <c:ptCount val="13"/>
                <c:pt idx="0">
                  <c:v>0.6679022999999999</c:v>
                </c:pt>
                <c:pt idx="1">
                  <c:v>0.6679022999999999</c:v>
                </c:pt>
                <c:pt idx="2">
                  <c:v>0.6679022999999999</c:v>
                </c:pt>
                <c:pt idx="3">
                  <c:v>0.6679022999999999</c:v>
                </c:pt>
                <c:pt idx="4">
                  <c:v>0.6679022999999999</c:v>
                </c:pt>
                <c:pt idx="5">
                  <c:v>0.6679022999999999</c:v>
                </c:pt>
                <c:pt idx="6">
                  <c:v>0.6679022999999999</c:v>
                </c:pt>
                <c:pt idx="7">
                  <c:v>0.6679022999999999</c:v>
                </c:pt>
                <c:pt idx="8">
                  <c:v>0.6679022999999999</c:v>
                </c:pt>
                <c:pt idx="9">
                  <c:v>0.6679022999999999</c:v>
                </c:pt>
                <c:pt idx="10">
                  <c:v>0.6679022999999999</c:v>
                </c:pt>
                <c:pt idx="11">
                  <c:v>0.6679022999999999</c:v>
                </c:pt>
                <c:pt idx="12">
                  <c:v>0.6679022999999999</c:v>
                </c:pt>
              </c:numCache>
            </c:numRef>
          </c:val>
        </c:ser>
        <c:ser>
          <c:idx val="1"/>
          <c:order val="1"/>
          <c:tx>
            <c:strRef>
              <c:f>'generation_capacity_PL'!$K$2:$K$2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</c:v>
                </c:pt>
                <c:pt idx="12">
                  <c:v>2.6</c:v>
                </c:pt>
              </c:numCache>
            </c:numRef>
          </c:val>
        </c:ser>
        <c:ser>
          <c:idx val="2"/>
          <c:order val="2"/>
          <c:tx>
            <c:strRef>
              <c:f>'generation_capacity_PL'!$J$2:$J$2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'generation_capacity_PL'!$J$3:$J$15</c:f>
              <c:numCache>
                <c:formatCode>General</c:formatCode>
                <c:ptCount val="13"/>
                <c:pt idx="0">
                  <c:v>13.134706</c:v>
                </c:pt>
                <c:pt idx="1">
                  <c:v>14.14443</c:v>
                </c:pt>
                <c:pt idx="2">
                  <c:v>14.14443</c:v>
                </c:pt>
                <c:pt idx="3">
                  <c:v>13.89119</c:v>
                </c:pt>
                <c:pt idx="4">
                  <c:v>13.63795</c:v>
                </c:pt>
                <c:pt idx="5">
                  <c:v>13.498724</c:v>
                </c:pt>
                <c:pt idx="6">
                  <c:v>13.359116</c:v>
                </c:pt>
                <c:pt idx="7">
                  <c:v>13.21989</c:v>
                </c:pt>
                <c:pt idx="8">
                  <c:v>13.080664</c:v>
                </c:pt>
                <c:pt idx="9">
                  <c:v>12.9414375</c:v>
                </c:pt>
                <c:pt idx="10">
                  <c:v>12.80183</c:v>
                </c:pt>
                <c:pt idx="11">
                  <c:v>12.662604</c:v>
                </c:pt>
                <c:pt idx="12">
                  <c:v>12.523378</c:v>
                </c:pt>
              </c:numCache>
            </c:numRef>
          </c:val>
        </c:ser>
        <c:ser>
          <c:idx val="3"/>
          <c:order val="3"/>
          <c:tx>
            <c:strRef>
              <c:f>'generation_capacity_PL'!$I$2:$I$2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'generation_capacity_PL'!$I$3:$I$15</c:f>
              <c:numCache>
                <c:formatCode>General</c:formatCode>
                <c:ptCount val="13"/>
                <c:pt idx="0">
                  <c:v>6.9139907</c:v>
                </c:pt>
                <c:pt idx="1">
                  <c:v>7.4455</c:v>
                </c:pt>
                <c:pt idx="2">
                  <c:v>7.0365</c:v>
                </c:pt>
                <c:pt idx="3">
                  <c:v>7.0365</c:v>
                </c:pt>
                <c:pt idx="4">
                  <c:v>7.0365</c:v>
                </c:pt>
                <c:pt idx="5">
                  <c:v>7.0365</c:v>
                </c:pt>
                <c:pt idx="6">
                  <c:v>7.0365</c:v>
                </c:pt>
                <c:pt idx="7">
                  <c:v>7.0365</c:v>
                </c:pt>
                <c:pt idx="8">
                  <c:v>7.0365</c:v>
                </c:pt>
                <c:pt idx="9">
                  <c:v>7.0365</c:v>
                </c:pt>
                <c:pt idx="10">
                  <c:v>7.0365</c:v>
                </c:pt>
                <c:pt idx="11">
                  <c:v>7.0365</c:v>
                </c:pt>
                <c:pt idx="12">
                  <c:v>7.0365</c:v>
                </c:pt>
              </c:numCache>
            </c:numRef>
          </c:val>
        </c:ser>
        <c:ser>
          <c:idx val="4"/>
          <c:order val="4"/>
          <c:tx>
            <c:strRef>
              <c:f>'generation_capacity_PL'!$H$2:$H$2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'generation_capacity_PL'!$H$3:$H$15</c:f>
              <c:numCache>
                <c:formatCode>General</c:formatCode>
                <c:ptCount val="13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3.5685076</c:v>
                </c:pt>
                <c:pt idx="4">
                  <c:v>3.7370154</c:v>
                </c:pt>
                <c:pt idx="5">
                  <c:v>3.905523</c:v>
                </c:pt>
                <c:pt idx="6">
                  <c:v>4.0744924</c:v>
                </c:pt>
                <c:pt idx="7">
                  <c:v>4.243</c:v>
                </c:pt>
                <c:pt idx="8">
                  <c:v>4.243</c:v>
                </c:pt>
                <c:pt idx="9">
                  <c:v>4.243</c:v>
                </c:pt>
                <c:pt idx="10">
                  <c:v>4.243</c:v>
                </c:pt>
                <c:pt idx="11">
                  <c:v>4.243</c:v>
                </c:pt>
                <c:pt idx="12">
                  <c:v>4.243</c:v>
                </c:pt>
              </c:numCache>
            </c:numRef>
          </c:val>
        </c:ser>
        <c:ser>
          <c:idx val="5"/>
          <c:order val="5"/>
          <c:tx>
            <c:strRef>
              <c:f>'generation_capacity_PL'!$G$2:$G$2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'generation_capacity_PL'!$G$3:$G$15</c:f>
              <c:numCache>
                <c:formatCode>General</c:formatCode>
                <c:ptCount val="1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</c:numCache>
            </c:numRef>
          </c:val>
        </c:ser>
        <c:ser>
          <c:idx val="6"/>
          <c:order val="6"/>
          <c:tx>
            <c:strRef>
              <c:f>'generation_capacity_PL'!$F$2:$F$2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'generation_capacity_PL'!$F$3:$F$15</c:f>
              <c:numCache>
                <c:formatCode>General</c:formatCode>
                <c:ptCount val="13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1.1793538</c:v>
                </c:pt>
                <c:pt idx="4">
                  <c:v>2.3587075</c:v>
                </c:pt>
                <c:pt idx="5">
                  <c:v>3.5380613</c:v>
                </c:pt>
                <c:pt idx="6">
                  <c:v>4.720645999999999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5.9</c:v>
                </c:pt>
                <c:pt idx="11">
                  <c:v>5.9</c:v>
                </c:pt>
                <c:pt idx="12">
                  <c:v>5.9</c:v>
                </c:pt>
              </c:numCache>
            </c:numRef>
          </c:val>
        </c:ser>
        <c:ser>
          <c:idx val="7"/>
          <c:order val="7"/>
          <c:tx>
            <c:strRef>
              <c:f>'generation_capacity_PL'!$E$2:$E$2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'generation_capacity_PL'!$E$3:$E$15</c:f>
              <c:numCache>
                <c:formatCode>General</c:formatCode>
                <c:ptCount val="13"/>
                <c:pt idx="0">
                  <c:v>6.411</c:v>
                </c:pt>
                <c:pt idx="1">
                  <c:v>6.643</c:v>
                </c:pt>
                <c:pt idx="2">
                  <c:v>6.871</c:v>
                </c:pt>
                <c:pt idx="3">
                  <c:v>7.095</c:v>
                </c:pt>
                <c:pt idx="4">
                  <c:v>7.087</c:v>
                </c:pt>
                <c:pt idx="5">
                  <c:v>7.078</c:v>
                </c:pt>
                <c:pt idx="6">
                  <c:v>7.039000000000001</c:v>
                </c:pt>
                <c:pt idx="7">
                  <c:v>6.978</c:v>
                </c:pt>
                <c:pt idx="8">
                  <c:v>6.889</c:v>
                </c:pt>
                <c:pt idx="9">
                  <c:v>6.735</c:v>
                </c:pt>
                <c:pt idx="10">
                  <c:v>6.524</c:v>
                </c:pt>
                <c:pt idx="11">
                  <c:v>6.261</c:v>
                </c:pt>
                <c:pt idx="12">
                  <c:v>5.931</c:v>
                </c:pt>
              </c:numCache>
            </c:numRef>
          </c:val>
        </c:ser>
        <c:ser>
          <c:idx val="8"/>
          <c:order val="8"/>
          <c:tx>
            <c:strRef>
              <c:f>'generation_capacity_PL'!$D$2:$D$2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'generation_capacity_PL'!$D$3:$D$15</c:f>
              <c:numCache>
                <c:formatCode>General</c:formatCode>
                <c:ptCount val="13"/>
                <c:pt idx="0">
                  <c:v>3.089</c:v>
                </c:pt>
                <c:pt idx="1">
                  <c:v>3.657</c:v>
                </c:pt>
                <c:pt idx="2">
                  <c:v>4.129</c:v>
                </c:pt>
                <c:pt idx="3">
                  <c:v>4.505</c:v>
                </c:pt>
                <c:pt idx="4">
                  <c:v>5.113</c:v>
                </c:pt>
                <c:pt idx="5">
                  <c:v>5.522</c:v>
                </c:pt>
                <c:pt idx="6">
                  <c:v>6.061</c:v>
                </c:pt>
                <c:pt idx="7">
                  <c:v>6.622</c:v>
                </c:pt>
                <c:pt idx="8">
                  <c:v>7.111</c:v>
                </c:pt>
                <c:pt idx="9">
                  <c:v>7.965</c:v>
                </c:pt>
                <c:pt idx="10">
                  <c:v>8.776</c:v>
                </c:pt>
                <c:pt idx="11">
                  <c:v>9.739000000000001</c:v>
                </c:pt>
                <c:pt idx="12">
                  <c:v>10.669</c:v>
                </c:pt>
              </c:numCache>
            </c:numRef>
          </c:val>
        </c:ser>
        <c:ser>
          <c:idx val="9"/>
          <c:order val="9"/>
          <c:tx>
            <c:strRef>
              <c:f>'generation_capacity_PL'!$C$2:$C$2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'generation_capacity_PL'!$C$3:$C$15</c:f>
              <c:numCache>
                <c:formatCode>General</c:formatCode>
                <c:ptCount val="13"/>
                <c:pt idx="0">
                  <c:v>16.8</c:v>
                </c:pt>
                <c:pt idx="1">
                  <c:v>20.4</c:v>
                </c:pt>
                <c:pt idx="2">
                  <c:v>23.5</c:v>
                </c:pt>
                <c:pt idx="3">
                  <c:v>26.3</c:v>
                </c:pt>
                <c:pt idx="4">
                  <c:v>29</c:v>
                </c:pt>
                <c:pt idx="5">
                  <c:v>31.5</c:v>
                </c:pt>
                <c:pt idx="6">
                  <c:v>33.9</c:v>
                </c:pt>
                <c:pt idx="7">
                  <c:v>36.2</c:v>
                </c:pt>
                <c:pt idx="8">
                  <c:v>38.3</c:v>
                </c:pt>
                <c:pt idx="9">
                  <c:v>40.1</c:v>
                </c:pt>
                <c:pt idx="10">
                  <c:v>41.7</c:v>
                </c:pt>
                <c:pt idx="11">
                  <c:v>43.1</c:v>
                </c:pt>
                <c:pt idx="12">
                  <c:v>44.3</c:v>
                </c:pt>
              </c:numCache>
            </c:numRef>
          </c:val>
        </c:ser>
        <c:ser>
          <c:idx val="10"/>
          <c:order val="10"/>
          <c:tx>
            <c:strRef>
              <c:f>'generation_capacity_PL'!$B$2:$B$2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'generation_capacity_PL'!$B$3:$B$15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</c:ser>
        <c:overlap val="100"/>
        <c:axId val="51260001"/>
        <c:axId val="51260002"/>
      </c:bar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PL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'generation_capacity_PL'!$L$2:$L$2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'generation_capacity_PL'!$L$3:$L$15</c:f>
              <c:numCache>
                <c:formatCode>General</c:formatCode>
                <c:ptCount val="13"/>
                <c:pt idx="0">
                  <c:v>0.6679022999999999</c:v>
                </c:pt>
                <c:pt idx="1">
                  <c:v>0.6679022999999999</c:v>
                </c:pt>
                <c:pt idx="2">
                  <c:v>0.6679022999999999</c:v>
                </c:pt>
                <c:pt idx="3">
                  <c:v>0.6679022999999999</c:v>
                </c:pt>
                <c:pt idx="4">
                  <c:v>0.6679022999999999</c:v>
                </c:pt>
                <c:pt idx="5">
                  <c:v>0.6679022999999999</c:v>
                </c:pt>
                <c:pt idx="6">
                  <c:v>0.6679022999999999</c:v>
                </c:pt>
                <c:pt idx="7">
                  <c:v>0.6679022999999999</c:v>
                </c:pt>
                <c:pt idx="8">
                  <c:v>0.6679022999999999</c:v>
                </c:pt>
                <c:pt idx="9">
                  <c:v>0.6679022999999999</c:v>
                </c:pt>
                <c:pt idx="10">
                  <c:v>0.6679022999999999</c:v>
                </c:pt>
                <c:pt idx="11">
                  <c:v>0.6679022999999999</c:v>
                </c:pt>
                <c:pt idx="12">
                  <c:v>0.6679022999999999</c:v>
                </c:pt>
              </c:numCache>
            </c:numRef>
          </c:val>
        </c:ser>
        <c:ser>
          <c:idx val="1"/>
          <c:order val="1"/>
          <c:tx>
            <c:strRef>
              <c:f>'generation_capacity_PL'!$K$2:$K$2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</c:v>
                </c:pt>
                <c:pt idx="12">
                  <c:v>2.6</c:v>
                </c:pt>
              </c:numCache>
            </c:numRef>
          </c:val>
        </c:ser>
        <c:ser>
          <c:idx val="2"/>
          <c:order val="2"/>
          <c:tx>
            <c:strRef>
              <c:f>'generation_capacity_PL'!$J$2:$J$2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'generation_capacity_PL'!$J$3:$J$15</c:f>
              <c:numCache>
                <c:formatCode>General</c:formatCode>
                <c:ptCount val="13"/>
                <c:pt idx="0">
                  <c:v>13.134706</c:v>
                </c:pt>
                <c:pt idx="1">
                  <c:v>14.14443</c:v>
                </c:pt>
                <c:pt idx="2">
                  <c:v>14.14443</c:v>
                </c:pt>
                <c:pt idx="3">
                  <c:v>13.89119</c:v>
                </c:pt>
                <c:pt idx="4">
                  <c:v>13.63795</c:v>
                </c:pt>
                <c:pt idx="5">
                  <c:v>13.498724</c:v>
                </c:pt>
                <c:pt idx="6">
                  <c:v>13.359116</c:v>
                </c:pt>
                <c:pt idx="7">
                  <c:v>13.21989</c:v>
                </c:pt>
                <c:pt idx="8">
                  <c:v>13.080664</c:v>
                </c:pt>
                <c:pt idx="9">
                  <c:v>12.9414375</c:v>
                </c:pt>
                <c:pt idx="10">
                  <c:v>12.80183</c:v>
                </c:pt>
                <c:pt idx="11">
                  <c:v>12.662604</c:v>
                </c:pt>
                <c:pt idx="12">
                  <c:v>12.523378</c:v>
                </c:pt>
              </c:numCache>
            </c:numRef>
          </c:val>
        </c:ser>
        <c:ser>
          <c:idx val="3"/>
          <c:order val="3"/>
          <c:tx>
            <c:strRef>
              <c:f>'generation_capacity_PL'!$I$2:$I$2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'generation_capacity_PL'!$I$3:$I$15</c:f>
              <c:numCache>
                <c:formatCode>General</c:formatCode>
                <c:ptCount val="13"/>
                <c:pt idx="0">
                  <c:v>6.9139907</c:v>
                </c:pt>
                <c:pt idx="1">
                  <c:v>7.4455</c:v>
                </c:pt>
                <c:pt idx="2">
                  <c:v>7.0365</c:v>
                </c:pt>
                <c:pt idx="3">
                  <c:v>7.0365</c:v>
                </c:pt>
                <c:pt idx="4">
                  <c:v>7.0365</c:v>
                </c:pt>
                <c:pt idx="5">
                  <c:v>7.0365</c:v>
                </c:pt>
                <c:pt idx="6">
                  <c:v>7.0365</c:v>
                </c:pt>
                <c:pt idx="7">
                  <c:v>7.0365</c:v>
                </c:pt>
                <c:pt idx="8">
                  <c:v>7.0365</c:v>
                </c:pt>
                <c:pt idx="9">
                  <c:v>7.0365</c:v>
                </c:pt>
                <c:pt idx="10">
                  <c:v>7.0365</c:v>
                </c:pt>
                <c:pt idx="11">
                  <c:v>7.0365</c:v>
                </c:pt>
                <c:pt idx="12">
                  <c:v>7.0365</c:v>
                </c:pt>
              </c:numCache>
            </c:numRef>
          </c:val>
        </c:ser>
        <c:ser>
          <c:idx val="4"/>
          <c:order val="4"/>
          <c:tx>
            <c:strRef>
              <c:f>'generation_capacity_PL'!$H$2:$H$2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'generation_capacity_PL'!$H$3:$H$15</c:f>
              <c:numCache>
                <c:formatCode>General</c:formatCode>
                <c:ptCount val="13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3.5685076</c:v>
                </c:pt>
                <c:pt idx="4">
                  <c:v>3.7370154</c:v>
                </c:pt>
                <c:pt idx="5">
                  <c:v>3.905523</c:v>
                </c:pt>
                <c:pt idx="6">
                  <c:v>4.0744924</c:v>
                </c:pt>
                <c:pt idx="7">
                  <c:v>4.243</c:v>
                </c:pt>
                <c:pt idx="8">
                  <c:v>4.243</c:v>
                </c:pt>
                <c:pt idx="9">
                  <c:v>4.243</c:v>
                </c:pt>
                <c:pt idx="10">
                  <c:v>4.243</c:v>
                </c:pt>
                <c:pt idx="11">
                  <c:v>4.243</c:v>
                </c:pt>
                <c:pt idx="12">
                  <c:v>4.243</c:v>
                </c:pt>
              </c:numCache>
            </c:numRef>
          </c:val>
        </c:ser>
        <c:ser>
          <c:idx val="5"/>
          <c:order val="5"/>
          <c:tx>
            <c:strRef>
              <c:f>'generation_capacity_PL'!$G$2:$G$2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'generation_capacity_PL'!$G$3:$G$15</c:f>
              <c:numCache>
                <c:formatCode>General</c:formatCode>
                <c:ptCount val="1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</c:numCache>
            </c:numRef>
          </c:val>
        </c:ser>
        <c:ser>
          <c:idx val="6"/>
          <c:order val="6"/>
          <c:tx>
            <c:strRef>
              <c:f>'generation_capacity_PL'!$F$2:$F$2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'generation_capacity_PL'!$F$3:$F$15</c:f>
              <c:numCache>
                <c:formatCode>General</c:formatCode>
                <c:ptCount val="13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1.1793538</c:v>
                </c:pt>
                <c:pt idx="4">
                  <c:v>2.3587075</c:v>
                </c:pt>
                <c:pt idx="5">
                  <c:v>3.5380613</c:v>
                </c:pt>
                <c:pt idx="6">
                  <c:v>4.720645999999999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5.9</c:v>
                </c:pt>
                <c:pt idx="11">
                  <c:v>5.9</c:v>
                </c:pt>
                <c:pt idx="12">
                  <c:v>5.9</c:v>
                </c:pt>
              </c:numCache>
            </c:numRef>
          </c:val>
        </c:ser>
        <c:ser>
          <c:idx val="7"/>
          <c:order val="7"/>
          <c:tx>
            <c:strRef>
              <c:f>'generation_capacity_PL'!$E$2:$E$2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'generation_capacity_PL'!$E$3:$E$15</c:f>
              <c:numCache>
                <c:formatCode>General</c:formatCode>
                <c:ptCount val="13"/>
                <c:pt idx="0">
                  <c:v>6.411</c:v>
                </c:pt>
                <c:pt idx="1">
                  <c:v>6.643</c:v>
                </c:pt>
                <c:pt idx="2">
                  <c:v>6.871</c:v>
                </c:pt>
                <c:pt idx="3">
                  <c:v>7.095</c:v>
                </c:pt>
                <c:pt idx="4">
                  <c:v>7.087</c:v>
                </c:pt>
                <c:pt idx="5">
                  <c:v>7.078</c:v>
                </c:pt>
                <c:pt idx="6">
                  <c:v>7.039000000000001</c:v>
                </c:pt>
                <c:pt idx="7">
                  <c:v>6.978</c:v>
                </c:pt>
                <c:pt idx="8">
                  <c:v>6.889</c:v>
                </c:pt>
                <c:pt idx="9">
                  <c:v>6.735</c:v>
                </c:pt>
                <c:pt idx="10">
                  <c:v>6.524</c:v>
                </c:pt>
                <c:pt idx="11">
                  <c:v>6.261</c:v>
                </c:pt>
                <c:pt idx="12">
                  <c:v>5.931</c:v>
                </c:pt>
              </c:numCache>
            </c:numRef>
          </c:val>
        </c:ser>
        <c:ser>
          <c:idx val="8"/>
          <c:order val="8"/>
          <c:tx>
            <c:strRef>
              <c:f>'generation_capacity_PL'!$D$2:$D$2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'generation_capacity_PL'!$D$3:$D$15</c:f>
              <c:numCache>
                <c:formatCode>General</c:formatCode>
                <c:ptCount val="13"/>
                <c:pt idx="0">
                  <c:v>3.089</c:v>
                </c:pt>
                <c:pt idx="1">
                  <c:v>3.657</c:v>
                </c:pt>
                <c:pt idx="2">
                  <c:v>4.129</c:v>
                </c:pt>
                <c:pt idx="3">
                  <c:v>4.505</c:v>
                </c:pt>
                <c:pt idx="4">
                  <c:v>5.113</c:v>
                </c:pt>
                <c:pt idx="5">
                  <c:v>5.522</c:v>
                </c:pt>
                <c:pt idx="6">
                  <c:v>6.061</c:v>
                </c:pt>
                <c:pt idx="7">
                  <c:v>6.622</c:v>
                </c:pt>
                <c:pt idx="8">
                  <c:v>7.111</c:v>
                </c:pt>
                <c:pt idx="9">
                  <c:v>7.965</c:v>
                </c:pt>
                <c:pt idx="10">
                  <c:v>8.776</c:v>
                </c:pt>
                <c:pt idx="11">
                  <c:v>9.739000000000001</c:v>
                </c:pt>
                <c:pt idx="12">
                  <c:v>10.669</c:v>
                </c:pt>
              </c:numCache>
            </c:numRef>
          </c:val>
        </c:ser>
        <c:ser>
          <c:idx val="9"/>
          <c:order val="9"/>
          <c:tx>
            <c:strRef>
              <c:f>'generation_capacity_PL'!$C$2:$C$2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'generation_capacity_PL'!$C$3:$C$15</c:f>
              <c:numCache>
                <c:formatCode>General</c:formatCode>
                <c:ptCount val="13"/>
                <c:pt idx="0">
                  <c:v>16.8</c:v>
                </c:pt>
                <c:pt idx="1">
                  <c:v>20.4</c:v>
                </c:pt>
                <c:pt idx="2">
                  <c:v>23.5</c:v>
                </c:pt>
                <c:pt idx="3">
                  <c:v>26.3</c:v>
                </c:pt>
                <c:pt idx="4">
                  <c:v>29</c:v>
                </c:pt>
                <c:pt idx="5">
                  <c:v>31.5</c:v>
                </c:pt>
                <c:pt idx="6">
                  <c:v>33.9</c:v>
                </c:pt>
                <c:pt idx="7">
                  <c:v>36.2</c:v>
                </c:pt>
                <c:pt idx="8">
                  <c:v>38.3</c:v>
                </c:pt>
                <c:pt idx="9">
                  <c:v>40.1</c:v>
                </c:pt>
                <c:pt idx="10">
                  <c:v>41.7</c:v>
                </c:pt>
                <c:pt idx="11">
                  <c:v>43.1</c:v>
                </c:pt>
                <c:pt idx="12">
                  <c:v>44.3</c:v>
                </c:pt>
              </c:numCache>
            </c:numRef>
          </c:val>
        </c:ser>
        <c:ser>
          <c:idx val="10"/>
          <c:order val="10"/>
          <c:tx>
            <c:strRef>
              <c:f>'generation_capacity_PL'!$B$2:$B$2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'generation_capacity_PL'!$B$3:$B$15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</c:ser>
        <c:overlap val="100"/>
        <c:axId val="51270001"/>
        <c:axId val="51270002"/>
      </c:bar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SE1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'generation_capacity_SE1'!$H$2:$H$2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'generation_capacity_SE1'!$H$3:$H$15</c:f>
              <c:numCache>
                <c:formatCode>General</c:formatCode>
                <c:ptCount val="13"/>
                <c:pt idx="0">
                  <c:v>0.035363194</c:v>
                </c:pt>
                <c:pt idx="1">
                  <c:v>0.035363194</c:v>
                </c:pt>
                <c:pt idx="2">
                  <c:v>0.035363194</c:v>
                </c:pt>
                <c:pt idx="3">
                  <c:v>0.035363194</c:v>
                </c:pt>
                <c:pt idx="4">
                  <c:v>0.035363194</c:v>
                </c:pt>
                <c:pt idx="5">
                  <c:v>0.035363194</c:v>
                </c:pt>
                <c:pt idx="6">
                  <c:v>0.035363194</c:v>
                </c:pt>
                <c:pt idx="7">
                  <c:v>0.035363194</c:v>
                </c:pt>
                <c:pt idx="8">
                  <c:v>0.035363194</c:v>
                </c:pt>
                <c:pt idx="9">
                  <c:v>0.035363194</c:v>
                </c:pt>
                <c:pt idx="10">
                  <c:v>0.035363194</c:v>
                </c:pt>
                <c:pt idx="11">
                  <c:v>0.035363194</c:v>
                </c:pt>
                <c:pt idx="12">
                  <c:v>0.035363194</c:v>
                </c:pt>
              </c:numCache>
            </c:numRef>
          </c:val>
        </c:ser>
        <c:ser>
          <c:idx val="1"/>
          <c:order val="1"/>
          <c:tx>
            <c:strRef>
              <c:f>'generation_capacity_SE1'!$G$2:$G$2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'generation_capacity_SE1'!$G$3:$G$15</c:f>
              <c:numCache>
                <c:formatCode>General</c:formatCode>
                <c:ptCount val="13"/>
                <c:pt idx="0">
                  <c:v>4.56</c:v>
                </c:pt>
                <c:pt idx="1">
                  <c:v>4.56</c:v>
                </c:pt>
                <c:pt idx="2">
                  <c:v>4.56</c:v>
                </c:pt>
                <c:pt idx="3">
                  <c:v>4.56</c:v>
                </c:pt>
                <c:pt idx="4">
                  <c:v>4.56</c:v>
                </c:pt>
                <c:pt idx="5">
                  <c:v>4.56</c:v>
                </c:pt>
                <c:pt idx="6">
                  <c:v>4.56</c:v>
                </c:pt>
                <c:pt idx="7">
                  <c:v>4.56</c:v>
                </c:pt>
                <c:pt idx="8">
                  <c:v>4.56</c:v>
                </c:pt>
                <c:pt idx="9">
                  <c:v>4.56</c:v>
                </c:pt>
                <c:pt idx="10">
                  <c:v>4.56</c:v>
                </c:pt>
                <c:pt idx="11">
                  <c:v>4.56</c:v>
                </c:pt>
                <c:pt idx="12">
                  <c:v>4.56</c:v>
                </c:pt>
              </c:numCache>
            </c:numRef>
          </c:val>
        </c:ser>
        <c:ser>
          <c:idx val="2"/>
          <c:order val="2"/>
          <c:tx>
            <c:strRef>
              <c:f>'generation_capacity_SE1'!$F$2:$F$2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'generation_capacity_SE1'!$F$3:$F$15</c:f>
              <c:numCache>
                <c:formatCode>General</c:formatCode>
                <c:ptCount val="13"/>
                <c:pt idx="0">
                  <c:v>2.382</c:v>
                </c:pt>
                <c:pt idx="1">
                  <c:v>2.605</c:v>
                </c:pt>
                <c:pt idx="2">
                  <c:v>2.829</c:v>
                </c:pt>
                <c:pt idx="3">
                  <c:v>3.051</c:v>
                </c:pt>
                <c:pt idx="4">
                  <c:v>3.05</c:v>
                </c:pt>
                <c:pt idx="5">
                  <c:v>3.049</c:v>
                </c:pt>
                <c:pt idx="6">
                  <c:v>3.047</c:v>
                </c:pt>
                <c:pt idx="7">
                  <c:v>3.045</c:v>
                </c:pt>
                <c:pt idx="8">
                  <c:v>3.037</c:v>
                </c:pt>
                <c:pt idx="9">
                  <c:v>3.029</c:v>
                </c:pt>
                <c:pt idx="10">
                  <c:v>3.011</c:v>
                </c:pt>
                <c:pt idx="11">
                  <c:v>2.979</c:v>
                </c:pt>
                <c:pt idx="12">
                  <c:v>2.926</c:v>
                </c:pt>
              </c:numCache>
            </c:numRef>
          </c:val>
        </c:ser>
        <c:ser>
          <c:idx val="3"/>
          <c:order val="3"/>
          <c:tx>
            <c:strRef>
              <c:f>'generation_capacity_SE1'!$E$2:$E$2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'generation_capacity_SE1'!$E$3:$E$15</c:f>
              <c:numCache>
                <c:formatCode>General</c:formatCode>
                <c:ptCount val="13"/>
                <c:pt idx="0">
                  <c:v>0.49</c:v>
                </c:pt>
                <c:pt idx="1">
                  <c:v>0.395</c:v>
                </c:pt>
                <c:pt idx="2">
                  <c:v>0.239</c:v>
                </c:pt>
                <c:pt idx="3">
                  <c:v>0.266</c:v>
                </c:pt>
                <c:pt idx="4">
                  <c:v>0.332</c:v>
                </c:pt>
                <c:pt idx="5">
                  <c:v>0.424</c:v>
                </c:pt>
                <c:pt idx="6">
                  <c:v>0.749</c:v>
                </c:pt>
                <c:pt idx="7">
                  <c:v>1.074</c:v>
                </c:pt>
                <c:pt idx="8">
                  <c:v>1.396</c:v>
                </c:pt>
                <c:pt idx="9">
                  <c:v>1.728</c:v>
                </c:pt>
                <c:pt idx="10">
                  <c:v>2.063</c:v>
                </c:pt>
                <c:pt idx="11">
                  <c:v>2.39</c:v>
                </c:pt>
                <c:pt idx="12">
                  <c:v>2.768</c:v>
                </c:pt>
              </c:numCache>
            </c:numRef>
          </c:val>
        </c:ser>
        <c:ser>
          <c:idx val="4"/>
          <c:order val="4"/>
          <c:tx>
            <c:strRef>
              <c:f>'generation_capacity_SE1'!$D$2:$D$2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'generation_capacity_SE1'!$D$3:$D$15</c:f>
              <c:numCache>
                <c:formatCode>General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</c:ser>
        <c:ser>
          <c:idx val="5"/>
          <c:order val="5"/>
          <c:tx>
            <c:strRef>
              <c:f>'generation_capacity_SE1'!$C$2:$C$2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'generation_capacity_SE1'!$C$3:$C$15</c:f>
              <c:numCache>
                <c:formatCode>General</c:formatCode>
                <c:ptCount val="13"/>
                <c:pt idx="0">
                  <c:v>0.038</c:v>
                </c:pt>
                <c:pt idx="1">
                  <c:v>0.056</c:v>
                </c:pt>
                <c:pt idx="2">
                  <c:v>0.07100000000000001</c:v>
                </c:pt>
                <c:pt idx="3">
                  <c:v>0.081</c:v>
                </c:pt>
                <c:pt idx="4">
                  <c:v>0.092</c:v>
                </c:pt>
                <c:pt idx="5">
                  <c:v>0.102</c:v>
                </c:pt>
                <c:pt idx="6">
                  <c:v>0.162</c:v>
                </c:pt>
                <c:pt idx="7">
                  <c:v>0.173</c:v>
                </c:pt>
                <c:pt idx="8">
                  <c:v>0.183</c:v>
                </c:pt>
                <c:pt idx="9">
                  <c:v>0.193</c:v>
                </c:pt>
                <c:pt idx="10">
                  <c:v>0.204</c:v>
                </c:pt>
                <c:pt idx="11">
                  <c:v>0.214</c:v>
                </c:pt>
                <c:pt idx="12">
                  <c:v>0.224</c:v>
                </c:pt>
              </c:numCache>
            </c:numRef>
          </c:val>
        </c:ser>
        <c:ser>
          <c:idx val="6"/>
          <c:order val="6"/>
          <c:tx>
            <c:strRef>
              <c:f>'generation_capacity_SE1'!$B$2:$B$2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'generation_capacity_SE1'!$B$3:$B$15</c:f>
              <c:numCache>
                <c:formatCode>General</c:formatCode>
                <c:ptCount val="13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0.003</c:v>
                </c:pt>
                <c:pt idx="6">
                  <c:v>0.023</c:v>
                </c:pt>
                <c:pt idx="7">
                  <c:v>0.024</c:v>
                </c:pt>
                <c:pt idx="8">
                  <c:v>0.024</c:v>
                </c:pt>
                <c:pt idx="9">
                  <c:v>0.024</c:v>
                </c:pt>
                <c:pt idx="10">
                  <c:v>0.025</c:v>
                </c:pt>
                <c:pt idx="11">
                  <c:v>0.025</c:v>
                </c:pt>
                <c:pt idx="12">
                  <c:v>0.025</c:v>
                </c:pt>
              </c:numCache>
            </c:numRef>
          </c:val>
        </c:ser>
        <c:overlap val="100"/>
        <c:axId val="51280001"/>
        <c:axId val="51280002"/>
      </c:bar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SE1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'generation_capacity_SE1'!$H$2:$H$2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'generation_capacity_SE1'!$H$3:$H$15</c:f>
              <c:numCache>
                <c:formatCode>General</c:formatCode>
                <c:ptCount val="13"/>
                <c:pt idx="0">
                  <c:v>0.035363194</c:v>
                </c:pt>
                <c:pt idx="1">
                  <c:v>0.035363194</c:v>
                </c:pt>
                <c:pt idx="2">
                  <c:v>0.035363194</c:v>
                </c:pt>
                <c:pt idx="3">
                  <c:v>0.035363194</c:v>
                </c:pt>
                <c:pt idx="4">
                  <c:v>0.035363194</c:v>
                </c:pt>
                <c:pt idx="5">
                  <c:v>0.035363194</c:v>
                </c:pt>
                <c:pt idx="6">
                  <c:v>0.035363194</c:v>
                </c:pt>
                <c:pt idx="7">
                  <c:v>0.035363194</c:v>
                </c:pt>
                <c:pt idx="8">
                  <c:v>0.035363194</c:v>
                </c:pt>
                <c:pt idx="9">
                  <c:v>0.035363194</c:v>
                </c:pt>
                <c:pt idx="10">
                  <c:v>0.035363194</c:v>
                </c:pt>
                <c:pt idx="11">
                  <c:v>0.035363194</c:v>
                </c:pt>
                <c:pt idx="12">
                  <c:v>0.035363194</c:v>
                </c:pt>
              </c:numCache>
            </c:numRef>
          </c:val>
        </c:ser>
        <c:ser>
          <c:idx val="1"/>
          <c:order val="1"/>
          <c:tx>
            <c:strRef>
              <c:f>'generation_capacity_SE1'!$G$2:$G$2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'generation_capacity_SE1'!$G$3:$G$15</c:f>
              <c:numCache>
                <c:formatCode>General</c:formatCode>
                <c:ptCount val="13"/>
                <c:pt idx="0">
                  <c:v>4.56</c:v>
                </c:pt>
                <c:pt idx="1">
                  <c:v>4.56</c:v>
                </c:pt>
                <c:pt idx="2">
                  <c:v>4.56</c:v>
                </c:pt>
                <c:pt idx="3">
                  <c:v>4.56</c:v>
                </c:pt>
                <c:pt idx="4">
                  <c:v>4.56</c:v>
                </c:pt>
                <c:pt idx="5">
                  <c:v>4.56</c:v>
                </c:pt>
                <c:pt idx="6">
                  <c:v>4.56</c:v>
                </c:pt>
                <c:pt idx="7">
                  <c:v>4.56</c:v>
                </c:pt>
                <c:pt idx="8">
                  <c:v>4.56</c:v>
                </c:pt>
                <c:pt idx="9">
                  <c:v>4.56</c:v>
                </c:pt>
                <c:pt idx="10">
                  <c:v>4.56</c:v>
                </c:pt>
                <c:pt idx="11">
                  <c:v>4.56</c:v>
                </c:pt>
                <c:pt idx="12">
                  <c:v>4.56</c:v>
                </c:pt>
              </c:numCache>
            </c:numRef>
          </c:val>
        </c:ser>
        <c:ser>
          <c:idx val="2"/>
          <c:order val="2"/>
          <c:tx>
            <c:strRef>
              <c:f>'generation_capacity_SE1'!$F$2:$F$2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'generation_capacity_SE1'!$F$3:$F$15</c:f>
              <c:numCache>
                <c:formatCode>General</c:formatCode>
                <c:ptCount val="13"/>
                <c:pt idx="0">
                  <c:v>2.382</c:v>
                </c:pt>
                <c:pt idx="1">
                  <c:v>2.605</c:v>
                </c:pt>
                <c:pt idx="2">
                  <c:v>2.829</c:v>
                </c:pt>
                <c:pt idx="3">
                  <c:v>3.051</c:v>
                </c:pt>
                <c:pt idx="4">
                  <c:v>3.05</c:v>
                </c:pt>
                <c:pt idx="5">
                  <c:v>3.049</c:v>
                </c:pt>
                <c:pt idx="6">
                  <c:v>3.047</c:v>
                </c:pt>
                <c:pt idx="7">
                  <c:v>3.045</c:v>
                </c:pt>
                <c:pt idx="8">
                  <c:v>3.037</c:v>
                </c:pt>
                <c:pt idx="9">
                  <c:v>3.029</c:v>
                </c:pt>
                <c:pt idx="10">
                  <c:v>3.011</c:v>
                </c:pt>
                <c:pt idx="11">
                  <c:v>2.979</c:v>
                </c:pt>
                <c:pt idx="12">
                  <c:v>2.926</c:v>
                </c:pt>
              </c:numCache>
            </c:numRef>
          </c:val>
        </c:ser>
        <c:ser>
          <c:idx val="3"/>
          <c:order val="3"/>
          <c:tx>
            <c:strRef>
              <c:f>'generation_capacity_SE1'!$E$2:$E$2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'generation_capacity_SE1'!$E$3:$E$15</c:f>
              <c:numCache>
                <c:formatCode>General</c:formatCode>
                <c:ptCount val="13"/>
                <c:pt idx="0">
                  <c:v>0.49</c:v>
                </c:pt>
                <c:pt idx="1">
                  <c:v>0.395</c:v>
                </c:pt>
                <c:pt idx="2">
                  <c:v>0.239</c:v>
                </c:pt>
                <c:pt idx="3">
                  <c:v>0.266</c:v>
                </c:pt>
                <c:pt idx="4">
                  <c:v>0.332</c:v>
                </c:pt>
                <c:pt idx="5">
                  <c:v>0.424</c:v>
                </c:pt>
                <c:pt idx="6">
                  <c:v>0.749</c:v>
                </c:pt>
                <c:pt idx="7">
                  <c:v>1.074</c:v>
                </c:pt>
                <c:pt idx="8">
                  <c:v>1.396</c:v>
                </c:pt>
                <c:pt idx="9">
                  <c:v>1.728</c:v>
                </c:pt>
                <c:pt idx="10">
                  <c:v>2.063</c:v>
                </c:pt>
                <c:pt idx="11">
                  <c:v>2.39</c:v>
                </c:pt>
                <c:pt idx="12">
                  <c:v>2.768</c:v>
                </c:pt>
              </c:numCache>
            </c:numRef>
          </c:val>
        </c:ser>
        <c:ser>
          <c:idx val="4"/>
          <c:order val="4"/>
          <c:tx>
            <c:strRef>
              <c:f>'generation_capacity_SE1'!$D$2:$D$2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'generation_capacity_SE1'!$D$3:$D$15</c:f>
              <c:numCache>
                <c:formatCode>General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</c:ser>
        <c:ser>
          <c:idx val="5"/>
          <c:order val="5"/>
          <c:tx>
            <c:strRef>
              <c:f>'generation_capacity_SE1'!$C$2:$C$2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'generation_capacity_SE1'!$C$3:$C$15</c:f>
              <c:numCache>
                <c:formatCode>General</c:formatCode>
                <c:ptCount val="13"/>
                <c:pt idx="0">
                  <c:v>0.038</c:v>
                </c:pt>
                <c:pt idx="1">
                  <c:v>0.056</c:v>
                </c:pt>
                <c:pt idx="2">
                  <c:v>0.07100000000000001</c:v>
                </c:pt>
                <c:pt idx="3">
                  <c:v>0.081</c:v>
                </c:pt>
                <c:pt idx="4">
                  <c:v>0.092</c:v>
                </c:pt>
                <c:pt idx="5">
                  <c:v>0.102</c:v>
                </c:pt>
                <c:pt idx="6">
                  <c:v>0.162</c:v>
                </c:pt>
                <c:pt idx="7">
                  <c:v>0.173</c:v>
                </c:pt>
                <c:pt idx="8">
                  <c:v>0.183</c:v>
                </c:pt>
                <c:pt idx="9">
                  <c:v>0.193</c:v>
                </c:pt>
                <c:pt idx="10">
                  <c:v>0.204</c:v>
                </c:pt>
                <c:pt idx="11">
                  <c:v>0.214</c:v>
                </c:pt>
                <c:pt idx="12">
                  <c:v>0.224</c:v>
                </c:pt>
              </c:numCache>
            </c:numRef>
          </c:val>
        </c:ser>
        <c:ser>
          <c:idx val="6"/>
          <c:order val="6"/>
          <c:tx>
            <c:strRef>
              <c:f>'generation_capacity_SE1'!$B$2:$B$2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'generation_capacity_SE1'!$B$3:$B$15</c:f>
              <c:numCache>
                <c:formatCode>General</c:formatCode>
                <c:ptCount val="13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0.003</c:v>
                </c:pt>
                <c:pt idx="6">
                  <c:v>0.023</c:v>
                </c:pt>
                <c:pt idx="7">
                  <c:v>0.024</c:v>
                </c:pt>
                <c:pt idx="8">
                  <c:v>0.024</c:v>
                </c:pt>
                <c:pt idx="9">
                  <c:v>0.024</c:v>
                </c:pt>
                <c:pt idx="10">
                  <c:v>0.025</c:v>
                </c:pt>
                <c:pt idx="11">
                  <c:v>0.025</c:v>
                </c:pt>
                <c:pt idx="12">
                  <c:v>0.025</c:v>
                </c:pt>
              </c:numCache>
            </c:numRef>
          </c:val>
        </c:ser>
        <c:overlap val="100"/>
        <c:axId val="51290001"/>
        <c:axId val="51290002"/>
      </c:bar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'generation_capacity_ES'!$N$2:$N$2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'generation_capacity_ES'!$N$3:$N$15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'generation_capacity_ES'!$M$2:$M$2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'generation_capacity_ES'!$M$3:$M$15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5.100000000000001</c:v>
                </c:pt>
                <c:pt idx="6">
                  <c:v>5.100000000000001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2"/>
          <c:order val="2"/>
          <c:tx>
            <c:strRef>
              <c:f>'generation_capacity_ES'!$L$2:$L$2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'generation_capacity_ES'!$L$3:$L$15</c:f>
              <c:numCache>
                <c:formatCode>General</c:formatCode>
                <c:ptCount val="13"/>
                <c:pt idx="0">
                  <c:v>1.05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'generation_capacity_ES'!$K$2:$K$2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'generation_capacity_ES'!$K$3:$K$15</c:f>
              <c:numCache>
                <c:formatCode>General</c:formatCode>
                <c:ptCount val="13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23.4</c:v>
                </c:pt>
                <c:pt idx="4">
                  <c:v>23.4</c:v>
                </c:pt>
                <c:pt idx="5">
                  <c:v>23.8</c:v>
                </c:pt>
                <c:pt idx="6">
                  <c:v>24.1</c:v>
                </c:pt>
                <c:pt idx="7">
                  <c:v>21.2</c:v>
                </c:pt>
                <c:pt idx="8">
                  <c:v>18.7</c:v>
                </c:pt>
                <c:pt idx="9">
                  <c:v>17.8</c:v>
                </c:pt>
                <c:pt idx="10">
                  <c:v>13.3</c:v>
                </c:pt>
                <c:pt idx="11">
                  <c:v>11.9</c:v>
                </c:pt>
                <c:pt idx="12">
                  <c:v>11.9</c:v>
                </c:pt>
              </c:numCache>
            </c:numRef>
          </c:val>
        </c:ser>
        <c:ser>
          <c:idx val="4"/>
          <c:order val="4"/>
          <c:tx>
            <c:strRef>
              <c:f>'generation_capacity_ES'!$J$2:$J$2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'generation_capacity_ES'!$J$3:$J$15</c:f>
              <c:numCache>
                <c:formatCode>General</c:formatCode>
                <c:ptCount val="13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  <c:pt idx="3">
                  <c:v>2.3</c:v>
                </c:pt>
                <c:pt idx="4">
                  <c:v>2.3</c:v>
                </c:pt>
                <c:pt idx="5">
                  <c:v>2.2</c:v>
                </c:pt>
                <c:pt idx="6">
                  <c:v>2.9</c:v>
                </c:pt>
                <c:pt idx="7">
                  <c:v>3.4</c:v>
                </c:pt>
                <c:pt idx="8">
                  <c:v>3.9</c:v>
                </c:pt>
                <c:pt idx="9">
                  <c:v>4.4</c:v>
                </c:pt>
                <c:pt idx="10">
                  <c:v>4.4</c:v>
                </c:pt>
                <c:pt idx="11">
                  <c:v>4.4</c:v>
                </c:pt>
                <c:pt idx="12">
                  <c:v>4.4</c:v>
                </c:pt>
              </c:numCache>
            </c:numRef>
          </c:val>
        </c:ser>
        <c:ser>
          <c:idx val="5"/>
          <c:order val="5"/>
          <c:tx>
            <c:strRef>
              <c:f>'generation_capacity_ES'!$I$2:$I$2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'generation_capacity_ES'!$I$3:$I$15</c:f>
              <c:numCache>
                <c:formatCode>General</c:formatCode>
                <c:ptCount val="13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4.56</c:v>
                </c:pt>
                <c:pt idx="4">
                  <c:v>5.04</c:v>
                </c:pt>
                <c:pt idx="5">
                  <c:v>5.84</c:v>
                </c:pt>
                <c:pt idx="6">
                  <c:v>6.640000000000001</c:v>
                </c:pt>
                <c:pt idx="7">
                  <c:v>7.44</c:v>
                </c:pt>
                <c:pt idx="8">
                  <c:v>7.600000000000001</c:v>
                </c:pt>
                <c:pt idx="9">
                  <c:v>7.600000000000001</c:v>
                </c:pt>
                <c:pt idx="10">
                  <c:v>7.600000000000001</c:v>
                </c:pt>
                <c:pt idx="11">
                  <c:v>7.600000000000001</c:v>
                </c:pt>
                <c:pt idx="12">
                  <c:v>7.600000000000001</c:v>
                </c:pt>
              </c:numCache>
            </c:numRef>
          </c:val>
        </c:ser>
        <c:ser>
          <c:idx val="6"/>
          <c:order val="6"/>
          <c:tx>
            <c:strRef>
              <c:f>'generation_capacity_ES'!$H$2:$H$2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'generation_capacity_ES'!$H$3:$H$15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</c:ser>
        <c:ser>
          <c:idx val="7"/>
          <c:order val="7"/>
          <c:tx>
            <c:strRef>
              <c:f>'generation_capacity_ES'!$G$2:$G$2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'generation_capacity_ES'!$G$3:$G$15</c:f>
              <c:numCache>
                <c:formatCode>General</c:formatCode>
                <c:ptCount val="13"/>
                <c:pt idx="0">
                  <c:v>0.02</c:v>
                </c:pt>
                <c:pt idx="1">
                  <c:v>0.021</c:v>
                </c:pt>
                <c:pt idx="2">
                  <c:v>0.022</c:v>
                </c:pt>
                <c:pt idx="3">
                  <c:v>0.022</c:v>
                </c:pt>
                <c:pt idx="4">
                  <c:v>0.022</c:v>
                </c:pt>
                <c:pt idx="5">
                  <c:v>0.022</c:v>
                </c:pt>
                <c:pt idx="6">
                  <c:v>0.022</c:v>
                </c:pt>
                <c:pt idx="7">
                  <c:v>0.022</c:v>
                </c:pt>
                <c:pt idx="8">
                  <c:v>0.022</c:v>
                </c:pt>
                <c:pt idx="9">
                  <c:v>0.022</c:v>
                </c:pt>
                <c:pt idx="10">
                  <c:v>0.022</c:v>
                </c:pt>
                <c:pt idx="11">
                  <c:v>0.022</c:v>
                </c:pt>
                <c:pt idx="12">
                  <c:v>0.022</c:v>
                </c:pt>
              </c:numCache>
            </c:numRef>
          </c:val>
        </c:ser>
        <c:ser>
          <c:idx val="8"/>
          <c:order val="8"/>
          <c:tx>
            <c:strRef>
              <c:f>'generation_capacity_ES'!$F$2:$F$2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'generation_capacity_ES'!$F$3:$F$15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0.478</c:v>
                </c:pt>
                <c:pt idx="12">
                  <c:v>0.978</c:v>
                </c:pt>
              </c:numCache>
            </c:numRef>
          </c:val>
        </c:ser>
        <c:ser>
          <c:idx val="9"/>
          <c:order val="9"/>
          <c:tx>
            <c:strRef>
              <c:f>'generation_capacity_ES'!$E$2:$E$2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'generation_capacity_ES'!$E$3:$E$15</c:f>
              <c:numCache>
                <c:formatCode>General</c:formatCode>
                <c:ptCount val="13"/>
                <c:pt idx="0">
                  <c:v>24.955</c:v>
                </c:pt>
                <c:pt idx="1">
                  <c:v>24.672</c:v>
                </c:pt>
                <c:pt idx="2">
                  <c:v>24.18</c:v>
                </c:pt>
                <c:pt idx="3">
                  <c:v>23.523</c:v>
                </c:pt>
                <c:pt idx="4">
                  <c:v>22.343</c:v>
                </c:pt>
                <c:pt idx="5">
                  <c:v>20.983</c:v>
                </c:pt>
                <c:pt idx="6">
                  <c:v>19.442</c:v>
                </c:pt>
                <c:pt idx="7">
                  <c:v>17.646</c:v>
                </c:pt>
                <c:pt idx="8">
                  <c:v>15.728</c:v>
                </c:pt>
                <c:pt idx="9">
                  <c:v>13.636</c:v>
                </c:pt>
                <c:pt idx="10">
                  <c:v>11.707</c:v>
                </c:pt>
                <c:pt idx="11">
                  <c:v>9.851000000000001</c:v>
                </c:pt>
                <c:pt idx="12">
                  <c:v>8.218999999999999</c:v>
                </c:pt>
              </c:numCache>
            </c:numRef>
          </c:val>
        </c:ser>
        <c:ser>
          <c:idx val="10"/>
          <c:order val="10"/>
          <c:tx>
            <c:strRef>
              <c:f>'generation_capacity_ES'!$D$2:$D$2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'generation_capacity_ES'!$D$3:$D$15</c:f>
              <c:numCache>
                <c:formatCode>General</c:formatCode>
                <c:ptCount val="13"/>
                <c:pt idx="0">
                  <c:v>6.045</c:v>
                </c:pt>
                <c:pt idx="1">
                  <c:v>7.728</c:v>
                </c:pt>
                <c:pt idx="2">
                  <c:v>10.32</c:v>
                </c:pt>
                <c:pt idx="3">
                  <c:v>12.577</c:v>
                </c:pt>
                <c:pt idx="4">
                  <c:v>15.257</c:v>
                </c:pt>
                <c:pt idx="5">
                  <c:v>18.317</c:v>
                </c:pt>
                <c:pt idx="6">
                  <c:v>21.358</c:v>
                </c:pt>
                <c:pt idx="7">
                  <c:v>24.554</c:v>
                </c:pt>
                <c:pt idx="8">
                  <c:v>27.672</c:v>
                </c:pt>
                <c:pt idx="9">
                  <c:v>30.964</c:v>
                </c:pt>
                <c:pt idx="10">
                  <c:v>33.993</c:v>
                </c:pt>
                <c:pt idx="11">
                  <c:v>37.149</c:v>
                </c:pt>
                <c:pt idx="12">
                  <c:v>39.981</c:v>
                </c:pt>
              </c:numCache>
            </c:numRef>
          </c:val>
        </c:ser>
        <c:ser>
          <c:idx val="11"/>
          <c:order val="11"/>
          <c:tx>
            <c:strRef>
              <c:f>'generation_capacity_ES'!$C$2:$C$2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'generation_capacity_ES'!$C$3:$C$15</c:f>
              <c:numCache>
                <c:formatCode>General</c:formatCode>
                <c:ptCount val="13"/>
                <c:pt idx="0">
                  <c:v>18.5</c:v>
                </c:pt>
                <c:pt idx="1">
                  <c:v>24</c:v>
                </c:pt>
                <c:pt idx="2">
                  <c:v>26.545455</c:v>
                </c:pt>
                <c:pt idx="3">
                  <c:v>29.090908</c:v>
                </c:pt>
                <c:pt idx="4">
                  <c:v>31.636363</c:v>
                </c:pt>
                <c:pt idx="5">
                  <c:v>34.181816</c:v>
                </c:pt>
                <c:pt idx="6">
                  <c:v>36.727273</c:v>
                </c:pt>
                <c:pt idx="7">
                  <c:v>39.272727</c:v>
                </c:pt>
                <c:pt idx="8">
                  <c:v>41.818184</c:v>
                </c:pt>
                <c:pt idx="9">
                  <c:v>44.363637</c:v>
                </c:pt>
                <c:pt idx="10">
                  <c:v>46.90909</c:v>
                </c:pt>
                <c:pt idx="11">
                  <c:v>49.454547</c:v>
                </c:pt>
                <c:pt idx="12">
                  <c:v>52</c:v>
                </c:pt>
              </c:numCache>
            </c:numRef>
          </c:val>
        </c:ser>
        <c:ser>
          <c:idx val="12"/>
          <c:order val="12"/>
          <c:tx>
            <c:strRef>
              <c:f>'generation_capacity_ES'!$B$2:$B$2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'generation_capacity_ES'!$B$3:$B$15</c:f>
              <c:numCache>
                <c:formatCode>General</c:formatCode>
                <c:ptCount val="13"/>
                <c:pt idx="0">
                  <c:v>0.3</c:v>
                </c:pt>
                <c:pt idx="1">
                  <c:v>0.5</c:v>
                </c:pt>
                <c:pt idx="2">
                  <c:v>1.3</c:v>
                </c:pt>
                <c:pt idx="3">
                  <c:v>2.2</c:v>
                </c:pt>
                <c:pt idx="4">
                  <c:v>3.4</c:v>
                </c:pt>
                <c:pt idx="5">
                  <c:v>4.7</c:v>
                </c:pt>
                <c:pt idx="6">
                  <c:v>6</c:v>
                </c:pt>
                <c:pt idx="7">
                  <c:v>7.5</c:v>
                </c:pt>
                <c:pt idx="8">
                  <c:v>9.1</c:v>
                </c:pt>
                <c:pt idx="9">
                  <c:v>10.7</c:v>
                </c:pt>
                <c:pt idx="10">
                  <c:v>12.1</c:v>
                </c:pt>
                <c:pt idx="11">
                  <c:v>13.6</c:v>
                </c:pt>
                <c:pt idx="12">
                  <c:v>15</c:v>
                </c:pt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SE1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'generation_capacity_SE1'!$H$2:$H$2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'generation_capacity_SE1'!$H$3:$H$15</c:f>
              <c:numCache>
                <c:formatCode>General</c:formatCode>
                <c:ptCount val="13"/>
                <c:pt idx="0">
                  <c:v>0.035363194</c:v>
                </c:pt>
                <c:pt idx="1">
                  <c:v>0.035363194</c:v>
                </c:pt>
                <c:pt idx="2">
                  <c:v>0.035363194</c:v>
                </c:pt>
                <c:pt idx="3">
                  <c:v>0.035363194</c:v>
                </c:pt>
                <c:pt idx="4">
                  <c:v>0.035363194</c:v>
                </c:pt>
                <c:pt idx="5">
                  <c:v>0.035363194</c:v>
                </c:pt>
                <c:pt idx="6">
                  <c:v>0.035363194</c:v>
                </c:pt>
                <c:pt idx="7">
                  <c:v>0.035363194</c:v>
                </c:pt>
                <c:pt idx="8">
                  <c:v>0.035363194</c:v>
                </c:pt>
                <c:pt idx="9">
                  <c:v>0.035363194</c:v>
                </c:pt>
                <c:pt idx="10">
                  <c:v>0.035363194</c:v>
                </c:pt>
                <c:pt idx="11">
                  <c:v>0.035363194</c:v>
                </c:pt>
                <c:pt idx="12">
                  <c:v>0.035363194</c:v>
                </c:pt>
              </c:numCache>
            </c:numRef>
          </c:val>
        </c:ser>
        <c:ser>
          <c:idx val="1"/>
          <c:order val="1"/>
          <c:tx>
            <c:strRef>
              <c:f>'generation_capacity_SE1'!$G$2:$G$2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'generation_capacity_SE1'!$G$3:$G$15</c:f>
              <c:numCache>
                <c:formatCode>General</c:formatCode>
                <c:ptCount val="13"/>
                <c:pt idx="0">
                  <c:v>4.56</c:v>
                </c:pt>
                <c:pt idx="1">
                  <c:v>4.56</c:v>
                </c:pt>
                <c:pt idx="2">
                  <c:v>4.56</c:v>
                </c:pt>
                <c:pt idx="3">
                  <c:v>4.56</c:v>
                </c:pt>
                <c:pt idx="4">
                  <c:v>4.56</c:v>
                </c:pt>
                <c:pt idx="5">
                  <c:v>4.56</c:v>
                </c:pt>
                <c:pt idx="6">
                  <c:v>4.56</c:v>
                </c:pt>
                <c:pt idx="7">
                  <c:v>4.56</c:v>
                </c:pt>
                <c:pt idx="8">
                  <c:v>4.56</c:v>
                </c:pt>
                <c:pt idx="9">
                  <c:v>4.56</c:v>
                </c:pt>
                <c:pt idx="10">
                  <c:v>4.56</c:v>
                </c:pt>
                <c:pt idx="11">
                  <c:v>4.56</c:v>
                </c:pt>
                <c:pt idx="12">
                  <c:v>4.56</c:v>
                </c:pt>
              </c:numCache>
            </c:numRef>
          </c:val>
        </c:ser>
        <c:ser>
          <c:idx val="2"/>
          <c:order val="2"/>
          <c:tx>
            <c:strRef>
              <c:f>'generation_capacity_SE1'!$F$2:$F$2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'generation_capacity_SE1'!$F$3:$F$15</c:f>
              <c:numCache>
                <c:formatCode>General</c:formatCode>
                <c:ptCount val="13"/>
                <c:pt idx="0">
                  <c:v>2.382</c:v>
                </c:pt>
                <c:pt idx="1">
                  <c:v>2.605</c:v>
                </c:pt>
                <c:pt idx="2">
                  <c:v>2.829</c:v>
                </c:pt>
                <c:pt idx="3">
                  <c:v>3.051</c:v>
                </c:pt>
                <c:pt idx="4">
                  <c:v>3.05</c:v>
                </c:pt>
                <c:pt idx="5">
                  <c:v>3.049</c:v>
                </c:pt>
                <c:pt idx="6">
                  <c:v>3.047</c:v>
                </c:pt>
                <c:pt idx="7">
                  <c:v>3.045</c:v>
                </c:pt>
                <c:pt idx="8">
                  <c:v>3.037</c:v>
                </c:pt>
                <c:pt idx="9">
                  <c:v>3.029</c:v>
                </c:pt>
                <c:pt idx="10">
                  <c:v>3.011</c:v>
                </c:pt>
                <c:pt idx="11">
                  <c:v>2.979</c:v>
                </c:pt>
                <c:pt idx="12">
                  <c:v>2.926</c:v>
                </c:pt>
              </c:numCache>
            </c:numRef>
          </c:val>
        </c:ser>
        <c:ser>
          <c:idx val="3"/>
          <c:order val="3"/>
          <c:tx>
            <c:strRef>
              <c:f>'generation_capacity_SE1'!$E$2:$E$2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'generation_capacity_SE1'!$E$3:$E$15</c:f>
              <c:numCache>
                <c:formatCode>General</c:formatCode>
                <c:ptCount val="13"/>
                <c:pt idx="0">
                  <c:v>0.49</c:v>
                </c:pt>
                <c:pt idx="1">
                  <c:v>0.395</c:v>
                </c:pt>
                <c:pt idx="2">
                  <c:v>0.239</c:v>
                </c:pt>
                <c:pt idx="3">
                  <c:v>0.266</c:v>
                </c:pt>
                <c:pt idx="4">
                  <c:v>0.332</c:v>
                </c:pt>
                <c:pt idx="5">
                  <c:v>0.424</c:v>
                </c:pt>
                <c:pt idx="6">
                  <c:v>0.749</c:v>
                </c:pt>
                <c:pt idx="7">
                  <c:v>1.074</c:v>
                </c:pt>
                <c:pt idx="8">
                  <c:v>1.396</c:v>
                </c:pt>
                <c:pt idx="9">
                  <c:v>1.728</c:v>
                </c:pt>
                <c:pt idx="10">
                  <c:v>2.063</c:v>
                </c:pt>
                <c:pt idx="11">
                  <c:v>2.39</c:v>
                </c:pt>
                <c:pt idx="12">
                  <c:v>2.768</c:v>
                </c:pt>
              </c:numCache>
            </c:numRef>
          </c:val>
        </c:ser>
        <c:ser>
          <c:idx val="4"/>
          <c:order val="4"/>
          <c:tx>
            <c:strRef>
              <c:f>'generation_capacity_SE1'!$D$2:$D$2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'generation_capacity_SE1'!$D$3:$D$15</c:f>
              <c:numCache>
                <c:formatCode>General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</c:ser>
        <c:ser>
          <c:idx val="5"/>
          <c:order val="5"/>
          <c:tx>
            <c:strRef>
              <c:f>'generation_capacity_SE1'!$C$2:$C$2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'generation_capacity_SE1'!$C$3:$C$15</c:f>
              <c:numCache>
                <c:formatCode>General</c:formatCode>
                <c:ptCount val="13"/>
                <c:pt idx="0">
                  <c:v>0.038</c:v>
                </c:pt>
                <c:pt idx="1">
                  <c:v>0.056</c:v>
                </c:pt>
                <c:pt idx="2">
                  <c:v>0.07100000000000001</c:v>
                </c:pt>
                <c:pt idx="3">
                  <c:v>0.081</c:v>
                </c:pt>
                <c:pt idx="4">
                  <c:v>0.092</c:v>
                </c:pt>
                <c:pt idx="5">
                  <c:v>0.102</c:v>
                </c:pt>
                <c:pt idx="6">
                  <c:v>0.162</c:v>
                </c:pt>
                <c:pt idx="7">
                  <c:v>0.173</c:v>
                </c:pt>
                <c:pt idx="8">
                  <c:v>0.183</c:v>
                </c:pt>
                <c:pt idx="9">
                  <c:v>0.193</c:v>
                </c:pt>
                <c:pt idx="10">
                  <c:v>0.204</c:v>
                </c:pt>
                <c:pt idx="11">
                  <c:v>0.214</c:v>
                </c:pt>
                <c:pt idx="12">
                  <c:v>0.224</c:v>
                </c:pt>
              </c:numCache>
            </c:numRef>
          </c:val>
        </c:ser>
        <c:ser>
          <c:idx val="6"/>
          <c:order val="6"/>
          <c:tx>
            <c:strRef>
              <c:f>'generation_capacity_SE1'!$B$2:$B$2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'generation_capacity_SE1'!$B$3:$B$15</c:f>
              <c:numCache>
                <c:formatCode>General</c:formatCode>
                <c:ptCount val="13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0.003</c:v>
                </c:pt>
                <c:pt idx="6">
                  <c:v>0.023</c:v>
                </c:pt>
                <c:pt idx="7">
                  <c:v>0.024</c:v>
                </c:pt>
                <c:pt idx="8">
                  <c:v>0.024</c:v>
                </c:pt>
                <c:pt idx="9">
                  <c:v>0.024</c:v>
                </c:pt>
                <c:pt idx="10">
                  <c:v>0.025</c:v>
                </c:pt>
                <c:pt idx="11">
                  <c:v>0.025</c:v>
                </c:pt>
                <c:pt idx="12">
                  <c:v>0.025</c:v>
                </c:pt>
              </c:numCache>
            </c:numRef>
          </c:val>
        </c:ser>
        <c:overlap val="100"/>
        <c:axId val="51300001"/>
        <c:axId val="51300002"/>
      </c:bar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SE1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'generation_capacity_SE1'!$H$2:$H$2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'generation_capacity_SE1'!$H$3:$H$15</c:f>
              <c:numCache>
                <c:formatCode>General</c:formatCode>
                <c:ptCount val="13"/>
                <c:pt idx="0">
                  <c:v>0.035363194</c:v>
                </c:pt>
                <c:pt idx="1">
                  <c:v>0.035363194</c:v>
                </c:pt>
                <c:pt idx="2">
                  <c:v>0.035363194</c:v>
                </c:pt>
                <c:pt idx="3">
                  <c:v>0.035363194</c:v>
                </c:pt>
                <c:pt idx="4">
                  <c:v>0.035363194</c:v>
                </c:pt>
                <c:pt idx="5">
                  <c:v>0.035363194</c:v>
                </c:pt>
                <c:pt idx="6">
                  <c:v>0.035363194</c:v>
                </c:pt>
                <c:pt idx="7">
                  <c:v>0.035363194</c:v>
                </c:pt>
                <c:pt idx="8">
                  <c:v>0.035363194</c:v>
                </c:pt>
                <c:pt idx="9">
                  <c:v>0.035363194</c:v>
                </c:pt>
                <c:pt idx="10">
                  <c:v>0.035363194</c:v>
                </c:pt>
                <c:pt idx="11">
                  <c:v>0.035363194</c:v>
                </c:pt>
                <c:pt idx="12">
                  <c:v>0.035363194</c:v>
                </c:pt>
              </c:numCache>
            </c:numRef>
          </c:val>
        </c:ser>
        <c:ser>
          <c:idx val="1"/>
          <c:order val="1"/>
          <c:tx>
            <c:strRef>
              <c:f>'generation_capacity_SE1'!$G$2:$G$2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'generation_capacity_SE1'!$G$3:$G$15</c:f>
              <c:numCache>
                <c:formatCode>General</c:formatCode>
                <c:ptCount val="13"/>
                <c:pt idx="0">
                  <c:v>4.56</c:v>
                </c:pt>
                <c:pt idx="1">
                  <c:v>4.56</c:v>
                </c:pt>
                <c:pt idx="2">
                  <c:v>4.56</c:v>
                </c:pt>
                <c:pt idx="3">
                  <c:v>4.56</c:v>
                </c:pt>
                <c:pt idx="4">
                  <c:v>4.56</c:v>
                </c:pt>
                <c:pt idx="5">
                  <c:v>4.56</c:v>
                </c:pt>
                <c:pt idx="6">
                  <c:v>4.56</c:v>
                </c:pt>
                <c:pt idx="7">
                  <c:v>4.56</c:v>
                </c:pt>
                <c:pt idx="8">
                  <c:v>4.56</c:v>
                </c:pt>
                <c:pt idx="9">
                  <c:v>4.56</c:v>
                </c:pt>
                <c:pt idx="10">
                  <c:v>4.56</c:v>
                </c:pt>
                <c:pt idx="11">
                  <c:v>4.56</c:v>
                </c:pt>
                <c:pt idx="12">
                  <c:v>4.56</c:v>
                </c:pt>
              </c:numCache>
            </c:numRef>
          </c:val>
        </c:ser>
        <c:ser>
          <c:idx val="2"/>
          <c:order val="2"/>
          <c:tx>
            <c:strRef>
              <c:f>'generation_capacity_SE1'!$F$2:$F$2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'generation_capacity_SE1'!$F$3:$F$15</c:f>
              <c:numCache>
                <c:formatCode>General</c:formatCode>
                <c:ptCount val="13"/>
                <c:pt idx="0">
                  <c:v>2.382</c:v>
                </c:pt>
                <c:pt idx="1">
                  <c:v>2.605</c:v>
                </c:pt>
                <c:pt idx="2">
                  <c:v>2.829</c:v>
                </c:pt>
                <c:pt idx="3">
                  <c:v>3.051</c:v>
                </c:pt>
                <c:pt idx="4">
                  <c:v>3.05</c:v>
                </c:pt>
                <c:pt idx="5">
                  <c:v>3.049</c:v>
                </c:pt>
                <c:pt idx="6">
                  <c:v>3.047</c:v>
                </c:pt>
                <c:pt idx="7">
                  <c:v>3.045</c:v>
                </c:pt>
                <c:pt idx="8">
                  <c:v>3.037</c:v>
                </c:pt>
                <c:pt idx="9">
                  <c:v>3.029</c:v>
                </c:pt>
                <c:pt idx="10">
                  <c:v>3.011</c:v>
                </c:pt>
                <c:pt idx="11">
                  <c:v>2.979</c:v>
                </c:pt>
                <c:pt idx="12">
                  <c:v>2.926</c:v>
                </c:pt>
              </c:numCache>
            </c:numRef>
          </c:val>
        </c:ser>
        <c:ser>
          <c:idx val="3"/>
          <c:order val="3"/>
          <c:tx>
            <c:strRef>
              <c:f>'generation_capacity_SE1'!$E$2:$E$2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'generation_capacity_SE1'!$E$3:$E$15</c:f>
              <c:numCache>
                <c:formatCode>General</c:formatCode>
                <c:ptCount val="13"/>
                <c:pt idx="0">
                  <c:v>0.49</c:v>
                </c:pt>
                <c:pt idx="1">
                  <c:v>0.395</c:v>
                </c:pt>
                <c:pt idx="2">
                  <c:v>0.239</c:v>
                </c:pt>
                <c:pt idx="3">
                  <c:v>0.266</c:v>
                </c:pt>
                <c:pt idx="4">
                  <c:v>0.332</c:v>
                </c:pt>
                <c:pt idx="5">
                  <c:v>0.424</c:v>
                </c:pt>
                <c:pt idx="6">
                  <c:v>0.749</c:v>
                </c:pt>
                <c:pt idx="7">
                  <c:v>1.074</c:v>
                </c:pt>
                <c:pt idx="8">
                  <c:v>1.396</c:v>
                </c:pt>
                <c:pt idx="9">
                  <c:v>1.728</c:v>
                </c:pt>
                <c:pt idx="10">
                  <c:v>2.063</c:v>
                </c:pt>
                <c:pt idx="11">
                  <c:v>2.39</c:v>
                </c:pt>
                <c:pt idx="12">
                  <c:v>2.768</c:v>
                </c:pt>
              </c:numCache>
            </c:numRef>
          </c:val>
        </c:ser>
        <c:ser>
          <c:idx val="4"/>
          <c:order val="4"/>
          <c:tx>
            <c:strRef>
              <c:f>'generation_capacity_SE1'!$D$2:$D$2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'generation_capacity_SE1'!$D$3:$D$15</c:f>
              <c:numCache>
                <c:formatCode>General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</c:ser>
        <c:ser>
          <c:idx val="5"/>
          <c:order val="5"/>
          <c:tx>
            <c:strRef>
              <c:f>'generation_capacity_SE1'!$C$2:$C$2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'generation_capacity_SE1'!$C$3:$C$15</c:f>
              <c:numCache>
                <c:formatCode>General</c:formatCode>
                <c:ptCount val="13"/>
                <c:pt idx="0">
                  <c:v>0.038</c:v>
                </c:pt>
                <c:pt idx="1">
                  <c:v>0.056</c:v>
                </c:pt>
                <c:pt idx="2">
                  <c:v>0.07100000000000001</c:v>
                </c:pt>
                <c:pt idx="3">
                  <c:v>0.081</c:v>
                </c:pt>
                <c:pt idx="4">
                  <c:v>0.092</c:v>
                </c:pt>
                <c:pt idx="5">
                  <c:v>0.102</c:v>
                </c:pt>
                <c:pt idx="6">
                  <c:v>0.162</c:v>
                </c:pt>
                <c:pt idx="7">
                  <c:v>0.173</c:v>
                </c:pt>
                <c:pt idx="8">
                  <c:v>0.183</c:v>
                </c:pt>
                <c:pt idx="9">
                  <c:v>0.193</c:v>
                </c:pt>
                <c:pt idx="10">
                  <c:v>0.204</c:v>
                </c:pt>
                <c:pt idx="11">
                  <c:v>0.214</c:v>
                </c:pt>
                <c:pt idx="12">
                  <c:v>0.224</c:v>
                </c:pt>
              </c:numCache>
            </c:numRef>
          </c:val>
        </c:ser>
        <c:ser>
          <c:idx val="6"/>
          <c:order val="6"/>
          <c:tx>
            <c:strRef>
              <c:f>'generation_capacity_SE1'!$B$2:$B$2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'generation_capacity_SE1'!$B$3:$B$15</c:f>
              <c:numCache>
                <c:formatCode>General</c:formatCode>
                <c:ptCount val="13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0.003</c:v>
                </c:pt>
                <c:pt idx="6">
                  <c:v>0.023</c:v>
                </c:pt>
                <c:pt idx="7">
                  <c:v>0.024</c:v>
                </c:pt>
                <c:pt idx="8">
                  <c:v>0.024</c:v>
                </c:pt>
                <c:pt idx="9">
                  <c:v>0.024</c:v>
                </c:pt>
                <c:pt idx="10">
                  <c:v>0.025</c:v>
                </c:pt>
                <c:pt idx="11">
                  <c:v>0.025</c:v>
                </c:pt>
                <c:pt idx="12">
                  <c:v>0.025</c:v>
                </c:pt>
              </c:numCache>
            </c:numRef>
          </c:val>
        </c:ser>
        <c:overlap val="100"/>
        <c:axId val="51310001"/>
        <c:axId val="51310002"/>
      </c:bar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SE1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'generation_capacity_SE1'!$H$2:$H$2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'generation_capacity_SE1'!$H$3:$H$15</c:f>
              <c:numCache>
                <c:formatCode>General</c:formatCode>
                <c:ptCount val="13"/>
                <c:pt idx="0">
                  <c:v>0.035363194</c:v>
                </c:pt>
                <c:pt idx="1">
                  <c:v>0.035363194</c:v>
                </c:pt>
                <c:pt idx="2">
                  <c:v>0.035363194</c:v>
                </c:pt>
                <c:pt idx="3">
                  <c:v>0.035363194</c:v>
                </c:pt>
                <c:pt idx="4">
                  <c:v>0.035363194</c:v>
                </c:pt>
                <c:pt idx="5">
                  <c:v>0.035363194</c:v>
                </c:pt>
                <c:pt idx="6">
                  <c:v>0.035363194</c:v>
                </c:pt>
                <c:pt idx="7">
                  <c:v>0.035363194</c:v>
                </c:pt>
                <c:pt idx="8">
                  <c:v>0.035363194</c:v>
                </c:pt>
                <c:pt idx="9">
                  <c:v>0.035363194</c:v>
                </c:pt>
                <c:pt idx="10">
                  <c:v>0.035363194</c:v>
                </c:pt>
                <c:pt idx="11">
                  <c:v>0.035363194</c:v>
                </c:pt>
                <c:pt idx="12">
                  <c:v>0.035363194</c:v>
                </c:pt>
              </c:numCache>
            </c:numRef>
          </c:val>
        </c:ser>
        <c:ser>
          <c:idx val="1"/>
          <c:order val="1"/>
          <c:tx>
            <c:strRef>
              <c:f>'generation_capacity_SE1'!$G$2:$G$2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'generation_capacity_SE1'!$G$3:$G$15</c:f>
              <c:numCache>
                <c:formatCode>General</c:formatCode>
                <c:ptCount val="13"/>
                <c:pt idx="0">
                  <c:v>4.56</c:v>
                </c:pt>
                <c:pt idx="1">
                  <c:v>4.56</c:v>
                </c:pt>
                <c:pt idx="2">
                  <c:v>4.56</c:v>
                </c:pt>
                <c:pt idx="3">
                  <c:v>4.56</c:v>
                </c:pt>
                <c:pt idx="4">
                  <c:v>4.56</c:v>
                </c:pt>
                <c:pt idx="5">
                  <c:v>4.56</c:v>
                </c:pt>
                <c:pt idx="6">
                  <c:v>4.56</c:v>
                </c:pt>
                <c:pt idx="7">
                  <c:v>4.56</c:v>
                </c:pt>
                <c:pt idx="8">
                  <c:v>4.56</c:v>
                </c:pt>
                <c:pt idx="9">
                  <c:v>4.56</c:v>
                </c:pt>
                <c:pt idx="10">
                  <c:v>4.56</c:v>
                </c:pt>
                <c:pt idx="11">
                  <c:v>4.56</c:v>
                </c:pt>
                <c:pt idx="12">
                  <c:v>4.56</c:v>
                </c:pt>
              </c:numCache>
            </c:numRef>
          </c:val>
        </c:ser>
        <c:ser>
          <c:idx val="2"/>
          <c:order val="2"/>
          <c:tx>
            <c:strRef>
              <c:f>'generation_capacity_SE1'!$F$2:$F$2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'generation_capacity_SE1'!$F$3:$F$15</c:f>
              <c:numCache>
                <c:formatCode>General</c:formatCode>
                <c:ptCount val="13"/>
                <c:pt idx="0">
                  <c:v>2.382</c:v>
                </c:pt>
                <c:pt idx="1">
                  <c:v>2.605</c:v>
                </c:pt>
                <c:pt idx="2">
                  <c:v>2.829</c:v>
                </c:pt>
                <c:pt idx="3">
                  <c:v>3.051</c:v>
                </c:pt>
                <c:pt idx="4">
                  <c:v>3.05</c:v>
                </c:pt>
                <c:pt idx="5">
                  <c:v>3.049</c:v>
                </c:pt>
                <c:pt idx="6">
                  <c:v>3.047</c:v>
                </c:pt>
                <c:pt idx="7">
                  <c:v>3.045</c:v>
                </c:pt>
                <c:pt idx="8">
                  <c:v>3.037</c:v>
                </c:pt>
                <c:pt idx="9">
                  <c:v>3.029</c:v>
                </c:pt>
                <c:pt idx="10">
                  <c:v>3.011</c:v>
                </c:pt>
                <c:pt idx="11">
                  <c:v>2.979</c:v>
                </c:pt>
                <c:pt idx="12">
                  <c:v>2.926</c:v>
                </c:pt>
              </c:numCache>
            </c:numRef>
          </c:val>
        </c:ser>
        <c:ser>
          <c:idx val="3"/>
          <c:order val="3"/>
          <c:tx>
            <c:strRef>
              <c:f>'generation_capacity_SE1'!$E$2:$E$2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'generation_capacity_SE1'!$E$3:$E$15</c:f>
              <c:numCache>
                <c:formatCode>General</c:formatCode>
                <c:ptCount val="13"/>
                <c:pt idx="0">
                  <c:v>0.49</c:v>
                </c:pt>
                <c:pt idx="1">
                  <c:v>0.395</c:v>
                </c:pt>
                <c:pt idx="2">
                  <c:v>0.239</c:v>
                </c:pt>
                <c:pt idx="3">
                  <c:v>0.266</c:v>
                </c:pt>
                <c:pt idx="4">
                  <c:v>0.332</c:v>
                </c:pt>
                <c:pt idx="5">
                  <c:v>0.424</c:v>
                </c:pt>
                <c:pt idx="6">
                  <c:v>0.749</c:v>
                </c:pt>
                <c:pt idx="7">
                  <c:v>1.074</c:v>
                </c:pt>
                <c:pt idx="8">
                  <c:v>1.396</c:v>
                </c:pt>
                <c:pt idx="9">
                  <c:v>1.728</c:v>
                </c:pt>
                <c:pt idx="10">
                  <c:v>2.063</c:v>
                </c:pt>
                <c:pt idx="11">
                  <c:v>2.39</c:v>
                </c:pt>
                <c:pt idx="12">
                  <c:v>2.768</c:v>
                </c:pt>
              </c:numCache>
            </c:numRef>
          </c:val>
        </c:ser>
        <c:ser>
          <c:idx val="4"/>
          <c:order val="4"/>
          <c:tx>
            <c:strRef>
              <c:f>'generation_capacity_SE1'!$D$2:$D$2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'generation_capacity_SE1'!$D$3:$D$15</c:f>
              <c:numCache>
                <c:formatCode>General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</c:ser>
        <c:ser>
          <c:idx val="5"/>
          <c:order val="5"/>
          <c:tx>
            <c:strRef>
              <c:f>'generation_capacity_SE1'!$C$2:$C$2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'generation_capacity_SE1'!$C$3:$C$15</c:f>
              <c:numCache>
                <c:formatCode>General</c:formatCode>
                <c:ptCount val="13"/>
                <c:pt idx="0">
                  <c:v>0.038</c:v>
                </c:pt>
                <c:pt idx="1">
                  <c:v>0.056</c:v>
                </c:pt>
                <c:pt idx="2">
                  <c:v>0.07100000000000001</c:v>
                </c:pt>
                <c:pt idx="3">
                  <c:v>0.081</c:v>
                </c:pt>
                <c:pt idx="4">
                  <c:v>0.092</c:v>
                </c:pt>
                <c:pt idx="5">
                  <c:v>0.102</c:v>
                </c:pt>
                <c:pt idx="6">
                  <c:v>0.162</c:v>
                </c:pt>
                <c:pt idx="7">
                  <c:v>0.173</c:v>
                </c:pt>
                <c:pt idx="8">
                  <c:v>0.183</c:v>
                </c:pt>
                <c:pt idx="9">
                  <c:v>0.193</c:v>
                </c:pt>
                <c:pt idx="10">
                  <c:v>0.204</c:v>
                </c:pt>
                <c:pt idx="11">
                  <c:v>0.214</c:v>
                </c:pt>
                <c:pt idx="12">
                  <c:v>0.224</c:v>
                </c:pt>
              </c:numCache>
            </c:numRef>
          </c:val>
        </c:ser>
        <c:ser>
          <c:idx val="6"/>
          <c:order val="6"/>
          <c:tx>
            <c:strRef>
              <c:f>'generation_capacity_SE1'!$B$2:$B$2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'generation_capacity_SE1'!$B$3:$B$15</c:f>
              <c:numCache>
                <c:formatCode>General</c:formatCode>
                <c:ptCount val="13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0.003</c:v>
                </c:pt>
                <c:pt idx="6">
                  <c:v>0.023</c:v>
                </c:pt>
                <c:pt idx="7">
                  <c:v>0.024</c:v>
                </c:pt>
                <c:pt idx="8">
                  <c:v>0.024</c:v>
                </c:pt>
                <c:pt idx="9">
                  <c:v>0.024</c:v>
                </c:pt>
                <c:pt idx="10">
                  <c:v>0.025</c:v>
                </c:pt>
                <c:pt idx="11">
                  <c:v>0.025</c:v>
                </c:pt>
                <c:pt idx="12">
                  <c:v>0.025</c:v>
                </c:pt>
              </c:numCache>
            </c:numRef>
          </c:val>
        </c:ser>
        <c:overlap val="100"/>
        <c:axId val="51320001"/>
        <c:axId val="51320002"/>
      </c:bar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SE2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'generation_capacity_SE2'!$I$2:$I$2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'generation_capacity_SE2'!$I$3:$I$15</c:f>
              <c:numCache>
                <c:formatCode>General</c:formatCode>
                <c:ptCount val="13"/>
                <c:pt idx="0">
                  <c:v>0.16463509</c:v>
                </c:pt>
                <c:pt idx="1">
                  <c:v>0.16463509</c:v>
                </c:pt>
                <c:pt idx="2">
                  <c:v>0.16463509</c:v>
                </c:pt>
                <c:pt idx="3">
                  <c:v>0.16463509</c:v>
                </c:pt>
                <c:pt idx="4">
                  <c:v>0.16463509</c:v>
                </c:pt>
                <c:pt idx="5">
                  <c:v>0.16463509</c:v>
                </c:pt>
                <c:pt idx="6">
                  <c:v>0.16463509</c:v>
                </c:pt>
                <c:pt idx="7">
                  <c:v>0.16463509</c:v>
                </c:pt>
                <c:pt idx="8">
                  <c:v>0.16463509</c:v>
                </c:pt>
                <c:pt idx="9">
                  <c:v>0.16463509</c:v>
                </c:pt>
                <c:pt idx="10">
                  <c:v>0.16463509</c:v>
                </c:pt>
                <c:pt idx="11">
                  <c:v>0.16463509</c:v>
                </c:pt>
                <c:pt idx="12">
                  <c:v>0.16463509</c:v>
                </c:pt>
              </c:numCache>
            </c:numRef>
          </c:val>
        </c:ser>
        <c:ser>
          <c:idx val="1"/>
          <c:order val="1"/>
          <c:tx>
            <c:strRef>
              <c:f>'generation_capacity_SE2'!$H$2:$H$2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'generation_capacity_SE2'!$H$3:$H$15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0.315</c:v>
                </c:pt>
                <c:pt idx="10">
                  <c:v>0.315</c:v>
                </c:pt>
                <c:pt idx="11">
                  <c:v>0.315</c:v>
                </c:pt>
                <c:pt idx="12">
                  <c:v>0.315</c:v>
                </c:pt>
              </c:numCache>
            </c:numRef>
          </c:val>
        </c:ser>
        <c:ser>
          <c:idx val="2"/>
          <c:order val="2"/>
          <c:tx>
            <c:strRef>
              <c:f>'generation_capacity_SE2'!$G$2:$G$2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'generation_capacity_SE2'!$G$3:$G$15</c:f>
              <c:numCache>
                <c:formatCode>General</c:formatCode>
                <c:ptCount val="13"/>
                <c:pt idx="0">
                  <c:v>6.733000000000001</c:v>
                </c:pt>
                <c:pt idx="1">
                  <c:v>6.733000000000001</c:v>
                </c:pt>
                <c:pt idx="2">
                  <c:v>6.733000000000001</c:v>
                </c:pt>
                <c:pt idx="3">
                  <c:v>6.733000000000001</c:v>
                </c:pt>
                <c:pt idx="4">
                  <c:v>6.733000000000001</c:v>
                </c:pt>
                <c:pt idx="5">
                  <c:v>6.733000000000001</c:v>
                </c:pt>
                <c:pt idx="6">
                  <c:v>6.733000000000001</c:v>
                </c:pt>
                <c:pt idx="7">
                  <c:v>6.733000000000001</c:v>
                </c:pt>
                <c:pt idx="8">
                  <c:v>6.733000000000001</c:v>
                </c:pt>
                <c:pt idx="9">
                  <c:v>6.733000000000001</c:v>
                </c:pt>
                <c:pt idx="10">
                  <c:v>6.733000000000001</c:v>
                </c:pt>
                <c:pt idx="11">
                  <c:v>6.733000000000001</c:v>
                </c:pt>
                <c:pt idx="12">
                  <c:v>6.733000000000001</c:v>
                </c:pt>
              </c:numCache>
            </c:numRef>
          </c:val>
        </c:ser>
        <c:ser>
          <c:idx val="3"/>
          <c:order val="3"/>
          <c:tx>
            <c:strRef>
              <c:f>'generation_capacity_SE2'!$F$2:$F$2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'generation_capacity_SE2'!$F$3:$F$15</c:f>
              <c:numCache>
                <c:formatCode>General</c:formatCode>
                <c:ptCount val="13"/>
                <c:pt idx="0">
                  <c:v>6.202</c:v>
                </c:pt>
                <c:pt idx="1">
                  <c:v>6.435</c:v>
                </c:pt>
                <c:pt idx="2">
                  <c:v>6.667</c:v>
                </c:pt>
                <c:pt idx="3">
                  <c:v>6.899</c:v>
                </c:pt>
                <c:pt idx="4">
                  <c:v>6.893</c:v>
                </c:pt>
                <c:pt idx="5">
                  <c:v>6.885</c:v>
                </c:pt>
                <c:pt idx="6">
                  <c:v>6.878</c:v>
                </c:pt>
                <c:pt idx="7">
                  <c:v>6.87</c:v>
                </c:pt>
                <c:pt idx="8">
                  <c:v>6.862</c:v>
                </c:pt>
                <c:pt idx="9">
                  <c:v>6.835</c:v>
                </c:pt>
                <c:pt idx="10">
                  <c:v>6.791</c:v>
                </c:pt>
                <c:pt idx="11">
                  <c:v>6.712</c:v>
                </c:pt>
                <c:pt idx="12">
                  <c:v>6.619</c:v>
                </c:pt>
              </c:numCache>
            </c:numRef>
          </c:val>
        </c:ser>
        <c:ser>
          <c:idx val="4"/>
          <c:order val="4"/>
          <c:tx>
            <c:strRef>
              <c:f>'generation_capacity_SE2'!$E$2:$E$2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'generation_capacity_SE2'!$E$3:$E$15</c:f>
              <c:numCache>
                <c:formatCode>General</c:formatCode>
                <c:ptCount val="13"/>
                <c:pt idx="0">
                  <c:v>0</c:v>
                </c:pt>
                <c:pt idx="1">
                  <c:v>0.388</c:v>
                </c:pt>
                <c:pt idx="2">
                  <c:v>0.715</c:v>
                </c:pt>
                <c:pt idx="3">
                  <c:v>1.299</c:v>
                </c:pt>
                <c:pt idx="4">
                  <c:v>1.517</c:v>
                </c:pt>
                <c:pt idx="5">
                  <c:v>1.824</c:v>
                </c:pt>
                <c:pt idx="6">
                  <c:v>2.322</c:v>
                </c:pt>
                <c:pt idx="7">
                  <c:v>2.81</c:v>
                </c:pt>
                <c:pt idx="8">
                  <c:v>3.307</c:v>
                </c:pt>
                <c:pt idx="9">
                  <c:v>3.83</c:v>
                </c:pt>
                <c:pt idx="10">
                  <c:v>4.361</c:v>
                </c:pt>
                <c:pt idx="11">
                  <c:v>4.895</c:v>
                </c:pt>
                <c:pt idx="12">
                  <c:v>5.419</c:v>
                </c:pt>
              </c:numCache>
            </c:numRef>
          </c:val>
        </c:ser>
        <c:ser>
          <c:idx val="5"/>
          <c:order val="5"/>
          <c:tx>
            <c:strRef>
              <c:f>'generation_capacity_SE2'!$D$2:$D$2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'generation_capacity_SE2'!$D$3:$D$15</c:f>
              <c:numCache>
                <c:formatCode>General</c:formatCode>
                <c:ptCount val="13"/>
                <c:pt idx="0">
                  <c:v>0.122</c:v>
                </c:pt>
                <c:pt idx="1">
                  <c:v>0.122</c:v>
                </c:pt>
                <c:pt idx="2">
                  <c:v>0.122</c:v>
                </c:pt>
                <c:pt idx="3">
                  <c:v>0.122</c:v>
                </c:pt>
                <c:pt idx="4">
                  <c:v>0.122</c:v>
                </c:pt>
                <c:pt idx="5">
                  <c:v>0.122</c:v>
                </c:pt>
                <c:pt idx="6">
                  <c:v>0.122</c:v>
                </c:pt>
                <c:pt idx="7">
                  <c:v>0.122</c:v>
                </c:pt>
                <c:pt idx="8">
                  <c:v>0.122</c:v>
                </c:pt>
                <c:pt idx="9">
                  <c:v>0.122</c:v>
                </c:pt>
                <c:pt idx="10">
                  <c:v>0.122</c:v>
                </c:pt>
                <c:pt idx="11">
                  <c:v>0.122</c:v>
                </c:pt>
                <c:pt idx="12">
                  <c:v>0.122</c:v>
                </c:pt>
              </c:numCache>
            </c:numRef>
          </c:val>
        </c:ser>
        <c:ser>
          <c:idx val="6"/>
          <c:order val="6"/>
          <c:tx>
            <c:strRef>
              <c:f>'generation_capacity_SE2'!$C$2:$C$2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'generation_capacity_SE2'!$C$3:$C$15</c:f>
              <c:numCache>
                <c:formatCode>General</c:formatCode>
                <c:ptCount val="13"/>
                <c:pt idx="0">
                  <c:v>0.203</c:v>
                </c:pt>
                <c:pt idx="1">
                  <c:v>0.338</c:v>
                </c:pt>
                <c:pt idx="2">
                  <c:v>0.455</c:v>
                </c:pt>
                <c:pt idx="3">
                  <c:v>0.54</c:v>
                </c:pt>
                <c:pt idx="4">
                  <c:v>0.626</c:v>
                </c:pt>
                <c:pt idx="5">
                  <c:v>0.711</c:v>
                </c:pt>
                <c:pt idx="6">
                  <c:v>0.796</c:v>
                </c:pt>
                <c:pt idx="7">
                  <c:v>0.881</c:v>
                </c:pt>
                <c:pt idx="8">
                  <c:v>0.967</c:v>
                </c:pt>
                <c:pt idx="9">
                  <c:v>1.052</c:v>
                </c:pt>
                <c:pt idx="10">
                  <c:v>1.137</c:v>
                </c:pt>
                <c:pt idx="11">
                  <c:v>1.222</c:v>
                </c:pt>
                <c:pt idx="12">
                  <c:v>1.308</c:v>
                </c:pt>
              </c:numCache>
            </c:numRef>
          </c:val>
        </c:ser>
        <c:ser>
          <c:idx val="7"/>
          <c:order val="7"/>
          <c:tx>
            <c:strRef>
              <c:f>'generation_capacity_SE2'!$B$2:$B$2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'generation_capacity_SE2'!$B$3:$B$15</c:f>
              <c:numCache>
                <c:formatCode>General</c:formatCode>
                <c:ptCount val="13"/>
                <c:pt idx="0">
                  <c:v>0.004</c:v>
                </c:pt>
                <c:pt idx="1">
                  <c:v>0.007</c:v>
                </c:pt>
                <c:pt idx="2">
                  <c:v>0.012</c:v>
                </c:pt>
                <c:pt idx="3">
                  <c:v>0.024</c:v>
                </c:pt>
                <c:pt idx="4">
                  <c:v>0.03</c:v>
                </c:pt>
                <c:pt idx="5">
                  <c:v>0.036</c:v>
                </c:pt>
                <c:pt idx="6">
                  <c:v>0.042</c:v>
                </c:pt>
                <c:pt idx="7">
                  <c:v>0.049</c:v>
                </c:pt>
                <c:pt idx="8">
                  <c:v>0.055</c:v>
                </c:pt>
                <c:pt idx="9">
                  <c:v>0.061</c:v>
                </c:pt>
                <c:pt idx="10">
                  <c:v>0.067</c:v>
                </c:pt>
                <c:pt idx="11">
                  <c:v>0.074</c:v>
                </c:pt>
                <c:pt idx="12">
                  <c:v>0.08</c:v>
                </c:pt>
              </c:numCache>
            </c:numRef>
          </c:val>
        </c:ser>
        <c:overlap val="100"/>
        <c:axId val="51330001"/>
        <c:axId val="51330002"/>
      </c:bar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SE2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'generation_capacity_SE2'!$I$2:$I$2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'generation_capacity_SE2'!$I$3:$I$15</c:f>
              <c:numCache>
                <c:formatCode>General</c:formatCode>
                <c:ptCount val="13"/>
                <c:pt idx="0">
                  <c:v>0.16463509</c:v>
                </c:pt>
                <c:pt idx="1">
                  <c:v>0.16463509</c:v>
                </c:pt>
                <c:pt idx="2">
                  <c:v>0.16463509</c:v>
                </c:pt>
                <c:pt idx="3">
                  <c:v>0.16463509</c:v>
                </c:pt>
                <c:pt idx="4">
                  <c:v>0.16463509</c:v>
                </c:pt>
                <c:pt idx="5">
                  <c:v>0.16463509</c:v>
                </c:pt>
                <c:pt idx="6">
                  <c:v>0.16463509</c:v>
                </c:pt>
                <c:pt idx="7">
                  <c:v>0.16463509</c:v>
                </c:pt>
                <c:pt idx="8">
                  <c:v>0.16463509</c:v>
                </c:pt>
                <c:pt idx="9">
                  <c:v>0.16463509</c:v>
                </c:pt>
                <c:pt idx="10">
                  <c:v>0.16463509</c:v>
                </c:pt>
                <c:pt idx="11">
                  <c:v>0.16463509</c:v>
                </c:pt>
                <c:pt idx="12">
                  <c:v>0.16463509</c:v>
                </c:pt>
              </c:numCache>
            </c:numRef>
          </c:val>
        </c:ser>
        <c:ser>
          <c:idx val="1"/>
          <c:order val="1"/>
          <c:tx>
            <c:strRef>
              <c:f>'generation_capacity_SE2'!$H$2:$H$2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'generation_capacity_SE2'!$H$3:$H$15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0.315</c:v>
                </c:pt>
                <c:pt idx="10">
                  <c:v>0.315</c:v>
                </c:pt>
                <c:pt idx="11">
                  <c:v>0.315</c:v>
                </c:pt>
                <c:pt idx="12">
                  <c:v>0.315</c:v>
                </c:pt>
              </c:numCache>
            </c:numRef>
          </c:val>
        </c:ser>
        <c:ser>
          <c:idx val="2"/>
          <c:order val="2"/>
          <c:tx>
            <c:strRef>
              <c:f>'generation_capacity_SE2'!$G$2:$G$2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'generation_capacity_SE2'!$G$3:$G$15</c:f>
              <c:numCache>
                <c:formatCode>General</c:formatCode>
                <c:ptCount val="13"/>
                <c:pt idx="0">
                  <c:v>6.733000000000001</c:v>
                </c:pt>
                <c:pt idx="1">
                  <c:v>6.733000000000001</c:v>
                </c:pt>
                <c:pt idx="2">
                  <c:v>6.733000000000001</c:v>
                </c:pt>
                <c:pt idx="3">
                  <c:v>6.733000000000001</c:v>
                </c:pt>
                <c:pt idx="4">
                  <c:v>6.733000000000001</c:v>
                </c:pt>
                <c:pt idx="5">
                  <c:v>6.733000000000001</c:v>
                </c:pt>
                <c:pt idx="6">
                  <c:v>6.733000000000001</c:v>
                </c:pt>
                <c:pt idx="7">
                  <c:v>6.733000000000001</c:v>
                </c:pt>
                <c:pt idx="8">
                  <c:v>6.733000000000001</c:v>
                </c:pt>
                <c:pt idx="9">
                  <c:v>6.733000000000001</c:v>
                </c:pt>
                <c:pt idx="10">
                  <c:v>6.733000000000001</c:v>
                </c:pt>
                <c:pt idx="11">
                  <c:v>6.733000000000001</c:v>
                </c:pt>
                <c:pt idx="12">
                  <c:v>6.733000000000001</c:v>
                </c:pt>
              </c:numCache>
            </c:numRef>
          </c:val>
        </c:ser>
        <c:ser>
          <c:idx val="3"/>
          <c:order val="3"/>
          <c:tx>
            <c:strRef>
              <c:f>'generation_capacity_SE2'!$F$2:$F$2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'generation_capacity_SE2'!$F$3:$F$15</c:f>
              <c:numCache>
                <c:formatCode>General</c:formatCode>
                <c:ptCount val="13"/>
                <c:pt idx="0">
                  <c:v>6.202</c:v>
                </c:pt>
                <c:pt idx="1">
                  <c:v>6.435</c:v>
                </c:pt>
                <c:pt idx="2">
                  <c:v>6.667</c:v>
                </c:pt>
                <c:pt idx="3">
                  <c:v>6.899</c:v>
                </c:pt>
                <c:pt idx="4">
                  <c:v>6.893</c:v>
                </c:pt>
                <c:pt idx="5">
                  <c:v>6.885</c:v>
                </c:pt>
                <c:pt idx="6">
                  <c:v>6.878</c:v>
                </c:pt>
                <c:pt idx="7">
                  <c:v>6.87</c:v>
                </c:pt>
                <c:pt idx="8">
                  <c:v>6.862</c:v>
                </c:pt>
                <c:pt idx="9">
                  <c:v>6.835</c:v>
                </c:pt>
                <c:pt idx="10">
                  <c:v>6.791</c:v>
                </c:pt>
                <c:pt idx="11">
                  <c:v>6.712</c:v>
                </c:pt>
                <c:pt idx="12">
                  <c:v>6.619</c:v>
                </c:pt>
              </c:numCache>
            </c:numRef>
          </c:val>
        </c:ser>
        <c:ser>
          <c:idx val="4"/>
          <c:order val="4"/>
          <c:tx>
            <c:strRef>
              <c:f>'generation_capacity_SE2'!$E$2:$E$2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'generation_capacity_SE2'!$E$3:$E$15</c:f>
              <c:numCache>
                <c:formatCode>General</c:formatCode>
                <c:ptCount val="13"/>
                <c:pt idx="0">
                  <c:v>0</c:v>
                </c:pt>
                <c:pt idx="1">
                  <c:v>0.388</c:v>
                </c:pt>
                <c:pt idx="2">
                  <c:v>0.715</c:v>
                </c:pt>
                <c:pt idx="3">
                  <c:v>1.299</c:v>
                </c:pt>
                <c:pt idx="4">
                  <c:v>1.517</c:v>
                </c:pt>
                <c:pt idx="5">
                  <c:v>1.824</c:v>
                </c:pt>
                <c:pt idx="6">
                  <c:v>2.322</c:v>
                </c:pt>
                <c:pt idx="7">
                  <c:v>2.81</c:v>
                </c:pt>
                <c:pt idx="8">
                  <c:v>3.307</c:v>
                </c:pt>
                <c:pt idx="9">
                  <c:v>3.83</c:v>
                </c:pt>
                <c:pt idx="10">
                  <c:v>4.361</c:v>
                </c:pt>
                <c:pt idx="11">
                  <c:v>4.895</c:v>
                </c:pt>
                <c:pt idx="12">
                  <c:v>5.419</c:v>
                </c:pt>
              </c:numCache>
            </c:numRef>
          </c:val>
        </c:ser>
        <c:ser>
          <c:idx val="5"/>
          <c:order val="5"/>
          <c:tx>
            <c:strRef>
              <c:f>'generation_capacity_SE2'!$D$2:$D$2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'generation_capacity_SE2'!$D$3:$D$15</c:f>
              <c:numCache>
                <c:formatCode>General</c:formatCode>
                <c:ptCount val="13"/>
                <c:pt idx="0">
                  <c:v>0.122</c:v>
                </c:pt>
                <c:pt idx="1">
                  <c:v>0.122</c:v>
                </c:pt>
                <c:pt idx="2">
                  <c:v>0.122</c:v>
                </c:pt>
                <c:pt idx="3">
                  <c:v>0.122</c:v>
                </c:pt>
                <c:pt idx="4">
                  <c:v>0.122</c:v>
                </c:pt>
                <c:pt idx="5">
                  <c:v>0.122</c:v>
                </c:pt>
                <c:pt idx="6">
                  <c:v>0.122</c:v>
                </c:pt>
                <c:pt idx="7">
                  <c:v>0.122</c:v>
                </c:pt>
                <c:pt idx="8">
                  <c:v>0.122</c:v>
                </c:pt>
                <c:pt idx="9">
                  <c:v>0.122</c:v>
                </c:pt>
                <c:pt idx="10">
                  <c:v>0.122</c:v>
                </c:pt>
                <c:pt idx="11">
                  <c:v>0.122</c:v>
                </c:pt>
                <c:pt idx="12">
                  <c:v>0.122</c:v>
                </c:pt>
              </c:numCache>
            </c:numRef>
          </c:val>
        </c:ser>
        <c:ser>
          <c:idx val="6"/>
          <c:order val="6"/>
          <c:tx>
            <c:strRef>
              <c:f>'generation_capacity_SE2'!$C$2:$C$2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'generation_capacity_SE2'!$C$3:$C$15</c:f>
              <c:numCache>
                <c:formatCode>General</c:formatCode>
                <c:ptCount val="13"/>
                <c:pt idx="0">
                  <c:v>0.203</c:v>
                </c:pt>
                <c:pt idx="1">
                  <c:v>0.338</c:v>
                </c:pt>
                <c:pt idx="2">
                  <c:v>0.455</c:v>
                </c:pt>
                <c:pt idx="3">
                  <c:v>0.54</c:v>
                </c:pt>
                <c:pt idx="4">
                  <c:v>0.626</c:v>
                </c:pt>
                <c:pt idx="5">
                  <c:v>0.711</c:v>
                </c:pt>
                <c:pt idx="6">
                  <c:v>0.796</c:v>
                </c:pt>
                <c:pt idx="7">
                  <c:v>0.881</c:v>
                </c:pt>
                <c:pt idx="8">
                  <c:v>0.967</c:v>
                </c:pt>
                <c:pt idx="9">
                  <c:v>1.052</c:v>
                </c:pt>
                <c:pt idx="10">
                  <c:v>1.137</c:v>
                </c:pt>
                <c:pt idx="11">
                  <c:v>1.222</c:v>
                </c:pt>
                <c:pt idx="12">
                  <c:v>1.308</c:v>
                </c:pt>
              </c:numCache>
            </c:numRef>
          </c:val>
        </c:ser>
        <c:ser>
          <c:idx val="7"/>
          <c:order val="7"/>
          <c:tx>
            <c:strRef>
              <c:f>'generation_capacity_SE2'!$B$2:$B$2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'generation_capacity_SE2'!$B$3:$B$15</c:f>
              <c:numCache>
                <c:formatCode>General</c:formatCode>
                <c:ptCount val="13"/>
                <c:pt idx="0">
                  <c:v>0.004</c:v>
                </c:pt>
                <c:pt idx="1">
                  <c:v>0.007</c:v>
                </c:pt>
                <c:pt idx="2">
                  <c:v>0.012</c:v>
                </c:pt>
                <c:pt idx="3">
                  <c:v>0.024</c:v>
                </c:pt>
                <c:pt idx="4">
                  <c:v>0.03</c:v>
                </c:pt>
                <c:pt idx="5">
                  <c:v>0.036</c:v>
                </c:pt>
                <c:pt idx="6">
                  <c:v>0.042</c:v>
                </c:pt>
                <c:pt idx="7">
                  <c:v>0.049</c:v>
                </c:pt>
                <c:pt idx="8">
                  <c:v>0.055</c:v>
                </c:pt>
                <c:pt idx="9">
                  <c:v>0.061</c:v>
                </c:pt>
                <c:pt idx="10">
                  <c:v>0.067</c:v>
                </c:pt>
                <c:pt idx="11">
                  <c:v>0.074</c:v>
                </c:pt>
                <c:pt idx="12">
                  <c:v>0.08</c:v>
                </c:pt>
              </c:numCache>
            </c:numRef>
          </c:val>
        </c:ser>
        <c:overlap val="100"/>
        <c:axId val="51340001"/>
        <c:axId val="51340002"/>
      </c:bar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SE2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'generation_capacity_SE2'!$I$2:$I$2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'generation_capacity_SE2'!$I$3:$I$15</c:f>
              <c:numCache>
                <c:formatCode>General</c:formatCode>
                <c:ptCount val="13"/>
                <c:pt idx="0">
                  <c:v>0.16463509</c:v>
                </c:pt>
                <c:pt idx="1">
                  <c:v>0.16463509</c:v>
                </c:pt>
                <c:pt idx="2">
                  <c:v>0.16463509</c:v>
                </c:pt>
                <c:pt idx="3">
                  <c:v>0.16463509</c:v>
                </c:pt>
                <c:pt idx="4">
                  <c:v>0.16463509</c:v>
                </c:pt>
                <c:pt idx="5">
                  <c:v>0.16463509</c:v>
                </c:pt>
                <c:pt idx="6">
                  <c:v>0.16463509</c:v>
                </c:pt>
                <c:pt idx="7">
                  <c:v>0.16463509</c:v>
                </c:pt>
                <c:pt idx="8">
                  <c:v>0.16463509</c:v>
                </c:pt>
                <c:pt idx="9">
                  <c:v>0.16463509</c:v>
                </c:pt>
                <c:pt idx="10">
                  <c:v>0.16463509</c:v>
                </c:pt>
                <c:pt idx="11">
                  <c:v>0.16463509</c:v>
                </c:pt>
                <c:pt idx="12">
                  <c:v>0.16463509</c:v>
                </c:pt>
              </c:numCache>
            </c:numRef>
          </c:val>
        </c:ser>
        <c:ser>
          <c:idx val="1"/>
          <c:order val="1"/>
          <c:tx>
            <c:strRef>
              <c:f>'generation_capacity_SE2'!$H$2:$H$2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'generation_capacity_SE2'!$H$3:$H$15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0.315</c:v>
                </c:pt>
                <c:pt idx="10">
                  <c:v>0.315</c:v>
                </c:pt>
                <c:pt idx="11">
                  <c:v>0.315</c:v>
                </c:pt>
                <c:pt idx="12">
                  <c:v>0.315</c:v>
                </c:pt>
              </c:numCache>
            </c:numRef>
          </c:val>
        </c:ser>
        <c:ser>
          <c:idx val="2"/>
          <c:order val="2"/>
          <c:tx>
            <c:strRef>
              <c:f>'generation_capacity_SE2'!$G$2:$G$2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'generation_capacity_SE2'!$G$3:$G$15</c:f>
              <c:numCache>
                <c:formatCode>General</c:formatCode>
                <c:ptCount val="13"/>
                <c:pt idx="0">
                  <c:v>6.733000000000001</c:v>
                </c:pt>
                <c:pt idx="1">
                  <c:v>6.733000000000001</c:v>
                </c:pt>
                <c:pt idx="2">
                  <c:v>6.733000000000001</c:v>
                </c:pt>
                <c:pt idx="3">
                  <c:v>6.733000000000001</c:v>
                </c:pt>
                <c:pt idx="4">
                  <c:v>6.733000000000001</c:v>
                </c:pt>
                <c:pt idx="5">
                  <c:v>6.733000000000001</c:v>
                </c:pt>
                <c:pt idx="6">
                  <c:v>6.733000000000001</c:v>
                </c:pt>
                <c:pt idx="7">
                  <c:v>6.733000000000001</c:v>
                </c:pt>
                <c:pt idx="8">
                  <c:v>6.733000000000001</c:v>
                </c:pt>
                <c:pt idx="9">
                  <c:v>6.733000000000001</c:v>
                </c:pt>
                <c:pt idx="10">
                  <c:v>6.733000000000001</c:v>
                </c:pt>
                <c:pt idx="11">
                  <c:v>6.733000000000001</c:v>
                </c:pt>
                <c:pt idx="12">
                  <c:v>6.733000000000001</c:v>
                </c:pt>
              </c:numCache>
            </c:numRef>
          </c:val>
        </c:ser>
        <c:ser>
          <c:idx val="3"/>
          <c:order val="3"/>
          <c:tx>
            <c:strRef>
              <c:f>'generation_capacity_SE2'!$F$2:$F$2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'generation_capacity_SE2'!$F$3:$F$15</c:f>
              <c:numCache>
                <c:formatCode>General</c:formatCode>
                <c:ptCount val="13"/>
                <c:pt idx="0">
                  <c:v>6.202</c:v>
                </c:pt>
                <c:pt idx="1">
                  <c:v>6.435</c:v>
                </c:pt>
                <c:pt idx="2">
                  <c:v>6.667</c:v>
                </c:pt>
                <c:pt idx="3">
                  <c:v>6.899</c:v>
                </c:pt>
                <c:pt idx="4">
                  <c:v>6.893</c:v>
                </c:pt>
                <c:pt idx="5">
                  <c:v>6.885</c:v>
                </c:pt>
                <c:pt idx="6">
                  <c:v>6.878</c:v>
                </c:pt>
                <c:pt idx="7">
                  <c:v>6.87</c:v>
                </c:pt>
                <c:pt idx="8">
                  <c:v>6.862</c:v>
                </c:pt>
                <c:pt idx="9">
                  <c:v>6.835</c:v>
                </c:pt>
                <c:pt idx="10">
                  <c:v>6.791</c:v>
                </c:pt>
                <c:pt idx="11">
                  <c:v>6.712</c:v>
                </c:pt>
                <c:pt idx="12">
                  <c:v>6.619</c:v>
                </c:pt>
              </c:numCache>
            </c:numRef>
          </c:val>
        </c:ser>
        <c:ser>
          <c:idx val="4"/>
          <c:order val="4"/>
          <c:tx>
            <c:strRef>
              <c:f>'generation_capacity_SE2'!$E$2:$E$2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'generation_capacity_SE2'!$E$3:$E$15</c:f>
              <c:numCache>
                <c:formatCode>General</c:formatCode>
                <c:ptCount val="13"/>
                <c:pt idx="0">
                  <c:v>0</c:v>
                </c:pt>
                <c:pt idx="1">
                  <c:v>0.388</c:v>
                </c:pt>
                <c:pt idx="2">
                  <c:v>0.715</c:v>
                </c:pt>
                <c:pt idx="3">
                  <c:v>1.299</c:v>
                </c:pt>
                <c:pt idx="4">
                  <c:v>1.517</c:v>
                </c:pt>
                <c:pt idx="5">
                  <c:v>1.824</c:v>
                </c:pt>
                <c:pt idx="6">
                  <c:v>2.322</c:v>
                </c:pt>
                <c:pt idx="7">
                  <c:v>2.81</c:v>
                </c:pt>
                <c:pt idx="8">
                  <c:v>3.307</c:v>
                </c:pt>
                <c:pt idx="9">
                  <c:v>3.83</c:v>
                </c:pt>
                <c:pt idx="10">
                  <c:v>4.361</c:v>
                </c:pt>
                <c:pt idx="11">
                  <c:v>4.895</c:v>
                </c:pt>
                <c:pt idx="12">
                  <c:v>5.419</c:v>
                </c:pt>
              </c:numCache>
            </c:numRef>
          </c:val>
        </c:ser>
        <c:ser>
          <c:idx val="5"/>
          <c:order val="5"/>
          <c:tx>
            <c:strRef>
              <c:f>'generation_capacity_SE2'!$D$2:$D$2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'generation_capacity_SE2'!$D$3:$D$15</c:f>
              <c:numCache>
                <c:formatCode>General</c:formatCode>
                <c:ptCount val="13"/>
                <c:pt idx="0">
                  <c:v>0.122</c:v>
                </c:pt>
                <c:pt idx="1">
                  <c:v>0.122</c:v>
                </c:pt>
                <c:pt idx="2">
                  <c:v>0.122</c:v>
                </c:pt>
                <c:pt idx="3">
                  <c:v>0.122</c:v>
                </c:pt>
                <c:pt idx="4">
                  <c:v>0.122</c:v>
                </c:pt>
                <c:pt idx="5">
                  <c:v>0.122</c:v>
                </c:pt>
                <c:pt idx="6">
                  <c:v>0.122</c:v>
                </c:pt>
                <c:pt idx="7">
                  <c:v>0.122</c:v>
                </c:pt>
                <c:pt idx="8">
                  <c:v>0.122</c:v>
                </c:pt>
                <c:pt idx="9">
                  <c:v>0.122</c:v>
                </c:pt>
                <c:pt idx="10">
                  <c:v>0.122</c:v>
                </c:pt>
                <c:pt idx="11">
                  <c:v>0.122</c:v>
                </c:pt>
                <c:pt idx="12">
                  <c:v>0.122</c:v>
                </c:pt>
              </c:numCache>
            </c:numRef>
          </c:val>
        </c:ser>
        <c:ser>
          <c:idx val="6"/>
          <c:order val="6"/>
          <c:tx>
            <c:strRef>
              <c:f>'generation_capacity_SE2'!$C$2:$C$2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'generation_capacity_SE2'!$C$3:$C$15</c:f>
              <c:numCache>
                <c:formatCode>General</c:formatCode>
                <c:ptCount val="13"/>
                <c:pt idx="0">
                  <c:v>0.203</c:v>
                </c:pt>
                <c:pt idx="1">
                  <c:v>0.338</c:v>
                </c:pt>
                <c:pt idx="2">
                  <c:v>0.455</c:v>
                </c:pt>
                <c:pt idx="3">
                  <c:v>0.54</c:v>
                </c:pt>
                <c:pt idx="4">
                  <c:v>0.626</c:v>
                </c:pt>
                <c:pt idx="5">
                  <c:v>0.711</c:v>
                </c:pt>
                <c:pt idx="6">
                  <c:v>0.796</c:v>
                </c:pt>
                <c:pt idx="7">
                  <c:v>0.881</c:v>
                </c:pt>
                <c:pt idx="8">
                  <c:v>0.967</c:v>
                </c:pt>
                <c:pt idx="9">
                  <c:v>1.052</c:v>
                </c:pt>
                <c:pt idx="10">
                  <c:v>1.137</c:v>
                </c:pt>
                <c:pt idx="11">
                  <c:v>1.222</c:v>
                </c:pt>
                <c:pt idx="12">
                  <c:v>1.308</c:v>
                </c:pt>
              </c:numCache>
            </c:numRef>
          </c:val>
        </c:ser>
        <c:ser>
          <c:idx val="7"/>
          <c:order val="7"/>
          <c:tx>
            <c:strRef>
              <c:f>'generation_capacity_SE2'!$B$2:$B$2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'generation_capacity_SE2'!$B$3:$B$15</c:f>
              <c:numCache>
                <c:formatCode>General</c:formatCode>
                <c:ptCount val="13"/>
                <c:pt idx="0">
                  <c:v>0.004</c:v>
                </c:pt>
                <c:pt idx="1">
                  <c:v>0.007</c:v>
                </c:pt>
                <c:pt idx="2">
                  <c:v>0.012</c:v>
                </c:pt>
                <c:pt idx="3">
                  <c:v>0.024</c:v>
                </c:pt>
                <c:pt idx="4">
                  <c:v>0.03</c:v>
                </c:pt>
                <c:pt idx="5">
                  <c:v>0.036</c:v>
                </c:pt>
                <c:pt idx="6">
                  <c:v>0.042</c:v>
                </c:pt>
                <c:pt idx="7">
                  <c:v>0.049</c:v>
                </c:pt>
                <c:pt idx="8">
                  <c:v>0.055</c:v>
                </c:pt>
                <c:pt idx="9">
                  <c:v>0.061</c:v>
                </c:pt>
                <c:pt idx="10">
                  <c:v>0.067</c:v>
                </c:pt>
                <c:pt idx="11">
                  <c:v>0.074</c:v>
                </c:pt>
                <c:pt idx="12">
                  <c:v>0.08</c:v>
                </c:pt>
              </c:numCache>
            </c:numRef>
          </c:val>
        </c:ser>
        <c:overlap val="100"/>
        <c:axId val="51350001"/>
        <c:axId val="51350002"/>
      </c:bar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SE2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'generation_capacity_SE2'!$I$2:$I$2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'generation_capacity_SE2'!$I$3:$I$15</c:f>
              <c:numCache>
                <c:formatCode>General</c:formatCode>
                <c:ptCount val="13"/>
                <c:pt idx="0">
                  <c:v>0.16463509</c:v>
                </c:pt>
                <c:pt idx="1">
                  <c:v>0.16463509</c:v>
                </c:pt>
                <c:pt idx="2">
                  <c:v>0.16463509</c:v>
                </c:pt>
                <c:pt idx="3">
                  <c:v>0.16463509</c:v>
                </c:pt>
                <c:pt idx="4">
                  <c:v>0.16463509</c:v>
                </c:pt>
                <c:pt idx="5">
                  <c:v>0.16463509</c:v>
                </c:pt>
                <c:pt idx="6">
                  <c:v>0.16463509</c:v>
                </c:pt>
                <c:pt idx="7">
                  <c:v>0.16463509</c:v>
                </c:pt>
                <c:pt idx="8">
                  <c:v>0.16463509</c:v>
                </c:pt>
                <c:pt idx="9">
                  <c:v>0.16463509</c:v>
                </c:pt>
                <c:pt idx="10">
                  <c:v>0.16463509</c:v>
                </c:pt>
                <c:pt idx="11">
                  <c:v>0.16463509</c:v>
                </c:pt>
                <c:pt idx="12">
                  <c:v>0.16463509</c:v>
                </c:pt>
              </c:numCache>
            </c:numRef>
          </c:val>
        </c:ser>
        <c:ser>
          <c:idx val="1"/>
          <c:order val="1"/>
          <c:tx>
            <c:strRef>
              <c:f>'generation_capacity_SE2'!$H$2:$H$2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'generation_capacity_SE2'!$H$3:$H$15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0.315</c:v>
                </c:pt>
                <c:pt idx="10">
                  <c:v>0.315</c:v>
                </c:pt>
                <c:pt idx="11">
                  <c:v>0.315</c:v>
                </c:pt>
                <c:pt idx="12">
                  <c:v>0.315</c:v>
                </c:pt>
              </c:numCache>
            </c:numRef>
          </c:val>
        </c:ser>
        <c:ser>
          <c:idx val="2"/>
          <c:order val="2"/>
          <c:tx>
            <c:strRef>
              <c:f>'generation_capacity_SE2'!$G$2:$G$2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'generation_capacity_SE2'!$G$3:$G$15</c:f>
              <c:numCache>
                <c:formatCode>General</c:formatCode>
                <c:ptCount val="13"/>
                <c:pt idx="0">
                  <c:v>6.733000000000001</c:v>
                </c:pt>
                <c:pt idx="1">
                  <c:v>6.733000000000001</c:v>
                </c:pt>
                <c:pt idx="2">
                  <c:v>6.733000000000001</c:v>
                </c:pt>
                <c:pt idx="3">
                  <c:v>6.733000000000001</c:v>
                </c:pt>
                <c:pt idx="4">
                  <c:v>6.733000000000001</c:v>
                </c:pt>
                <c:pt idx="5">
                  <c:v>6.733000000000001</c:v>
                </c:pt>
                <c:pt idx="6">
                  <c:v>6.733000000000001</c:v>
                </c:pt>
                <c:pt idx="7">
                  <c:v>6.733000000000001</c:v>
                </c:pt>
                <c:pt idx="8">
                  <c:v>6.733000000000001</c:v>
                </c:pt>
                <c:pt idx="9">
                  <c:v>6.733000000000001</c:v>
                </c:pt>
                <c:pt idx="10">
                  <c:v>6.733000000000001</c:v>
                </c:pt>
                <c:pt idx="11">
                  <c:v>6.733000000000001</c:v>
                </c:pt>
                <c:pt idx="12">
                  <c:v>6.733000000000001</c:v>
                </c:pt>
              </c:numCache>
            </c:numRef>
          </c:val>
        </c:ser>
        <c:ser>
          <c:idx val="3"/>
          <c:order val="3"/>
          <c:tx>
            <c:strRef>
              <c:f>'generation_capacity_SE2'!$F$2:$F$2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'generation_capacity_SE2'!$F$3:$F$15</c:f>
              <c:numCache>
                <c:formatCode>General</c:formatCode>
                <c:ptCount val="13"/>
                <c:pt idx="0">
                  <c:v>6.202</c:v>
                </c:pt>
                <c:pt idx="1">
                  <c:v>6.435</c:v>
                </c:pt>
                <c:pt idx="2">
                  <c:v>6.667</c:v>
                </c:pt>
                <c:pt idx="3">
                  <c:v>6.899</c:v>
                </c:pt>
                <c:pt idx="4">
                  <c:v>6.893</c:v>
                </c:pt>
                <c:pt idx="5">
                  <c:v>6.885</c:v>
                </c:pt>
                <c:pt idx="6">
                  <c:v>6.878</c:v>
                </c:pt>
                <c:pt idx="7">
                  <c:v>6.87</c:v>
                </c:pt>
                <c:pt idx="8">
                  <c:v>6.862</c:v>
                </c:pt>
                <c:pt idx="9">
                  <c:v>6.835</c:v>
                </c:pt>
                <c:pt idx="10">
                  <c:v>6.791</c:v>
                </c:pt>
                <c:pt idx="11">
                  <c:v>6.712</c:v>
                </c:pt>
                <c:pt idx="12">
                  <c:v>6.619</c:v>
                </c:pt>
              </c:numCache>
            </c:numRef>
          </c:val>
        </c:ser>
        <c:ser>
          <c:idx val="4"/>
          <c:order val="4"/>
          <c:tx>
            <c:strRef>
              <c:f>'generation_capacity_SE2'!$E$2:$E$2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'generation_capacity_SE2'!$E$3:$E$15</c:f>
              <c:numCache>
                <c:formatCode>General</c:formatCode>
                <c:ptCount val="13"/>
                <c:pt idx="0">
                  <c:v>0</c:v>
                </c:pt>
                <c:pt idx="1">
                  <c:v>0.388</c:v>
                </c:pt>
                <c:pt idx="2">
                  <c:v>0.715</c:v>
                </c:pt>
                <c:pt idx="3">
                  <c:v>1.299</c:v>
                </c:pt>
                <c:pt idx="4">
                  <c:v>1.517</c:v>
                </c:pt>
                <c:pt idx="5">
                  <c:v>1.824</c:v>
                </c:pt>
                <c:pt idx="6">
                  <c:v>2.322</c:v>
                </c:pt>
                <c:pt idx="7">
                  <c:v>2.81</c:v>
                </c:pt>
                <c:pt idx="8">
                  <c:v>3.307</c:v>
                </c:pt>
                <c:pt idx="9">
                  <c:v>3.83</c:v>
                </c:pt>
                <c:pt idx="10">
                  <c:v>4.361</c:v>
                </c:pt>
                <c:pt idx="11">
                  <c:v>4.895</c:v>
                </c:pt>
                <c:pt idx="12">
                  <c:v>5.419</c:v>
                </c:pt>
              </c:numCache>
            </c:numRef>
          </c:val>
        </c:ser>
        <c:ser>
          <c:idx val="5"/>
          <c:order val="5"/>
          <c:tx>
            <c:strRef>
              <c:f>'generation_capacity_SE2'!$D$2:$D$2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'generation_capacity_SE2'!$D$3:$D$15</c:f>
              <c:numCache>
                <c:formatCode>General</c:formatCode>
                <c:ptCount val="13"/>
                <c:pt idx="0">
                  <c:v>0.122</c:v>
                </c:pt>
                <c:pt idx="1">
                  <c:v>0.122</c:v>
                </c:pt>
                <c:pt idx="2">
                  <c:v>0.122</c:v>
                </c:pt>
                <c:pt idx="3">
                  <c:v>0.122</c:v>
                </c:pt>
                <c:pt idx="4">
                  <c:v>0.122</c:v>
                </c:pt>
                <c:pt idx="5">
                  <c:v>0.122</c:v>
                </c:pt>
                <c:pt idx="6">
                  <c:v>0.122</c:v>
                </c:pt>
                <c:pt idx="7">
                  <c:v>0.122</c:v>
                </c:pt>
                <c:pt idx="8">
                  <c:v>0.122</c:v>
                </c:pt>
                <c:pt idx="9">
                  <c:v>0.122</c:v>
                </c:pt>
                <c:pt idx="10">
                  <c:v>0.122</c:v>
                </c:pt>
                <c:pt idx="11">
                  <c:v>0.122</c:v>
                </c:pt>
                <c:pt idx="12">
                  <c:v>0.122</c:v>
                </c:pt>
              </c:numCache>
            </c:numRef>
          </c:val>
        </c:ser>
        <c:ser>
          <c:idx val="6"/>
          <c:order val="6"/>
          <c:tx>
            <c:strRef>
              <c:f>'generation_capacity_SE2'!$C$2:$C$2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'generation_capacity_SE2'!$C$3:$C$15</c:f>
              <c:numCache>
                <c:formatCode>General</c:formatCode>
                <c:ptCount val="13"/>
                <c:pt idx="0">
                  <c:v>0.203</c:v>
                </c:pt>
                <c:pt idx="1">
                  <c:v>0.338</c:v>
                </c:pt>
                <c:pt idx="2">
                  <c:v>0.455</c:v>
                </c:pt>
                <c:pt idx="3">
                  <c:v>0.54</c:v>
                </c:pt>
                <c:pt idx="4">
                  <c:v>0.626</c:v>
                </c:pt>
                <c:pt idx="5">
                  <c:v>0.711</c:v>
                </c:pt>
                <c:pt idx="6">
                  <c:v>0.796</c:v>
                </c:pt>
                <c:pt idx="7">
                  <c:v>0.881</c:v>
                </c:pt>
                <c:pt idx="8">
                  <c:v>0.967</c:v>
                </c:pt>
                <c:pt idx="9">
                  <c:v>1.052</c:v>
                </c:pt>
                <c:pt idx="10">
                  <c:v>1.137</c:v>
                </c:pt>
                <c:pt idx="11">
                  <c:v>1.222</c:v>
                </c:pt>
                <c:pt idx="12">
                  <c:v>1.308</c:v>
                </c:pt>
              </c:numCache>
            </c:numRef>
          </c:val>
        </c:ser>
        <c:ser>
          <c:idx val="7"/>
          <c:order val="7"/>
          <c:tx>
            <c:strRef>
              <c:f>'generation_capacity_SE2'!$B$2:$B$2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'generation_capacity_SE2'!$B$3:$B$15</c:f>
              <c:numCache>
                <c:formatCode>General</c:formatCode>
                <c:ptCount val="13"/>
                <c:pt idx="0">
                  <c:v>0.004</c:v>
                </c:pt>
                <c:pt idx="1">
                  <c:v>0.007</c:v>
                </c:pt>
                <c:pt idx="2">
                  <c:v>0.012</c:v>
                </c:pt>
                <c:pt idx="3">
                  <c:v>0.024</c:v>
                </c:pt>
                <c:pt idx="4">
                  <c:v>0.03</c:v>
                </c:pt>
                <c:pt idx="5">
                  <c:v>0.036</c:v>
                </c:pt>
                <c:pt idx="6">
                  <c:v>0.042</c:v>
                </c:pt>
                <c:pt idx="7">
                  <c:v>0.049</c:v>
                </c:pt>
                <c:pt idx="8">
                  <c:v>0.055</c:v>
                </c:pt>
                <c:pt idx="9">
                  <c:v>0.061</c:v>
                </c:pt>
                <c:pt idx="10">
                  <c:v>0.067</c:v>
                </c:pt>
                <c:pt idx="11">
                  <c:v>0.074</c:v>
                </c:pt>
                <c:pt idx="12">
                  <c:v>0.08</c:v>
                </c:pt>
              </c:numCache>
            </c:numRef>
          </c:val>
        </c:ser>
        <c:overlap val="100"/>
        <c:axId val="51360001"/>
        <c:axId val="51360002"/>
      </c:bar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SE2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'generation_capacity_SE2'!$I$2:$I$2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'generation_capacity_SE2'!$I$3:$I$15</c:f>
              <c:numCache>
                <c:formatCode>General</c:formatCode>
                <c:ptCount val="13"/>
                <c:pt idx="0">
                  <c:v>0.16463509</c:v>
                </c:pt>
                <c:pt idx="1">
                  <c:v>0.16463509</c:v>
                </c:pt>
                <c:pt idx="2">
                  <c:v>0.16463509</c:v>
                </c:pt>
                <c:pt idx="3">
                  <c:v>0.16463509</c:v>
                </c:pt>
                <c:pt idx="4">
                  <c:v>0.16463509</c:v>
                </c:pt>
                <c:pt idx="5">
                  <c:v>0.16463509</c:v>
                </c:pt>
                <c:pt idx="6">
                  <c:v>0.16463509</c:v>
                </c:pt>
                <c:pt idx="7">
                  <c:v>0.16463509</c:v>
                </c:pt>
                <c:pt idx="8">
                  <c:v>0.16463509</c:v>
                </c:pt>
                <c:pt idx="9">
                  <c:v>0.16463509</c:v>
                </c:pt>
                <c:pt idx="10">
                  <c:v>0.16463509</c:v>
                </c:pt>
                <c:pt idx="11">
                  <c:v>0.16463509</c:v>
                </c:pt>
                <c:pt idx="12">
                  <c:v>0.16463509</c:v>
                </c:pt>
              </c:numCache>
            </c:numRef>
          </c:val>
        </c:ser>
        <c:ser>
          <c:idx val="1"/>
          <c:order val="1"/>
          <c:tx>
            <c:strRef>
              <c:f>'generation_capacity_SE2'!$H$2:$H$2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'generation_capacity_SE2'!$H$3:$H$15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0.315</c:v>
                </c:pt>
                <c:pt idx="10">
                  <c:v>0.315</c:v>
                </c:pt>
                <c:pt idx="11">
                  <c:v>0.315</c:v>
                </c:pt>
                <c:pt idx="12">
                  <c:v>0.315</c:v>
                </c:pt>
              </c:numCache>
            </c:numRef>
          </c:val>
        </c:ser>
        <c:ser>
          <c:idx val="2"/>
          <c:order val="2"/>
          <c:tx>
            <c:strRef>
              <c:f>'generation_capacity_SE2'!$G$2:$G$2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'generation_capacity_SE2'!$G$3:$G$15</c:f>
              <c:numCache>
                <c:formatCode>General</c:formatCode>
                <c:ptCount val="13"/>
                <c:pt idx="0">
                  <c:v>6.733000000000001</c:v>
                </c:pt>
                <c:pt idx="1">
                  <c:v>6.733000000000001</c:v>
                </c:pt>
                <c:pt idx="2">
                  <c:v>6.733000000000001</c:v>
                </c:pt>
                <c:pt idx="3">
                  <c:v>6.733000000000001</c:v>
                </c:pt>
                <c:pt idx="4">
                  <c:v>6.733000000000001</c:v>
                </c:pt>
                <c:pt idx="5">
                  <c:v>6.733000000000001</c:v>
                </c:pt>
                <c:pt idx="6">
                  <c:v>6.733000000000001</c:v>
                </c:pt>
                <c:pt idx="7">
                  <c:v>6.733000000000001</c:v>
                </c:pt>
                <c:pt idx="8">
                  <c:v>6.733000000000001</c:v>
                </c:pt>
                <c:pt idx="9">
                  <c:v>6.733000000000001</c:v>
                </c:pt>
                <c:pt idx="10">
                  <c:v>6.733000000000001</c:v>
                </c:pt>
                <c:pt idx="11">
                  <c:v>6.733000000000001</c:v>
                </c:pt>
                <c:pt idx="12">
                  <c:v>6.733000000000001</c:v>
                </c:pt>
              </c:numCache>
            </c:numRef>
          </c:val>
        </c:ser>
        <c:ser>
          <c:idx val="3"/>
          <c:order val="3"/>
          <c:tx>
            <c:strRef>
              <c:f>'generation_capacity_SE2'!$F$2:$F$2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'generation_capacity_SE2'!$F$3:$F$15</c:f>
              <c:numCache>
                <c:formatCode>General</c:formatCode>
                <c:ptCount val="13"/>
                <c:pt idx="0">
                  <c:v>6.202</c:v>
                </c:pt>
                <c:pt idx="1">
                  <c:v>6.435</c:v>
                </c:pt>
                <c:pt idx="2">
                  <c:v>6.667</c:v>
                </c:pt>
                <c:pt idx="3">
                  <c:v>6.899</c:v>
                </c:pt>
                <c:pt idx="4">
                  <c:v>6.893</c:v>
                </c:pt>
                <c:pt idx="5">
                  <c:v>6.885</c:v>
                </c:pt>
                <c:pt idx="6">
                  <c:v>6.878</c:v>
                </c:pt>
                <c:pt idx="7">
                  <c:v>6.87</c:v>
                </c:pt>
                <c:pt idx="8">
                  <c:v>6.862</c:v>
                </c:pt>
                <c:pt idx="9">
                  <c:v>6.835</c:v>
                </c:pt>
                <c:pt idx="10">
                  <c:v>6.791</c:v>
                </c:pt>
                <c:pt idx="11">
                  <c:v>6.712</c:v>
                </c:pt>
                <c:pt idx="12">
                  <c:v>6.619</c:v>
                </c:pt>
              </c:numCache>
            </c:numRef>
          </c:val>
        </c:ser>
        <c:ser>
          <c:idx val="4"/>
          <c:order val="4"/>
          <c:tx>
            <c:strRef>
              <c:f>'generation_capacity_SE2'!$E$2:$E$2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'generation_capacity_SE2'!$E$3:$E$15</c:f>
              <c:numCache>
                <c:formatCode>General</c:formatCode>
                <c:ptCount val="13"/>
                <c:pt idx="0">
                  <c:v>0</c:v>
                </c:pt>
                <c:pt idx="1">
                  <c:v>0.388</c:v>
                </c:pt>
                <c:pt idx="2">
                  <c:v>0.715</c:v>
                </c:pt>
                <c:pt idx="3">
                  <c:v>1.299</c:v>
                </c:pt>
                <c:pt idx="4">
                  <c:v>1.517</c:v>
                </c:pt>
                <c:pt idx="5">
                  <c:v>1.824</c:v>
                </c:pt>
                <c:pt idx="6">
                  <c:v>2.322</c:v>
                </c:pt>
                <c:pt idx="7">
                  <c:v>2.81</c:v>
                </c:pt>
                <c:pt idx="8">
                  <c:v>3.307</c:v>
                </c:pt>
                <c:pt idx="9">
                  <c:v>3.83</c:v>
                </c:pt>
                <c:pt idx="10">
                  <c:v>4.361</c:v>
                </c:pt>
                <c:pt idx="11">
                  <c:v>4.895</c:v>
                </c:pt>
                <c:pt idx="12">
                  <c:v>5.419</c:v>
                </c:pt>
              </c:numCache>
            </c:numRef>
          </c:val>
        </c:ser>
        <c:ser>
          <c:idx val="5"/>
          <c:order val="5"/>
          <c:tx>
            <c:strRef>
              <c:f>'generation_capacity_SE2'!$D$2:$D$2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'generation_capacity_SE2'!$D$3:$D$15</c:f>
              <c:numCache>
                <c:formatCode>General</c:formatCode>
                <c:ptCount val="13"/>
                <c:pt idx="0">
                  <c:v>0.122</c:v>
                </c:pt>
                <c:pt idx="1">
                  <c:v>0.122</c:v>
                </c:pt>
                <c:pt idx="2">
                  <c:v>0.122</c:v>
                </c:pt>
                <c:pt idx="3">
                  <c:v>0.122</c:v>
                </c:pt>
                <c:pt idx="4">
                  <c:v>0.122</c:v>
                </c:pt>
                <c:pt idx="5">
                  <c:v>0.122</c:v>
                </c:pt>
                <c:pt idx="6">
                  <c:v>0.122</c:v>
                </c:pt>
                <c:pt idx="7">
                  <c:v>0.122</c:v>
                </c:pt>
                <c:pt idx="8">
                  <c:v>0.122</c:v>
                </c:pt>
                <c:pt idx="9">
                  <c:v>0.122</c:v>
                </c:pt>
                <c:pt idx="10">
                  <c:v>0.122</c:v>
                </c:pt>
                <c:pt idx="11">
                  <c:v>0.122</c:v>
                </c:pt>
                <c:pt idx="12">
                  <c:v>0.122</c:v>
                </c:pt>
              </c:numCache>
            </c:numRef>
          </c:val>
        </c:ser>
        <c:ser>
          <c:idx val="6"/>
          <c:order val="6"/>
          <c:tx>
            <c:strRef>
              <c:f>'generation_capacity_SE2'!$C$2:$C$2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'generation_capacity_SE2'!$C$3:$C$15</c:f>
              <c:numCache>
                <c:formatCode>General</c:formatCode>
                <c:ptCount val="13"/>
                <c:pt idx="0">
                  <c:v>0.203</c:v>
                </c:pt>
                <c:pt idx="1">
                  <c:v>0.338</c:v>
                </c:pt>
                <c:pt idx="2">
                  <c:v>0.455</c:v>
                </c:pt>
                <c:pt idx="3">
                  <c:v>0.54</c:v>
                </c:pt>
                <c:pt idx="4">
                  <c:v>0.626</c:v>
                </c:pt>
                <c:pt idx="5">
                  <c:v>0.711</c:v>
                </c:pt>
                <c:pt idx="6">
                  <c:v>0.796</c:v>
                </c:pt>
                <c:pt idx="7">
                  <c:v>0.881</c:v>
                </c:pt>
                <c:pt idx="8">
                  <c:v>0.967</c:v>
                </c:pt>
                <c:pt idx="9">
                  <c:v>1.052</c:v>
                </c:pt>
                <c:pt idx="10">
                  <c:v>1.137</c:v>
                </c:pt>
                <c:pt idx="11">
                  <c:v>1.222</c:v>
                </c:pt>
                <c:pt idx="12">
                  <c:v>1.308</c:v>
                </c:pt>
              </c:numCache>
            </c:numRef>
          </c:val>
        </c:ser>
        <c:ser>
          <c:idx val="7"/>
          <c:order val="7"/>
          <c:tx>
            <c:strRef>
              <c:f>'generation_capacity_SE2'!$B$2:$B$2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'generation_capacity_SE2'!$B$3:$B$15</c:f>
              <c:numCache>
                <c:formatCode>General</c:formatCode>
                <c:ptCount val="13"/>
                <c:pt idx="0">
                  <c:v>0.004</c:v>
                </c:pt>
                <c:pt idx="1">
                  <c:v>0.007</c:v>
                </c:pt>
                <c:pt idx="2">
                  <c:v>0.012</c:v>
                </c:pt>
                <c:pt idx="3">
                  <c:v>0.024</c:v>
                </c:pt>
                <c:pt idx="4">
                  <c:v>0.03</c:v>
                </c:pt>
                <c:pt idx="5">
                  <c:v>0.036</c:v>
                </c:pt>
                <c:pt idx="6">
                  <c:v>0.042</c:v>
                </c:pt>
                <c:pt idx="7">
                  <c:v>0.049</c:v>
                </c:pt>
                <c:pt idx="8">
                  <c:v>0.055</c:v>
                </c:pt>
                <c:pt idx="9">
                  <c:v>0.061</c:v>
                </c:pt>
                <c:pt idx="10">
                  <c:v>0.067</c:v>
                </c:pt>
                <c:pt idx="11">
                  <c:v>0.074</c:v>
                </c:pt>
                <c:pt idx="12">
                  <c:v>0.08</c:v>
                </c:pt>
              </c:numCache>
            </c:numRef>
          </c:val>
        </c:ser>
        <c:overlap val="100"/>
        <c:axId val="51370001"/>
        <c:axId val="51370002"/>
      </c:barChart>
      <c:cat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SE3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'generation_capacity_SE3'!$J$2:$J$2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'generation_capacity_SE3'!$J$3:$J$15</c:f>
              <c:numCache>
                <c:formatCode>General</c:formatCode>
                <c:ptCount val="13"/>
                <c:pt idx="0">
                  <c:v>6.885</c:v>
                </c:pt>
                <c:pt idx="1">
                  <c:v>6.885</c:v>
                </c:pt>
                <c:pt idx="2">
                  <c:v>6.885</c:v>
                </c:pt>
                <c:pt idx="3">
                  <c:v>6.885</c:v>
                </c:pt>
                <c:pt idx="4">
                  <c:v>6.885</c:v>
                </c:pt>
                <c:pt idx="5">
                  <c:v>6.885</c:v>
                </c:pt>
                <c:pt idx="6">
                  <c:v>6.885</c:v>
                </c:pt>
                <c:pt idx="7">
                  <c:v>6.885</c:v>
                </c:pt>
                <c:pt idx="8">
                  <c:v>6.885</c:v>
                </c:pt>
                <c:pt idx="9">
                  <c:v>6.885</c:v>
                </c:pt>
                <c:pt idx="10">
                  <c:v>6.885</c:v>
                </c:pt>
                <c:pt idx="11">
                  <c:v>6.885</c:v>
                </c:pt>
                <c:pt idx="12">
                  <c:v>6.885</c:v>
                </c:pt>
              </c:numCache>
            </c:numRef>
          </c:val>
        </c:ser>
        <c:ser>
          <c:idx val="1"/>
          <c:order val="1"/>
          <c:tx>
            <c:strRef>
              <c:f>'generation_capacity_SE3'!$I$2:$I$2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'generation_capacity_SE3'!$I$3:$I$15</c:f>
              <c:numCache>
                <c:formatCode>General</c:formatCode>
                <c:ptCount val="13"/>
                <c:pt idx="0">
                  <c:v>0.92810956</c:v>
                </c:pt>
                <c:pt idx="1">
                  <c:v>0.92810956</c:v>
                </c:pt>
                <c:pt idx="2">
                  <c:v>0.92810956</c:v>
                </c:pt>
                <c:pt idx="3">
                  <c:v>0.92810956</c:v>
                </c:pt>
                <c:pt idx="4">
                  <c:v>0.92810956</c:v>
                </c:pt>
                <c:pt idx="5">
                  <c:v>0.92810956</c:v>
                </c:pt>
                <c:pt idx="6">
                  <c:v>0.92810956</c:v>
                </c:pt>
                <c:pt idx="7">
                  <c:v>0.92810956</c:v>
                </c:pt>
                <c:pt idx="8">
                  <c:v>0.92810956</c:v>
                </c:pt>
                <c:pt idx="9">
                  <c:v>0.92810956</c:v>
                </c:pt>
                <c:pt idx="10">
                  <c:v>0.92810956</c:v>
                </c:pt>
                <c:pt idx="11">
                  <c:v>0.92810956</c:v>
                </c:pt>
                <c:pt idx="12">
                  <c:v>0.92810956</c:v>
                </c:pt>
              </c:numCache>
            </c:numRef>
          </c:val>
        </c:ser>
        <c:ser>
          <c:idx val="2"/>
          <c:order val="2"/>
          <c:tx>
            <c:strRef>
              <c:f>'generation_capacity_SE3'!$H$2:$H$2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'generation_capacity_SE3'!$H$3:$H$15</c:f>
              <c:numCache>
                <c:formatCode>General</c:formatCode>
                <c:ptCount val="13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</c:numCache>
            </c:numRef>
          </c:val>
        </c:ser>
        <c:ser>
          <c:idx val="3"/>
          <c:order val="3"/>
          <c:tx>
            <c:strRef>
              <c:f>'generation_capacity_SE3'!$G$2:$G$2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0.226</c:v>
                </c:pt>
                <c:pt idx="10">
                  <c:v>0.323</c:v>
                </c:pt>
                <c:pt idx="11">
                  <c:v>0.462</c:v>
                </c:pt>
                <c:pt idx="12">
                  <c:v>0.66</c:v>
                </c:pt>
              </c:numCache>
            </c:numRef>
          </c:val>
        </c:ser>
        <c:ser>
          <c:idx val="4"/>
          <c:order val="4"/>
          <c:tx>
            <c:strRef>
              <c:f>'generation_capacity_SE3'!$F$2:$F$2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'generation_capacity_SE3'!$F$3:$F$15</c:f>
              <c:numCache>
                <c:formatCode>General</c:formatCode>
                <c:ptCount val="13"/>
                <c:pt idx="0">
                  <c:v>3.642</c:v>
                </c:pt>
                <c:pt idx="1">
                  <c:v>3.718</c:v>
                </c:pt>
                <c:pt idx="2">
                  <c:v>3.782</c:v>
                </c:pt>
                <c:pt idx="3">
                  <c:v>3.84</c:v>
                </c:pt>
                <c:pt idx="4">
                  <c:v>3.817</c:v>
                </c:pt>
                <c:pt idx="5">
                  <c:v>3.788</c:v>
                </c:pt>
                <c:pt idx="6">
                  <c:v>3.753</c:v>
                </c:pt>
                <c:pt idx="7">
                  <c:v>3.707</c:v>
                </c:pt>
                <c:pt idx="8">
                  <c:v>3.654</c:v>
                </c:pt>
                <c:pt idx="9">
                  <c:v>3.584</c:v>
                </c:pt>
                <c:pt idx="10">
                  <c:v>3.493</c:v>
                </c:pt>
                <c:pt idx="11">
                  <c:v>3.333</c:v>
                </c:pt>
                <c:pt idx="12">
                  <c:v>3.148</c:v>
                </c:pt>
              </c:numCache>
            </c:numRef>
          </c:val>
        </c:ser>
        <c:ser>
          <c:idx val="5"/>
          <c:order val="5"/>
          <c:tx>
            <c:strRef>
              <c:f>'generation_capacity_SE3'!$E$2:$E$2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'generation_capacity_SE3'!$E$3:$E$15</c:f>
              <c:numCache>
                <c:formatCode>General</c:formatCode>
                <c:ptCount val="13"/>
                <c:pt idx="0">
                  <c:v>0</c:v>
                </c:pt>
                <c:pt idx="1">
                  <c:v>0.251</c:v>
                </c:pt>
                <c:pt idx="2">
                  <c:v>0.5750000000000001</c:v>
                </c:pt>
                <c:pt idx="3">
                  <c:v>0.794</c:v>
                </c:pt>
                <c:pt idx="4">
                  <c:v>0.889</c:v>
                </c:pt>
                <c:pt idx="5">
                  <c:v>1.019</c:v>
                </c:pt>
                <c:pt idx="6">
                  <c:v>1.363</c:v>
                </c:pt>
                <c:pt idx="7">
                  <c:v>1.7</c:v>
                </c:pt>
                <c:pt idx="8">
                  <c:v>2.045</c:v>
                </c:pt>
                <c:pt idx="9">
                  <c:v>2.404</c:v>
                </c:pt>
                <c:pt idx="10">
                  <c:v>2.761</c:v>
                </c:pt>
                <c:pt idx="11">
                  <c:v>3.121</c:v>
                </c:pt>
                <c:pt idx="12">
                  <c:v>3.569</c:v>
                </c:pt>
              </c:numCache>
            </c:numRef>
          </c:val>
        </c:ser>
        <c:ser>
          <c:idx val="6"/>
          <c:order val="6"/>
          <c:tx>
            <c:strRef>
              <c:f>'generation_capacity_SE3'!$D$2:$D$2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'generation_capacity_SE3'!$D$3:$D$15</c:f>
              <c:numCache>
                <c:formatCode>General</c:formatCode>
                <c:ptCount val="13"/>
                <c:pt idx="0">
                  <c:v>1.619</c:v>
                </c:pt>
                <c:pt idx="1">
                  <c:v>1.619</c:v>
                </c:pt>
                <c:pt idx="2">
                  <c:v>1.619</c:v>
                </c:pt>
                <c:pt idx="3">
                  <c:v>1.619</c:v>
                </c:pt>
                <c:pt idx="4">
                  <c:v>1.619</c:v>
                </c:pt>
                <c:pt idx="5">
                  <c:v>1.619</c:v>
                </c:pt>
                <c:pt idx="6">
                  <c:v>1.619</c:v>
                </c:pt>
                <c:pt idx="7">
                  <c:v>1.619</c:v>
                </c:pt>
                <c:pt idx="8">
                  <c:v>1.619</c:v>
                </c:pt>
                <c:pt idx="9">
                  <c:v>1.619</c:v>
                </c:pt>
                <c:pt idx="10">
                  <c:v>1.619</c:v>
                </c:pt>
                <c:pt idx="11">
                  <c:v>1.619</c:v>
                </c:pt>
                <c:pt idx="12">
                  <c:v>1.619</c:v>
                </c:pt>
              </c:numCache>
            </c:numRef>
          </c:val>
        </c:ser>
        <c:ser>
          <c:idx val="7"/>
          <c:order val="7"/>
          <c:tx>
            <c:strRef>
              <c:f>'generation_capacity_SE3'!$C$2:$C$2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'generation_capacity_SE3'!$C$3:$C$15</c:f>
              <c:numCache>
                <c:formatCode>General</c:formatCode>
                <c:ptCount val="13"/>
                <c:pt idx="0">
                  <c:v>1.515</c:v>
                </c:pt>
                <c:pt idx="1">
                  <c:v>2.516</c:v>
                </c:pt>
                <c:pt idx="2">
                  <c:v>3.227</c:v>
                </c:pt>
                <c:pt idx="3">
                  <c:v>3.84</c:v>
                </c:pt>
                <c:pt idx="4">
                  <c:v>4.482</c:v>
                </c:pt>
                <c:pt idx="5">
                  <c:v>5.125</c:v>
                </c:pt>
                <c:pt idx="6">
                  <c:v>5.767</c:v>
                </c:pt>
                <c:pt idx="7">
                  <c:v>6.41</c:v>
                </c:pt>
                <c:pt idx="8">
                  <c:v>7.052</c:v>
                </c:pt>
                <c:pt idx="9">
                  <c:v>7.695</c:v>
                </c:pt>
                <c:pt idx="10">
                  <c:v>8.337</c:v>
                </c:pt>
                <c:pt idx="11">
                  <c:v>8.98</c:v>
                </c:pt>
                <c:pt idx="12">
                  <c:v>9.622</c:v>
                </c:pt>
              </c:numCache>
            </c:numRef>
          </c:val>
        </c:ser>
        <c:ser>
          <c:idx val="8"/>
          <c:order val="8"/>
          <c:tx>
            <c:strRef>
              <c:f>'generation_capacity_SE3'!$B$2:$B$2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'generation_capacity_SE3'!$B$3:$B$15</c:f>
              <c:numCache>
                <c:formatCode>General</c:formatCode>
                <c:ptCount val="13"/>
                <c:pt idx="0">
                  <c:v>0.051</c:v>
                </c:pt>
                <c:pt idx="1">
                  <c:v>0.121</c:v>
                </c:pt>
                <c:pt idx="2">
                  <c:v>0.149</c:v>
                </c:pt>
                <c:pt idx="3">
                  <c:v>0.282</c:v>
                </c:pt>
                <c:pt idx="4">
                  <c:v>0.368</c:v>
                </c:pt>
                <c:pt idx="5">
                  <c:v>0.454</c:v>
                </c:pt>
                <c:pt idx="6">
                  <c:v>0.54</c:v>
                </c:pt>
                <c:pt idx="7">
                  <c:v>0.626</c:v>
                </c:pt>
                <c:pt idx="8">
                  <c:v>0.712</c:v>
                </c:pt>
                <c:pt idx="9">
                  <c:v>0.798</c:v>
                </c:pt>
                <c:pt idx="10">
                  <c:v>0.883</c:v>
                </c:pt>
                <c:pt idx="11">
                  <c:v>0.969</c:v>
                </c:pt>
                <c:pt idx="12">
                  <c:v>1.055</c:v>
                </c:pt>
              </c:numCache>
            </c:numRef>
          </c:val>
        </c:ser>
        <c:overlap val="100"/>
        <c:axId val="51380001"/>
        <c:axId val="51380002"/>
      </c:barChart>
      <c:cat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SE3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'generation_capacity_SE3'!$J$2:$J$2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'generation_capacity_SE3'!$J$3:$J$15</c:f>
              <c:numCache>
                <c:formatCode>General</c:formatCode>
                <c:ptCount val="13"/>
                <c:pt idx="0">
                  <c:v>6.885</c:v>
                </c:pt>
                <c:pt idx="1">
                  <c:v>6.885</c:v>
                </c:pt>
                <c:pt idx="2">
                  <c:v>6.885</c:v>
                </c:pt>
                <c:pt idx="3">
                  <c:v>6.885</c:v>
                </c:pt>
                <c:pt idx="4">
                  <c:v>6.885</c:v>
                </c:pt>
                <c:pt idx="5">
                  <c:v>6.885</c:v>
                </c:pt>
                <c:pt idx="6">
                  <c:v>6.885</c:v>
                </c:pt>
                <c:pt idx="7">
                  <c:v>6.885</c:v>
                </c:pt>
                <c:pt idx="8">
                  <c:v>6.885</c:v>
                </c:pt>
                <c:pt idx="9">
                  <c:v>6.885</c:v>
                </c:pt>
                <c:pt idx="10">
                  <c:v>6.885</c:v>
                </c:pt>
                <c:pt idx="11">
                  <c:v>6.885</c:v>
                </c:pt>
                <c:pt idx="12">
                  <c:v>6.885</c:v>
                </c:pt>
              </c:numCache>
            </c:numRef>
          </c:val>
        </c:ser>
        <c:ser>
          <c:idx val="1"/>
          <c:order val="1"/>
          <c:tx>
            <c:strRef>
              <c:f>'generation_capacity_SE3'!$I$2:$I$2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'generation_capacity_SE3'!$I$3:$I$15</c:f>
              <c:numCache>
                <c:formatCode>General</c:formatCode>
                <c:ptCount val="13"/>
                <c:pt idx="0">
                  <c:v>0.92810956</c:v>
                </c:pt>
                <c:pt idx="1">
                  <c:v>0.92810956</c:v>
                </c:pt>
                <c:pt idx="2">
                  <c:v>0.92810956</c:v>
                </c:pt>
                <c:pt idx="3">
                  <c:v>0.92810956</c:v>
                </c:pt>
                <c:pt idx="4">
                  <c:v>0.92810956</c:v>
                </c:pt>
                <c:pt idx="5">
                  <c:v>0.92810956</c:v>
                </c:pt>
                <c:pt idx="6">
                  <c:v>0.92810956</c:v>
                </c:pt>
                <c:pt idx="7">
                  <c:v>0.92810956</c:v>
                </c:pt>
                <c:pt idx="8">
                  <c:v>0.92810956</c:v>
                </c:pt>
                <c:pt idx="9">
                  <c:v>0.92810956</c:v>
                </c:pt>
                <c:pt idx="10">
                  <c:v>0.92810956</c:v>
                </c:pt>
                <c:pt idx="11">
                  <c:v>0.92810956</c:v>
                </c:pt>
                <c:pt idx="12">
                  <c:v>0.92810956</c:v>
                </c:pt>
              </c:numCache>
            </c:numRef>
          </c:val>
        </c:ser>
        <c:ser>
          <c:idx val="2"/>
          <c:order val="2"/>
          <c:tx>
            <c:strRef>
              <c:f>'generation_capacity_SE3'!$H$2:$H$2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'generation_capacity_SE3'!$H$3:$H$15</c:f>
              <c:numCache>
                <c:formatCode>General</c:formatCode>
                <c:ptCount val="13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</c:numCache>
            </c:numRef>
          </c:val>
        </c:ser>
        <c:ser>
          <c:idx val="3"/>
          <c:order val="3"/>
          <c:tx>
            <c:strRef>
              <c:f>'generation_capacity_SE3'!$G$2:$G$2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0.226</c:v>
                </c:pt>
                <c:pt idx="10">
                  <c:v>0.323</c:v>
                </c:pt>
                <c:pt idx="11">
                  <c:v>0.462</c:v>
                </c:pt>
                <c:pt idx="12">
                  <c:v>0.66</c:v>
                </c:pt>
              </c:numCache>
            </c:numRef>
          </c:val>
        </c:ser>
        <c:ser>
          <c:idx val="4"/>
          <c:order val="4"/>
          <c:tx>
            <c:strRef>
              <c:f>'generation_capacity_SE3'!$F$2:$F$2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'generation_capacity_SE3'!$F$3:$F$15</c:f>
              <c:numCache>
                <c:formatCode>General</c:formatCode>
                <c:ptCount val="13"/>
                <c:pt idx="0">
                  <c:v>3.642</c:v>
                </c:pt>
                <c:pt idx="1">
                  <c:v>3.718</c:v>
                </c:pt>
                <c:pt idx="2">
                  <c:v>3.782</c:v>
                </c:pt>
                <c:pt idx="3">
                  <c:v>3.84</c:v>
                </c:pt>
                <c:pt idx="4">
                  <c:v>3.817</c:v>
                </c:pt>
                <c:pt idx="5">
                  <c:v>3.788</c:v>
                </c:pt>
                <c:pt idx="6">
                  <c:v>3.753</c:v>
                </c:pt>
                <c:pt idx="7">
                  <c:v>3.707</c:v>
                </c:pt>
                <c:pt idx="8">
                  <c:v>3.654</c:v>
                </c:pt>
                <c:pt idx="9">
                  <c:v>3.584</c:v>
                </c:pt>
                <c:pt idx="10">
                  <c:v>3.493</c:v>
                </c:pt>
                <c:pt idx="11">
                  <c:v>3.333</c:v>
                </c:pt>
                <c:pt idx="12">
                  <c:v>3.148</c:v>
                </c:pt>
              </c:numCache>
            </c:numRef>
          </c:val>
        </c:ser>
        <c:ser>
          <c:idx val="5"/>
          <c:order val="5"/>
          <c:tx>
            <c:strRef>
              <c:f>'generation_capacity_SE3'!$E$2:$E$2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'generation_capacity_SE3'!$E$3:$E$15</c:f>
              <c:numCache>
                <c:formatCode>General</c:formatCode>
                <c:ptCount val="13"/>
                <c:pt idx="0">
                  <c:v>0</c:v>
                </c:pt>
                <c:pt idx="1">
                  <c:v>0.251</c:v>
                </c:pt>
                <c:pt idx="2">
                  <c:v>0.5750000000000001</c:v>
                </c:pt>
                <c:pt idx="3">
                  <c:v>0.794</c:v>
                </c:pt>
                <c:pt idx="4">
                  <c:v>0.889</c:v>
                </c:pt>
                <c:pt idx="5">
                  <c:v>1.019</c:v>
                </c:pt>
                <c:pt idx="6">
                  <c:v>1.363</c:v>
                </c:pt>
                <c:pt idx="7">
                  <c:v>1.7</c:v>
                </c:pt>
                <c:pt idx="8">
                  <c:v>2.045</c:v>
                </c:pt>
                <c:pt idx="9">
                  <c:v>2.404</c:v>
                </c:pt>
                <c:pt idx="10">
                  <c:v>2.761</c:v>
                </c:pt>
                <c:pt idx="11">
                  <c:v>3.121</c:v>
                </c:pt>
                <c:pt idx="12">
                  <c:v>3.569</c:v>
                </c:pt>
              </c:numCache>
            </c:numRef>
          </c:val>
        </c:ser>
        <c:ser>
          <c:idx val="6"/>
          <c:order val="6"/>
          <c:tx>
            <c:strRef>
              <c:f>'generation_capacity_SE3'!$D$2:$D$2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'generation_capacity_SE3'!$D$3:$D$15</c:f>
              <c:numCache>
                <c:formatCode>General</c:formatCode>
                <c:ptCount val="13"/>
                <c:pt idx="0">
                  <c:v>1.619</c:v>
                </c:pt>
                <c:pt idx="1">
                  <c:v>1.619</c:v>
                </c:pt>
                <c:pt idx="2">
                  <c:v>1.619</c:v>
                </c:pt>
                <c:pt idx="3">
                  <c:v>1.619</c:v>
                </c:pt>
                <c:pt idx="4">
                  <c:v>1.619</c:v>
                </c:pt>
                <c:pt idx="5">
                  <c:v>1.619</c:v>
                </c:pt>
                <c:pt idx="6">
                  <c:v>1.619</c:v>
                </c:pt>
                <c:pt idx="7">
                  <c:v>1.619</c:v>
                </c:pt>
                <c:pt idx="8">
                  <c:v>1.619</c:v>
                </c:pt>
                <c:pt idx="9">
                  <c:v>1.619</c:v>
                </c:pt>
                <c:pt idx="10">
                  <c:v>1.619</c:v>
                </c:pt>
                <c:pt idx="11">
                  <c:v>1.619</c:v>
                </c:pt>
                <c:pt idx="12">
                  <c:v>1.619</c:v>
                </c:pt>
              </c:numCache>
            </c:numRef>
          </c:val>
        </c:ser>
        <c:ser>
          <c:idx val="7"/>
          <c:order val="7"/>
          <c:tx>
            <c:strRef>
              <c:f>'generation_capacity_SE3'!$C$2:$C$2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'generation_capacity_SE3'!$C$3:$C$15</c:f>
              <c:numCache>
                <c:formatCode>General</c:formatCode>
                <c:ptCount val="13"/>
                <c:pt idx="0">
                  <c:v>1.515</c:v>
                </c:pt>
                <c:pt idx="1">
                  <c:v>2.516</c:v>
                </c:pt>
                <c:pt idx="2">
                  <c:v>3.227</c:v>
                </c:pt>
                <c:pt idx="3">
                  <c:v>3.84</c:v>
                </c:pt>
                <c:pt idx="4">
                  <c:v>4.482</c:v>
                </c:pt>
                <c:pt idx="5">
                  <c:v>5.125</c:v>
                </c:pt>
                <c:pt idx="6">
                  <c:v>5.767</c:v>
                </c:pt>
                <c:pt idx="7">
                  <c:v>6.41</c:v>
                </c:pt>
                <c:pt idx="8">
                  <c:v>7.052</c:v>
                </c:pt>
                <c:pt idx="9">
                  <c:v>7.695</c:v>
                </c:pt>
                <c:pt idx="10">
                  <c:v>8.337</c:v>
                </c:pt>
                <c:pt idx="11">
                  <c:v>8.98</c:v>
                </c:pt>
                <c:pt idx="12">
                  <c:v>9.622</c:v>
                </c:pt>
              </c:numCache>
            </c:numRef>
          </c:val>
        </c:ser>
        <c:ser>
          <c:idx val="8"/>
          <c:order val="8"/>
          <c:tx>
            <c:strRef>
              <c:f>'generation_capacity_SE3'!$B$2:$B$2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'generation_capacity_SE3'!$B$3:$B$15</c:f>
              <c:numCache>
                <c:formatCode>General</c:formatCode>
                <c:ptCount val="13"/>
                <c:pt idx="0">
                  <c:v>0.051</c:v>
                </c:pt>
                <c:pt idx="1">
                  <c:v>0.121</c:v>
                </c:pt>
                <c:pt idx="2">
                  <c:v>0.149</c:v>
                </c:pt>
                <c:pt idx="3">
                  <c:v>0.282</c:v>
                </c:pt>
                <c:pt idx="4">
                  <c:v>0.368</c:v>
                </c:pt>
                <c:pt idx="5">
                  <c:v>0.454</c:v>
                </c:pt>
                <c:pt idx="6">
                  <c:v>0.54</c:v>
                </c:pt>
                <c:pt idx="7">
                  <c:v>0.626</c:v>
                </c:pt>
                <c:pt idx="8">
                  <c:v>0.712</c:v>
                </c:pt>
                <c:pt idx="9">
                  <c:v>0.798</c:v>
                </c:pt>
                <c:pt idx="10">
                  <c:v>0.883</c:v>
                </c:pt>
                <c:pt idx="11">
                  <c:v>0.969</c:v>
                </c:pt>
                <c:pt idx="12">
                  <c:v>1.055</c:v>
                </c:pt>
              </c:numCache>
            </c:numRef>
          </c:val>
        </c:ser>
        <c:overlap val="100"/>
        <c:axId val="51390001"/>
        <c:axId val="51390002"/>
      </c:barChart>
      <c:catAx>
        <c:axId val="51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FI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'generation_capacity_FI'!$K$2:$K$2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'generation_capacity_FI'!$K$3:$K$15</c:f>
              <c:numCache>
                <c:formatCode>General</c:formatCode>
                <c:ptCount val="13"/>
                <c:pt idx="0">
                  <c:v>2.794</c:v>
                </c:pt>
                <c:pt idx="1">
                  <c:v>2.794</c:v>
                </c:pt>
                <c:pt idx="2">
                  <c:v>2.794</c:v>
                </c:pt>
                <c:pt idx="3">
                  <c:v>2.794</c:v>
                </c:pt>
                <c:pt idx="4">
                  <c:v>2.794</c:v>
                </c:pt>
                <c:pt idx="5">
                  <c:v>2.794</c:v>
                </c:pt>
                <c:pt idx="6">
                  <c:v>2.794</c:v>
                </c:pt>
                <c:pt idx="7">
                  <c:v>2.794</c:v>
                </c:pt>
                <c:pt idx="8">
                  <c:v>2.794</c:v>
                </c:pt>
                <c:pt idx="9">
                  <c:v>2.794</c:v>
                </c:pt>
                <c:pt idx="10">
                  <c:v>2.794</c:v>
                </c:pt>
                <c:pt idx="11">
                  <c:v>2.794</c:v>
                </c:pt>
                <c:pt idx="12">
                  <c:v>2.794</c:v>
                </c:pt>
              </c:numCache>
            </c:numRef>
          </c:val>
        </c:ser>
        <c:ser>
          <c:idx val="1"/>
          <c:order val="1"/>
          <c:tx>
            <c:strRef>
              <c:f>'generation_capacity_FI'!$J$2:$J$2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'generation_capacity_FI'!$J$3:$J$15</c:f>
              <c:numCache>
                <c:formatCode>General</c:formatCode>
                <c:ptCount val="13"/>
                <c:pt idx="0">
                  <c:v>1.575</c:v>
                </c:pt>
                <c:pt idx="1">
                  <c:v>1.575</c:v>
                </c:pt>
                <c:pt idx="2">
                  <c:v>1.575</c:v>
                </c:pt>
                <c:pt idx="3">
                  <c:v>1.575</c:v>
                </c:pt>
                <c:pt idx="4">
                  <c:v>1.575</c:v>
                </c:pt>
                <c:pt idx="5">
                  <c:v>1.575</c:v>
                </c:pt>
                <c:pt idx="6">
                  <c:v>1.575</c:v>
                </c:pt>
                <c:pt idx="7">
                  <c:v>1.575</c:v>
                </c:pt>
                <c:pt idx="8">
                  <c:v>1.575</c:v>
                </c:pt>
                <c:pt idx="9">
                  <c:v>1.575</c:v>
                </c:pt>
                <c:pt idx="10">
                  <c:v>1.575</c:v>
                </c:pt>
                <c:pt idx="11">
                  <c:v>1.575</c:v>
                </c:pt>
                <c:pt idx="12">
                  <c:v>1.575</c:v>
                </c:pt>
              </c:numCache>
            </c:numRef>
          </c:val>
        </c:ser>
        <c:ser>
          <c:idx val="2"/>
          <c:order val="2"/>
          <c:tx>
            <c:strRef>
              <c:f>'generation_capacity_FI'!$I$2:$I$2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'generation_capacity_FI'!$I$3:$I$15</c:f>
              <c:numCache>
                <c:formatCode>General</c:formatCode>
                <c:ptCount val="13"/>
                <c:pt idx="0">
                  <c:v>1.00673334</c:v>
                </c:pt>
                <c:pt idx="1">
                  <c:v>0.6691</c:v>
                </c:pt>
                <c:pt idx="2">
                  <c:v>0.2781</c:v>
                </c:pt>
                <c:pt idx="3">
                  <c:v>0.2781</c:v>
                </c:pt>
                <c:pt idx="4">
                  <c:v>0.2781</c:v>
                </c:pt>
                <c:pt idx="5">
                  <c:v>0.2541219</c:v>
                </c:pt>
                <c:pt idx="6">
                  <c:v>0.23007811</c:v>
                </c:pt>
                <c:pt idx="7">
                  <c:v>0.2061</c:v>
                </c:pt>
                <c:pt idx="8">
                  <c:v>0.1821219</c:v>
                </c:pt>
                <c:pt idx="9">
                  <c:v>0.1581438</c:v>
                </c:pt>
                <c:pt idx="10">
                  <c:v>0.1341</c:v>
                </c:pt>
                <c:pt idx="11">
                  <c:v>0.110121895</c:v>
                </c:pt>
                <c:pt idx="12">
                  <c:v>0.08614380000000001</c:v>
                </c:pt>
              </c:numCache>
            </c:numRef>
          </c:val>
        </c:ser>
        <c:ser>
          <c:idx val="3"/>
          <c:order val="3"/>
          <c:tx>
            <c:strRef>
              <c:f>'generation_capacity_FI'!$H$2:$H$2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'generation_capacity_FI'!$H$3:$H$15</c:f>
              <c:numCache>
                <c:formatCode>General</c:formatCode>
                <c:ptCount val="13"/>
                <c:pt idx="0">
                  <c:v>1.78</c:v>
                </c:pt>
                <c:pt idx="1">
                  <c:v>1.78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  <c:pt idx="8">
                  <c:v>1.78</c:v>
                </c:pt>
                <c:pt idx="9">
                  <c:v>1.78</c:v>
                </c:pt>
                <c:pt idx="10">
                  <c:v>1.78</c:v>
                </c:pt>
                <c:pt idx="11">
                  <c:v>1.78</c:v>
                </c:pt>
                <c:pt idx="12">
                  <c:v>1.78</c:v>
                </c:pt>
              </c:numCache>
            </c:numRef>
          </c:val>
        </c:ser>
        <c:ser>
          <c:idx val="4"/>
          <c:order val="4"/>
          <c:tx>
            <c:strRef>
              <c:f>'generation_capacity_FI'!$G$2:$G$2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'generation_capacity_FI'!$G$3:$G$15</c:f>
              <c:numCache>
                <c:formatCode>General</c:formatCode>
                <c:ptCount val="13"/>
                <c:pt idx="0">
                  <c:v>1.6928619</c:v>
                </c:pt>
                <c:pt idx="1">
                  <c:v>1.6928619</c:v>
                </c:pt>
                <c:pt idx="2">
                  <c:v>1.6928619</c:v>
                </c:pt>
                <c:pt idx="3">
                  <c:v>1.6928619</c:v>
                </c:pt>
                <c:pt idx="4">
                  <c:v>1.6928619</c:v>
                </c:pt>
                <c:pt idx="5">
                  <c:v>1.6928619</c:v>
                </c:pt>
                <c:pt idx="6">
                  <c:v>1.6928619</c:v>
                </c:pt>
                <c:pt idx="7">
                  <c:v>1.6928619</c:v>
                </c:pt>
                <c:pt idx="8">
                  <c:v>1.6928619</c:v>
                </c:pt>
                <c:pt idx="9">
                  <c:v>1.6928619</c:v>
                </c:pt>
                <c:pt idx="10">
                  <c:v>1.6928619</c:v>
                </c:pt>
                <c:pt idx="11">
                  <c:v>1.6928619</c:v>
                </c:pt>
                <c:pt idx="12">
                  <c:v>1.6928619</c:v>
                </c:pt>
              </c:numCache>
            </c:numRef>
          </c:val>
        </c:ser>
        <c:ser>
          <c:idx val="5"/>
          <c:order val="5"/>
          <c:tx>
            <c:strRef>
              <c:f>'generation_capacity_FI'!$F$2:$F$2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'generation_capacity_FI'!$F$3:$F$15</c:f>
              <c:numCache>
                <c:formatCode>General</c:formatCode>
                <c:ptCount val="13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</c:numCache>
            </c:numRef>
          </c:val>
        </c:ser>
        <c:ser>
          <c:idx val="6"/>
          <c:order val="6"/>
          <c:tx>
            <c:strRef>
              <c:f>'generation_capacity_FI'!$E$2:$E$2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'generation_capacity_FI'!$E$3:$E$15</c:f>
              <c:numCache>
                <c:formatCode>General</c:formatCode>
                <c:ptCount val="13"/>
                <c:pt idx="0">
                  <c:v>6.05</c:v>
                </c:pt>
                <c:pt idx="1">
                  <c:v>6.582</c:v>
                </c:pt>
                <c:pt idx="2">
                  <c:v>7.113</c:v>
                </c:pt>
                <c:pt idx="3">
                  <c:v>7.644</c:v>
                </c:pt>
                <c:pt idx="4">
                  <c:v>7.638</c:v>
                </c:pt>
                <c:pt idx="5">
                  <c:v>7.634</c:v>
                </c:pt>
                <c:pt idx="6">
                  <c:v>7.629</c:v>
                </c:pt>
                <c:pt idx="7">
                  <c:v>7.621</c:v>
                </c:pt>
                <c:pt idx="8">
                  <c:v>7.612</c:v>
                </c:pt>
                <c:pt idx="9">
                  <c:v>7.603</c:v>
                </c:pt>
                <c:pt idx="10">
                  <c:v>7.589</c:v>
                </c:pt>
                <c:pt idx="11">
                  <c:v>7.574</c:v>
                </c:pt>
                <c:pt idx="12">
                  <c:v>7.546</c:v>
                </c:pt>
              </c:numCache>
            </c:numRef>
          </c:val>
        </c:ser>
        <c:ser>
          <c:idx val="7"/>
          <c:order val="7"/>
          <c:tx>
            <c:strRef>
              <c:f>'generation_capacity_FI'!$D$2:$D$2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'generation_capacity_FI'!$D$3:$D$15</c:f>
              <c:numCache>
                <c:formatCode>General</c:formatCode>
                <c:ptCount val="13"/>
                <c:pt idx="0">
                  <c:v>0</c:v>
                </c:pt>
                <c:pt idx="1">
                  <c:v>0.133</c:v>
                </c:pt>
                <c:pt idx="2">
                  <c:v>1.111</c:v>
                </c:pt>
                <c:pt idx="3">
                  <c:v>1.58</c:v>
                </c:pt>
                <c:pt idx="4">
                  <c:v>2.586</c:v>
                </c:pt>
                <c:pt idx="5">
                  <c:v>3.59</c:v>
                </c:pt>
                <c:pt idx="6">
                  <c:v>4.133</c:v>
                </c:pt>
                <c:pt idx="7">
                  <c:v>4.669</c:v>
                </c:pt>
                <c:pt idx="8">
                  <c:v>4.902677</c:v>
                </c:pt>
                <c:pt idx="9">
                  <c:v>5.136354000000001</c:v>
                </c:pt>
                <c:pt idx="10">
                  <c:v>5.375646</c:v>
                </c:pt>
                <c:pt idx="11">
                  <c:v>5.615323</c:v>
                </c:pt>
                <c:pt idx="12">
                  <c:v>5.868</c:v>
                </c:pt>
              </c:numCache>
            </c:numRef>
          </c:val>
        </c:ser>
        <c:ser>
          <c:idx val="8"/>
          <c:order val="8"/>
          <c:tx>
            <c:strRef>
              <c:f>'generation_capacity_FI'!$C$2:$C$2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'generation_capacity_FI'!$C$3:$C$15</c:f>
              <c:numCache>
                <c:formatCode>General</c:formatCode>
                <c:ptCount val="13"/>
                <c:pt idx="0">
                  <c:v>0.65</c:v>
                </c:pt>
                <c:pt idx="1">
                  <c:v>0.98</c:v>
                </c:pt>
                <c:pt idx="2">
                  <c:v>1.32</c:v>
                </c:pt>
                <c:pt idx="3">
                  <c:v>1.81</c:v>
                </c:pt>
                <c:pt idx="4">
                  <c:v>2.32</c:v>
                </c:pt>
                <c:pt idx="5">
                  <c:v>2.83</c:v>
                </c:pt>
                <c:pt idx="6">
                  <c:v>3.34</c:v>
                </c:pt>
                <c:pt idx="7">
                  <c:v>3.85</c:v>
                </c:pt>
                <c:pt idx="8">
                  <c:v>4.36</c:v>
                </c:pt>
                <c:pt idx="9">
                  <c:v>4.87</c:v>
                </c:pt>
                <c:pt idx="10">
                  <c:v>5.38</c:v>
                </c:pt>
                <c:pt idx="11">
                  <c:v>5.89</c:v>
                </c:pt>
                <c:pt idx="12">
                  <c:v>6.4</c:v>
                </c:pt>
              </c:numCache>
            </c:numRef>
          </c:val>
        </c:ser>
        <c:ser>
          <c:idx val="9"/>
          <c:order val="9"/>
          <c:tx>
            <c:strRef>
              <c:f>'generation_capacity_FI'!$B$2:$B$2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'generation_capacity_FI'!$B$3:$B$15</c:f>
              <c:numCache>
                <c:formatCode>General</c:formatCode>
                <c:ptCount val="13"/>
                <c:pt idx="0">
                  <c:v>0.016</c:v>
                </c:pt>
                <c:pt idx="1">
                  <c:v>0.034</c:v>
                </c:pt>
                <c:pt idx="2">
                  <c:v>0.054</c:v>
                </c:pt>
                <c:pt idx="3">
                  <c:v>0.18</c:v>
                </c:pt>
                <c:pt idx="4">
                  <c:v>0.28</c:v>
                </c:pt>
                <c:pt idx="5">
                  <c:v>0.38</c:v>
                </c:pt>
                <c:pt idx="6">
                  <c:v>0.479</c:v>
                </c:pt>
                <c:pt idx="7">
                  <c:v>0.579</c:v>
                </c:pt>
                <c:pt idx="8">
                  <c:v>0.678</c:v>
                </c:pt>
                <c:pt idx="9">
                  <c:v>0.778</c:v>
                </c:pt>
                <c:pt idx="10">
                  <c:v>0.878</c:v>
                </c:pt>
                <c:pt idx="11">
                  <c:v>0.977</c:v>
                </c:pt>
                <c:pt idx="12">
                  <c:v>1.077</c:v>
                </c:pt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SE3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'generation_capacity_SE3'!$J$2:$J$2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'generation_capacity_SE3'!$J$3:$J$15</c:f>
              <c:numCache>
                <c:formatCode>General</c:formatCode>
                <c:ptCount val="13"/>
                <c:pt idx="0">
                  <c:v>6.885</c:v>
                </c:pt>
                <c:pt idx="1">
                  <c:v>6.885</c:v>
                </c:pt>
                <c:pt idx="2">
                  <c:v>6.885</c:v>
                </c:pt>
                <c:pt idx="3">
                  <c:v>6.885</c:v>
                </c:pt>
                <c:pt idx="4">
                  <c:v>6.885</c:v>
                </c:pt>
                <c:pt idx="5">
                  <c:v>6.885</c:v>
                </c:pt>
                <c:pt idx="6">
                  <c:v>6.885</c:v>
                </c:pt>
                <c:pt idx="7">
                  <c:v>6.885</c:v>
                </c:pt>
                <c:pt idx="8">
                  <c:v>6.885</c:v>
                </c:pt>
                <c:pt idx="9">
                  <c:v>6.885</c:v>
                </c:pt>
                <c:pt idx="10">
                  <c:v>6.885</c:v>
                </c:pt>
                <c:pt idx="11">
                  <c:v>6.885</c:v>
                </c:pt>
                <c:pt idx="12">
                  <c:v>6.885</c:v>
                </c:pt>
              </c:numCache>
            </c:numRef>
          </c:val>
        </c:ser>
        <c:ser>
          <c:idx val="1"/>
          <c:order val="1"/>
          <c:tx>
            <c:strRef>
              <c:f>'generation_capacity_SE3'!$I$2:$I$2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'generation_capacity_SE3'!$I$3:$I$15</c:f>
              <c:numCache>
                <c:formatCode>General</c:formatCode>
                <c:ptCount val="13"/>
                <c:pt idx="0">
                  <c:v>0.92810956</c:v>
                </c:pt>
                <c:pt idx="1">
                  <c:v>0.92810956</c:v>
                </c:pt>
                <c:pt idx="2">
                  <c:v>0.92810956</c:v>
                </c:pt>
                <c:pt idx="3">
                  <c:v>0.92810956</c:v>
                </c:pt>
                <c:pt idx="4">
                  <c:v>0.92810956</c:v>
                </c:pt>
                <c:pt idx="5">
                  <c:v>0.92810956</c:v>
                </c:pt>
                <c:pt idx="6">
                  <c:v>0.92810956</c:v>
                </c:pt>
                <c:pt idx="7">
                  <c:v>0.92810956</c:v>
                </c:pt>
                <c:pt idx="8">
                  <c:v>0.92810956</c:v>
                </c:pt>
                <c:pt idx="9">
                  <c:v>0.92810956</c:v>
                </c:pt>
                <c:pt idx="10">
                  <c:v>0.92810956</c:v>
                </c:pt>
                <c:pt idx="11">
                  <c:v>0.92810956</c:v>
                </c:pt>
                <c:pt idx="12">
                  <c:v>0.92810956</c:v>
                </c:pt>
              </c:numCache>
            </c:numRef>
          </c:val>
        </c:ser>
        <c:ser>
          <c:idx val="2"/>
          <c:order val="2"/>
          <c:tx>
            <c:strRef>
              <c:f>'generation_capacity_SE3'!$H$2:$H$2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'generation_capacity_SE3'!$H$3:$H$15</c:f>
              <c:numCache>
                <c:formatCode>General</c:formatCode>
                <c:ptCount val="13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</c:numCache>
            </c:numRef>
          </c:val>
        </c:ser>
        <c:ser>
          <c:idx val="3"/>
          <c:order val="3"/>
          <c:tx>
            <c:strRef>
              <c:f>'generation_capacity_SE3'!$G$2:$G$2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0.226</c:v>
                </c:pt>
                <c:pt idx="10">
                  <c:v>0.323</c:v>
                </c:pt>
                <c:pt idx="11">
                  <c:v>0.462</c:v>
                </c:pt>
                <c:pt idx="12">
                  <c:v>0.66</c:v>
                </c:pt>
              </c:numCache>
            </c:numRef>
          </c:val>
        </c:ser>
        <c:ser>
          <c:idx val="4"/>
          <c:order val="4"/>
          <c:tx>
            <c:strRef>
              <c:f>'generation_capacity_SE3'!$F$2:$F$2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'generation_capacity_SE3'!$F$3:$F$15</c:f>
              <c:numCache>
                <c:formatCode>General</c:formatCode>
                <c:ptCount val="13"/>
                <c:pt idx="0">
                  <c:v>3.642</c:v>
                </c:pt>
                <c:pt idx="1">
                  <c:v>3.718</c:v>
                </c:pt>
                <c:pt idx="2">
                  <c:v>3.782</c:v>
                </c:pt>
                <c:pt idx="3">
                  <c:v>3.84</c:v>
                </c:pt>
                <c:pt idx="4">
                  <c:v>3.817</c:v>
                </c:pt>
                <c:pt idx="5">
                  <c:v>3.788</c:v>
                </c:pt>
                <c:pt idx="6">
                  <c:v>3.753</c:v>
                </c:pt>
                <c:pt idx="7">
                  <c:v>3.707</c:v>
                </c:pt>
                <c:pt idx="8">
                  <c:v>3.654</c:v>
                </c:pt>
                <c:pt idx="9">
                  <c:v>3.584</c:v>
                </c:pt>
                <c:pt idx="10">
                  <c:v>3.493</c:v>
                </c:pt>
                <c:pt idx="11">
                  <c:v>3.333</c:v>
                </c:pt>
                <c:pt idx="12">
                  <c:v>3.148</c:v>
                </c:pt>
              </c:numCache>
            </c:numRef>
          </c:val>
        </c:ser>
        <c:ser>
          <c:idx val="5"/>
          <c:order val="5"/>
          <c:tx>
            <c:strRef>
              <c:f>'generation_capacity_SE3'!$E$2:$E$2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'generation_capacity_SE3'!$E$3:$E$15</c:f>
              <c:numCache>
                <c:formatCode>General</c:formatCode>
                <c:ptCount val="13"/>
                <c:pt idx="0">
                  <c:v>0</c:v>
                </c:pt>
                <c:pt idx="1">
                  <c:v>0.251</c:v>
                </c:pt>
                <c:pt idx="2">
                  <c:v>0.5750000000000001</c:v>
                </c:pt>
                <c:pt idx="3">
                  <c:v>0.794</c:v>
                </c:pt>
                <c:pt idx="4">
                  <c:v>0.889</c:v>
                </c:pt>
                <c:pt idx="5">
                  <c:v>1.019</c:v>
                </c:pt>
                <c:pt idx="6">
                  <c:v>1.363</c:v>
                </c:pt>
                <c:pt idx="7">
                  <c:v>1.7</c:v>
                </c:pt>
                <c:pt idx="8">
                  <c:v>2.045</c:v>
                </c:pt>
                <c:pt idx="9">
                  <c:v>2.404</c:v>
                </c:pt>
                <c:pt idx="10">
                  <c:v>2.761</c:v>
                </c:pt>
                <c:pt idx="11">
                  <c:v>3.121</c:v>
                </c:pt>
                <c:pt idx="12">
                  <c:v>3.569</c:v>
                </c:pt>
              </c:numCache>
            </c:numRef>
          </c:val>
        </c:ser>
        <c:ser>
          <c:idx val="6"/>
          <c:order val="6"/>
          <c:tx>
            <c:strRef>
              <c:f>'generation_capacity_SE3'!$D$2:$D$2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'generation_capacity_SE3'!$D$3:$D$15</c:f>
              <c:numCache>
                <c:formatCode>General</c:formatCode>
                <c:ptCount val="13"/>
                <c:pt idx="0">
                  <c:v>1.619</c:v>
                </c:pt>
                <c:pt idx="1">
                  <c:v>1.619</c:v>
                </c:pt>
                <c:pt idx="2">
                  <c:v>1.619</c:v>
                </c:pt>
                <c:pt idx="3">
                  <c:v>1.619</c:v>
                </c:pt>
                <c:pt idx="4">
                  <c:v>1.619</c:v>
                </c:pt>
                <c:pt idx="5">
                  <c:v>1.619</c:v>
                </c:pt>
                <c:pt idx="6">
                  <c:v>1.619</c:v>
                </c:pt>
                <c:pt idx="7">
                  <c:v>1.619</c:v>
                </c:pt>
                <c:pt idx="8">
                  <c:v>1.619</c:v>
                </c:pt>
                <c:pt idx="9">
                  <c:v>1.619</c:v>
                </c:pt>
                <c:pt idx="10">
                  <c:v>1.619</c:v>
                </c:pt>
                <c:pt idx="11">
                  <c:v>1.619</c:v>
                </c:pt>
                <c:pt idx="12">
                  <c:v>1.619</c:v>
                </c:pt>
              </c:numCache>
            </c:numRef>
          </c:val>
        </c:ser>
        <c:ser>
          <c:idx val="7"/>
          <c:order val="7"/>
          <c:tx>
            <c:strRef>
              <c:f>'generation_capacity_SE3'!$C$2:$C$2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'generation_capacity_SE3'!$C$3:$C$15</c:f>
              <c:numCache>
                <c:formatCode>General</c:formatCode>
                <c:ptCount val="13"/>
                <c:pt idx="0">
                  <c:v>1.515</c:v>
                </c:pt>
                <c:pt idx="1">
                  <c:v>2.516</c:v>
                </c:pt>
                <c:pt idx="2">
                  <c:v>3.227</c:v>
                </c:pt>
                <c:pt idx="3">
                  <c:v>3.84</c:v>
                </c:pt>
                <c:pt idx="4">
                  <c:v>4.482</c:v>
                </c:pt>
                <c:pt idx="5">
                  <c:v>5.125</c:v>
                </c:pt>
                <c:pt idx="6">
                  <c:v>5.767</c:v>
                </c:pt>
                <c:pt idx="7">
                  <c:v>6.41</c:v>
                </c:pt>
                <c:pt idx="8">
                  <c:v>7.052</c:v>
                </c:pt>
                <c:pt idx="9">
                  <c:v>7.695</c:v>
                </c:pt>
                <c:pt idx="10">
                  <c:v>8.337</c:v>
                </c:pt>
                <c:pt idx="11">
                  <c:v>8.98</c:v>
                </c:pt>
                <c:pt idx="12">
                  <c:v>9.622</c:v>
                </c:pt>
              </c:numCache>
            </c:numRef>
          </c:val>
        </c:ser>
        <c:ser>
          <c:idx val="8"/>
          <c:order val="8"/>
          <c:tx>
            <c:strRef>
              <c:f>'generation_capacity_SE3'!$B$2:$B$2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'generation_capacity_SE3'!$B$3:$B$15</c:f>
              <c:numCache>
                <c:formatCode>General</c:formatCode>
                <c:ptCount val="13"/>
                <c:pt idx="0">
                  <c:v>0.051</c:v>
                </c:pt>
                <c:pt idx="1">
                  <c:v>0.121</c:v>
                </c:pt>
                <c:pt idx="2">
                  <c:v>0.149</c:v>
                </c:pt>
                <c:pt idx="3">
                  <c:v>0.282</c:v>
                </c:pt>
                <c:pt idx="4">
                  <c:v>0.368</c:v>
                </c:pt>
                <c:pt idx="5">
                  <c:v>0.454</c:v>
                </c:pt>
                <c:pt idx="6">
                  <c:v>0.54</c:v>
                </c:pt>
                <c:pt idx="7">
                  <c:v>0.626</c:v>
                </c:pt>
                <c:pt idx="8">
                  <c:v>0.712</c:v>
                </c:pt>
                <c:pt idx="9">
                  <c:v>0.798</c:v>
                </c:pt>
                <c:pt idx="10">
                  <c:v>0.883</c:v>
                </c:pt>
                <c:pt idx="11">
                  <c:v>0.969</c:v>
                </c:pt>
                <c:pt idx="12">
                  <c:v>1.055</c:v>
                </c:pt>
              </c:numCache>
            </c:numRef>
          </c:val>
        </c:ser>
        <c:overlap val="100"/>
        <c:axId val="51400001"/>
        <c:axId val="51400002"/>
      </c:barChart>
      <c:catAx>
        <c:axId val="51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SE3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'generation_capacity_SE3'!$J$2:$J$2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'generation_capacity_SE3'!$J$3:$J$15</c:f>
              <c:numCache>
                <c:formatCode>General</c:formatCode>
                <c:ptCount val="13"/>
                <c:pt idx="0">
                  <c:v>6.885</c:v>
                </c:pt>
                <c:pt idx="1">
                  <c:v>6.885</c:v>
                </c:pt>
                <c:pt idx="2">
                  <c:v>6.885</c:v>
                </c:pt>
                <c:pt idx="3">
                  <c:v>6.885</c:v>
                </c:pt>
                <c:pt idx="4">
                  <c:v>6.885</c:v>
                </c:pt>
                <c:pt idx="5">
                  <c:v>6.885</c:v>
                </c:pt>
                <c:pt idx="6">
                  <c:v>6.885</c:v>
                </c:pt>
                <c:pt idx="7">
                  <c:v>6.885</c:v>
                </c:pt>
                <c:pt idx="8">
                  <c:v>6.885</c:v>
                </c:pt>
                <c:pt idx="9">
                  <c:v>6.885</c:v>
                </c:pt>
                <c:pt idx="10">
                  <c:v>6.885</c:v>
                </c:pt>
                <c:pt idx="11">
                  <c:v>6.885</c:v>
                </c:pt>
                <c:pt idx="12">
                  <c:v>6.885</c:v>
                </c:pt>
              </c:numCache>
            </c:numRef>
          </c:val>
        </c:ser>
        <c:ser>
          <c:idx val="1"/>
          <c:order val="1"/>
          <c:tx>
            <c:strRef>
              <c:f>'generation_capacity_SE3'!$I$2:$I$2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'generation_capacity_SE3'!$I$3:$I$15</c:f>
              <c:numCache>
                <c:formatCode>General</c:formatCode>
                <c:ptCount val="13"/>
                <c:pt idx="0">
                  <c:v>0.92810956</c:v>
                </c:pt>
                <c:pt idx="1">
                  <c:v>0.92810956</c:v>
                </c:pt>
                <c:pt idx="2">
                  <c:v>0.92810956</c:v>
                </c:pt>
                <c:pt idx="3">
                  <c:v>0.92810956</c:v>
                </c:pt>
                <c:pt idx="4">
                  <c:v>0.92810956</c:v>
                </c:pt>
                <c:pt idx="5">
                  <c:v>0.92810956</c:v>
                </c:pt>
                <c:pt idx="6">
                  <c:v>0.92810956</c:v>
                </c:pt>
                <c:pt idx="7">
                  <c:v>0.92810956</c:v>
                </c:pt>
                <c:pt idx="8">
                  <c:v>0.92810956</c:v>
                </c:pt>
                <c:pt idx="9">
                  <c:v>0.92810956</c:v>
                </c:pt>
                <c:pt idx="10">
                  <c:v>0.92810956</c:v>
                </c:pt>
                <c:pt idx="11">
                  <c:v>0.92810956</c:v>
                </c:pt>
                <c:pt idx="12">
                  <c:v>0.92810956</c:v>
                </c:pt>
              </c:numCache>
            </c:numRef>
          </c:val>
        </c:ser>
        <c:ser>
          <c:idx val="2"/>
          <c:order val="2"/>
          <c:tx>
            <c:strRef>
              <c:f>'generation_capacity_SE3'!$H$2:$H$2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'generation_capacity_SE3'!$H$3:$H$15</c:f>
              <c:numCache>
                <c:formatCode>General</c:formatCode>
                <c:ptCount val="13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</c:numCache>
            </c:numRef>
          </c:val>
        </c:ser>
        <c:ser>
          <c:idx val="3"/>
          <c:order val="3"/>
          <c:tx>
            <c:strRef>
              <c:f>'generation_capacity_SE3'!$G$2:$G$2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0.226</c:v>
                </c:pt>
                <c:pt idx="10">
                  <c:v>0.323</c:v>
                </c:pt>
                <c:pt idx="11">
                  <c:v>0.462</c:v>
                </c:pt>
                <c:pt idx="12">
                  <c:v>0.66</c:v>
                </c:pt>
              </c:numCache>
            </c:numRef>
          </c:val>
        </c:ser>
        <c:ser>
          <c:idx val="4"/>
          <c:order val="4"/>
          <c:tx>
            <c:strRef>
              <c:f>'generation_capacity_SE3'!$F$2:$F$2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'generation_capacity_SE3'!$F$3:$F$15</c:f>
              <c:numCache>
                <c:formatCode>General</c:formatCode>
                <c:ptCount val="13"/>
                <c:pt idx="0">
                  <c:v>3.642</c:v>
                </c:pt>
                <c:pt idx="1">
                  <c:v>3.718</c:v>
                </c:pt>
                <c:pt idx="2">
                  <c:v>3.782</c:v>
                </c:pt>
                <c:pt idx="3">
                  <c:v>3.84</c:v>
                </c:pt>
                <c:pt idx="4">
                  <c:v>3.817</c:v>
                </c:pt>
                <c:pt idx="5">
                  <c:v>3.788</c:v>
                </c:pt>
                <c:pt idx="6">
                  <c:v>3.753</c:v>
                </c:pt>
                <c:pt idx="7">
                  <c:v>3.707</c:v>
                </c:pt>
                <c:pt idx="8">
                  <c:v>3.654</c:v>
                </c:pt>
                <c:pt idx="9">
                  <c:v>3.584</c:v>
                </c:pt>
                <c:pt idx="10">
                  <c:v>3.493</c:v>
                </c:pt>
                <c:pt idx="11">
                  <c:v>3.333</c:v>
                </c:pt>
                <c:pt idx="12">
                  <c:v>3.148</c:v>
                </c:pt>
              </c:numCache>
            </c:numRef>
          </c:val>
        </c:ser>
        <c:ser>
          <c:idx val="5"/>
          <c:order val="5"/>
          <c:tx>
            <c:strRef>
              <c:f>'generation_capacity_SE3'!$E$2:$E$2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'generation_capacity_SE3'!$E$3:$E$15</c:f>
              <c:numCache>
                <c:formatCode>General</c:formatCode>
                <c:ptCount val="13"/>
                <c:pt idx="0">
                  <c:v>0</c:v>
                </c:pt>
                <c:pt idx="1">
                  <c:v>0.251</c:v>
                </c:pt>
                <c:pt idx="2">
                  <c:v>0.5750000000000001</c:v>
                </c:pt>
                <c:pt idx="3">
                  <c:v>0.794</c:v>
                </c:pt>
                <c:pt idx="4">
                  <c:v>0.889</c:v>
                </c:pt>
                <c:pt idx="5">
                  <c:v>1.019</c:v>
                </c:pt>
                <c:pt idx="6">
                  <c:v>1.363</c:v>
                </c:pt>
                <c:pt idx="7">
                  <c:v>1.7</c:v>
                </c:pt>
                <c:pt idx="8">
                  <c:v>2.045</c:v>
                </c:pt>
                <c:pt idx="9">
                  <c:v>2.404</c:v>
                </c:pt>
                <c:pt idx="10">
                  <c:v>2.761</c:v>
                </c:pt>
                <c:pt idx="11">
                  <c:v>3.121</c:v>
                </c:pt>
                <c:pt idx="12">
                  <c:v>3.569</c:v>
                </c:pt>
              </c:numCache>
            </c:numRef>
          </c:val>
        </c:ser>
        <c:ser>
          <c:idx val="6"/>
          <c:order val="6"/>
          <c:tx>
            <c:strRef>
              <c:f>'generation_capacity_SE3'!$D$2:$D$2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'generation_capacity_SE3'!$D$3:$D$15</c:f>
              <c:numCache>
                <c:formatCode>General</c:formatCode>
                <c:ptCount val="13"/>
                <c:pt idx="0">
                  <c:v>1.619</c:v>
                </c:pt>
                <c:pt idx="1">
                  <c:v>1.619</c:v>
                </c:pt>
                <c:pt idx="2">
                  <c:v>1.619</c:v>
                </c:pt>
                <c:pt idx="3">
                  <c:v>1.619</c:v>
                </c:pt>
                <c:pt idx="4">
                  <c:v>1.619</c:v>
                </c:pt>
                <c:pt idx="5">
                  <c:v>1.619</c:v>
                </c:pt>
                <c:pt idx="6">
                  <c:v>1.619</c:v>
                </c:pt>
                <c:pt idx="7">
                  <c:v>1.619</c:v>
                </c:pt>
                <c:pt idx="8">
                  <c:v>1.619</c:v>
                </c:pt>
                <c:pt idx="9">
                  <c:v>1.619</c:v>
                </c:pt>
                <c:pt idx="10">
                  <c:v>1.619</c:v>
                </c:pt>
                <c:pt idx="11">
                  <c:v>1.619</c:v>
                </c:pt>
                <c:pt idx="12">
                  <c:v>1.619</c:v>
                </c:pt>
              </c:numCache>
            </c:numRef>
          </c:val>
        </c:ser>
        <c:ser>
          <c:idx val="7"/>
          <c:order val="7"/>
          <c:tx>
            <c:strRef>
              <c:f>'generation_capacity_SE3'!$C$2:$C$2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'generation_capacity_SE3'!$C$3:$C$15</c:f>
              <c:numCache>
                <c:formatCode>General</c:formatCode>
                <c:ptCount val="13"/>
                <c:pt idx="0">
                  <c:v>1.515</c:v>
                </c:pt>
                <c:pt idx="1">
                  <c:v>2.516</c:v>
                </c:pt>
                <c:pt idx="2">
                  <c:v>3.227</c:v>
                </c:pt>
                <c:pt idx="3">
                  <c:v>3.84</c:v>
                </c:pt>
                <c:pt idx="4">
                  <c:v>4.482</c:v>
                </c:pt>
                <c:pt idx="5">
                  <c:v>5.125</c:v>
                </c:pt>
                <c:pt idx="6">
                  <c:v>5.767</c:v>
                </c:pt>
                <c:pt idx="7">
                  <c:v>6.41</c:v>
                </c:pt>
                <c:pt idx="8">
                  <c:v>7.052</c:v>
                </c:pt>
                <c:pt idx="9">
                  <c:v>7.695</c:v>
                </c:pt>
                <c:pt idx="10">
                  <c:v>8.337</c:v>
                </c:pt>
                <c:pt idx="11">
                  <c:v>8.98</c:v>
                </c:pt>
                <c:pt idx="12">
                  <c:v>9.622</c:v>
                </c:pt>
              </c:numCache>
            </c:numRef>
          </c:val>
        </c:ser>
        <c:ser>
          <c:idx val="8"/>
          <c:order val="8"/>
          <c:tx>
            <c:strRef>
              <c:f>'generation_capacity_SE3'!$B$2:$B$2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'generation_capacity_SE3'!$B$3:$B$15</c:f>
              <c:numCache>
                <c:formatCode>General</c:formatCode>
                <c:ptCount val="13"/>
                <c:pt idx="0">
                  <c:v>0.051</c:v>
                </c:pt>
                <c:pt idx="1">
                  <c:v>0.121</c:v>
                </c:pt>
                <c:pt idx="2">
                  <c:v>0.149</c:v>
                </c:pt>
                <c:pt idx="3">
                  <c:v>0.282</c:v>
                </c:pt>
                <c:pt idx="4">
                  <c:v>0.368</c:v>
                </c:pt>
                <c:pt idx="5">
                  <c:v>0.454</c:v>
                </c:pt>
                <c:pt idx="6">
                  <c:v>0.54</c:v>
                </c:pt>
                <c:pt idx="7">
                  <c:v>0.626</c:v>
                </c:pt>
                <c:pt idx="8">
                  <c:v>0.712</c:v>
                </c:pt>
                <c:pt idx="9">
                  <c:v>0.798</c:v>
                </c:pt>
                <c:pt idx="10">
                  <c:v>0.883</c:v>
                </c:pt>
                <c:pt idx="11">
                  <c:v>0.969</c:v>
                </c:pt>
                <c:pt idx="12">
                  <c:v>1.055</c:v>
                </c:pt>
              </c:numCache>
            </c:numRef>
          </c:val>
        </c:ser>
        <c:overlap val="100"/>
        <c:axId val="51410001"/>
        <c:axId val="51410002"/>
      </c:barChart>
      <c:catAx>
        <c:axId val="51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SE3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'generation_capacity_SE3'!$J$2:$J$2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'generation_capacity_SE3'!$J$3:$J$15</c:f>
              <c:numCache>
                <c:formatCode>General</c:formatCode>
                <c:ptCount val="13"/>
                <c:pt idx="0">
                  <c:v>6.885</c:v>
                </c:pt>
                <c:pt idx="1">
                  <c:v>6.885</c:v>
                </c:pt>
                <c:pt idx="2">
                  <c:v>6.885</c:v>
                </c:pt>
                <c:pt idx="3">
                  <c:v>6.885</c:v>
                </c:pt>
                <c:pt idx="4">
                  <c:v>6.885</c:v>
                </c:pt>
                <c:pt idx="5">
                  <c:v>6.885</c:v>
                </c:pt>
                <c:pt idx="6">
                  <c:v>6.885</c:v>
                </c:pt>
                <c:pt idx="7">
                  <c:v>6.885</c:v>
                </c:pt>
                <c:pt idx="8">
                  <c:v>6.885</c:v>
                </c:pt>
                <c:pt idx="9">
                  <c:v>6.885</c:v>
                </c:pt>
                <c:pt idx="10">
                  <c:v>6.885</c:v>
                </c:pt>
                <c:pt idx="11">
                  <c:v>6.885</c:v>
                </c:pt>
                <c:pt idx="12">
                  <c:v>6.885</c:v>
                </c:pt>
              </c:numCache>
            </c:numRef>
          </c:val>
        </c:ser>
        <c:ser>
          <c:idx val="1"/>
          <c:order val="1"/>
          <c:tx>
            <c:strRef>
              <c:f>'generation_capacity_SE3'!$I$2:$I$2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'generation_capacity_SE3'!$I$3:$I$15</c:f>
              <c:numCache>
                <c:formatCode>General</c:formatCode>
                <c:ptCount val="13"/>
                <c:pt idx="0">
                  <c:v>0.92810956</c:v>
                </c:pt>
                <c:pt idx="1">
                  <c:v>0.92810956</c:v>
                </c:pt>
                <c:pt idx="2">
                  <c:v>0.92810956</c:v>
                </c:pt>
                <c:pt idx="3">
                  <c:v>0.92810956</c:v>
                </c:pt>
                <c:pt idx="4">
                  <c:v>0.92810956</c:v>
                </c:pt>
                <c:pt idx="5">
                  <c:v>0.92810956</c:v>
                </c:pt>
                <c:pt idx="6">
                  <c:v>0.92810956</c:v>
                </c:pt>
                <c:pt idx="7">
                  <c:v>0.92810956</c:v>
                </c:pt>
                <c:pt idx="8">
                  <c:v>0.92810956</c:v>
                </c:pt>
                <c:pt idx="9">
                  <c:v>0.92810956</c:v>
                </c:pt>
                <c:pt idx="10">
                  <c:v>0.92810956</c:v>
                </c:pt>
                <c:pt idx="11">
                  <c:v>0.92810956</c:v>
                </c:pt>
                <c:pt idx="12">
                  <c:v>0.92810956</c:v>
                </c:pt>
              </c:numCache>
            </c:numRef>
          </c:val>
        </c:ser>
        <c:ser>
          <c:idx val="2"/>
          <c:order val="2"/>
          <c:tx>
            <c:strRef>
              <c:f>'generation_capacity_SE3'!$H$2:$H$2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'generation_capacity_SE3'!$H$3:$H$15</c:f>
              <c:numCache>
                <c:formatCode>General</c:formatCode>
                <c:ptCount val="13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</c:numCache>
            </c:numRef>
          </c:val>
        </c:ser>
        <c:ser>
          <c:idx val="3"/>
          <c:order val="3"/>
          <c:tx>
            <c:strRef>
              <c:f>'generation_capacity_SE3'!$G$2:$G$2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0.226</c:v>
                </c:pt>
                <c:pt idx="10">
                  <c:v>0.323</c:v>
                </c:pt>
                <c:pt idx="11">
                  <c:v>0.462</c:v>
                </c:pt>
                <c:pt idx="12">
                  <c:v>0.66</c:v>
                </c:pt>
              </c:numCache>
            </c:numRef>
          </c:val>
        </c:ser>
        <c:ser>
          <c:idx val="4"/>
          <c:order val="4"/>
          <c:tx>
            <c:strRef>
              <c:f>'generation_capacity_SE3'!$F$2:$F$2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'generation_capacity_SE3'!$F$3:$F$15</c:f>
              <c:numCache>
                <c:formatCode>General</c:formatCode>
                <c:ptCount val="13"/>
                <c:pt idx="0">
                  <c:v>3.642</c:v>
                </c:pt>
                <c:pt idx="1">
                  <c:v>3.718</c:v>
                </c:pt>
                <c:pt idx="2">
                  <c:v>3.782</c:v>
                </c:pt>
                <c:pt idx="3">
                  <c:v>3.84</c:v>
                </c:pt>
                <c:pt idx="4">
                  <c:v>3.817</c:v>
                </c:pt>
                <c:pt idx="5">
                  <c:v>3.788</c:v>
                </c:pt>
                <c:pt idx="6">
                  <c:v>3.753</c:v>
                </c:pt>
                <c:pt idx="7">
                  <c:v>3.707</c:v>
                </c:pt>
                <c:pt idx="8">
                  <c:v>3.654</c:v>
                </c:pt>
                <c:pt idx="9">
                  <c:v>3.584</c:v>
                </c:pt>
                <c:pt idx="10">
                  <c:v>3.493</c:v>
                </c:pt>
                <c:pt idx="11">
                  <c:v>3.333</c:v>
                </c:pt>
                <c:pt idx="12">
                  <c:v>3.148</c:v>
                </c:pt>
              </c:numCache>
            </c:numRef>
          </c:val>
        </c:ser>
        <c:ser>
          <c:idx val="5"/>
          <c:order val="5"/>
          <c:tx>
            <c:strRef>
              <c:f>'generation_capacity_SE3'!$E$2:$E$2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'generation_capacity_SE3'!$E$3:$E$15</c:f>
              <c:numCache>
                <c:formatCode>General</c:formatCode>
                <c:ptCount val="13"/>
                <c:pt idx="0">
                  <c:v>0</c:v>
                </c:pt>
                <c:pt idx="1">
                  <c:v>0.251</c:v>
                </c:pt>
                <c:pt idx="2">
                  <c:v>0.5750000000000001</c:v>
                </c:pt>
                <c:pt idx="3">
                  <c:v>0.794</c:v>
                </c:pt>
                <c:pt idx="4">
                  <c:v>0.889</c:v>
                </c:pt>
                <c:pt idx="5">
                  <c:v>1.019</c:v>
                </c:pt>
                <c:pt idx="6">
                  <c:v>1.363</c:v>
                </c:pt>
                <c:pt idx="7">
                  <c:v>1.7</c:v>
                </c:pt>
                <c:pt idx="8">
                  <c:v>2.045</c:v>
                </c:pt>
                <c:pt idx="9">
                  <c:v>2.404</c:v>
                </c:pt>
                <c:pt idx="10">
                  <c:v>2.761</c:v>
                </c:pt>
                <c:pt idx="11">
                  <c:v>3.121</c:v>
                </c:pt>
                <c:pt idx="12">
                  <c:v>3.569</c:v>
                </c:pt>
              </c:numCache>
            </c:numRef>
          </c:val>
        </c:ser>
        <c:ser>
          <c:idx val="6"/>
          <c:order val="6"/>
          <c:tx>
            <c:strRef>
              <c:f>'generation_capacity_SE3'!$D$2:$D$2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'generation_capacity_SE3'!$D$3:$D$15</c:f>
              <c:numCache>
                <c:formatCode>General</c:formatCode>
                <c:ptCount val="13"/>
                <c:pt idx="0">
                  <c:v>1.619</c:v>
                </c:pt>
                <c:pt idx="1">
                  <c:v>1.619</c:v>
                </c:pt>
                <c:pt idx="2">
                  <c:v>1.619</c:v>
                </c:pt>
                <c:pt idx="3">
                  <c:v>1.619</c:v>
                </c:pt>
                <c:pt idx="4">
                  <c:v>1.619</c:v>
                </c:pt>
                <c:pt idx="5">
                  <c:v>1.619</c:v>
                </c:pt>
                <c:pt idx="6">
                  <c:v>1.619</c:v>
                </c:pt>
                <c:pt idx="7">
                  <c:v>1.619</c:v>
                </c:pt>
                <c:pt idx="8">
                  <c:v>1.619</c:v>
                </c:pt>
                <c:pt idx="9">
                  <c:v>1.619</c:v>
                </c:pt>
                <c:pt idx="10">
                  <c:v>1.619</c:v>
                </c:pt>
                <c:pt idx="11">
                  <c:v>1.619</c:v>
                </c:pt>
                <c:pt idx="12">
                  <c:v>1.619</c:v>
                </c:pt>
              </c:numCache>
            </c:numRef>
          </c:val>
        </c:ser>
        <c:ser>
          <c:idx val="7"/>
          <c:order val="7"/>
          <c:tx>
            <c:strRef>
              <c:f>'generation_capacity_SE3'!$C$2:$C$2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'generation_capacity_SE3'!$C$3:$C$15</c:f>
              <c:numCache>
                <c:formatCode>General</c:formatCode>
                <c:ptCount val="13"/>
                <c:pt idx="0">
                  <c:v>1.515</c:v>
                </c:pt>
                <c:pt idx="1">
                  <c:v>2.516</c:v>
                </c:pt>
                <c:pt idx="2">
                  <c:v>3.227</c:v>
                </c:pt>
                <c:pt idx="3">
                  <c:v>3.84</c:v>
                </c:pt>
                <c:pt idx="4">
                  <c:v>4.482</c:v>
                </c:pt>
                <c:pt idx="5">
                  <c:v>5.125</c:v>
                </c:pt>
                <c:pt idx="6">
                  <c:v>5.767</c:v>
                </c:pt>
                <c:pt idx="7">
                  <c:v>6.41</c:v>
                </c:pt>
                <c:pt idx="8">
                  <c:v>7.052</c:v>
                </c:pt>
                <c:pt idx="9">
                  <c:v>7.695</c:v>
                </c:pt>
                <c:pt idx="10">
                  <c:v>8.337</c:v>
                </c:pt>
                <c:pt idx="11">
                  <c:v>8.98</c:v>
                </c:pt>
                <c:pt idx="12">
                  <c:v>9.622</c:v>
                </c:pt>
              </c:numCache>
            </c:numRef>
          </c:val>
        </c:ser>
        <c:ser>
          <c:idx val="8"/>
          <c:order val="8"/>
          <c:tx>
            <c:strRef>
              <c:f>'generation_capacity_SE3'!$B$2:$B$2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'generation_capacity_SE3'!$B$3:$B$15</c:f>
              <c:numCache>
                <c:formatCode>General</c:formatCode>
                <c:ptCount val="13"/>
                <c:pt idx="0">
                  <c:v>0.051</c:v>
                </c:pt>
                <c:pt idx="1">
                  <c:v>0.121</c:v>
                </c:pt>
                <c:pt idx="2">
                  <c:v>0.149</c:v>
                </c:pt>
                <c:pt idx="3">
                  <c:v>0.282</c:v>
                </c:pt>
                <c:pt idx="4">
                  <c:v>0.368</c:v>
                </c:pt>
                <c:pt idx="5">
                  <c:v>0.454</c:v>
                </c:pt>
                <c:pt idx="6">
                  <c:v>0.54</c:v>
                </c:pt>
                <c:pt idx="7">
                  <c:v>0.626</c:v>
                </c:pt>
                <c:pt idx="8">
                  <c:v>0.712</c:v>
                </c:pt>
                <c:pt idx="9">
                  <c:v>0.798</c:v>
                </c:pt>
                <c:pt idx="10">
                  <c:v>0.883</c:v>
                </c:pt>
                <c:pt idx="11">
                  <c:v>0.969</c:v>
                </c:pt>
                <c:pt idx="12">
                  <c:v>1.055</c:v>
                </c:pt>
              </c:numCache>
            </c:numRef>
          </c:val>
        </c:ser>
        <c:overlap val="100"/>
        <c:axId val="51420001"/>
        <c:axId val="51420002"/>
      </c:barChart>
      <c:catAx>
        <c:axId val="51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SE4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'generation_capacity_SE4'!$J$2:$J$2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'generation_capacity_SE4'!$J$3:$J$15</c:f>
              <c:numCache>
                <c:formatCode>General</c:formatCode>
                <c:ptCount val="13"/>
                <c:pt idx="0">
                  <c:v>0.26880658</c:v>
                </c:pt>
                <c:pt idx="1">
                  <c:v>0.26880658</c:v>
                </c:pt>
                <c:pt idx="2">
                  <c:v>0.26880658</c:v>
                </c:pt>
                <c:pt idx="3">
                  <c:v>0.26880658</c:v>
                </c:pt>
                <c:pt idx="4">
                  <c:v>0.26880658</c:v>
                </c:pt>
                <c:pt idx="5">
                  <c:v>0.26880658</c:v>
                </c:pt>
                <c:pt idx="6">
                  <c:v>0.26880658</c:v>
                </c:pt>
                <c:pt idx="7">
                  <c:v>0.26880658</c:v>
                </c:pt>
                <c:pt idx="8">
                  <c:v>0.26880658</c:v>
                </c:pt>
                <c:pt idx="9">
                  <c:v>0.26880658</c:v>
                </c:pt>
                <c:pt idx="10">
                  <c:v>0.26880658</c:v>
                </c:pt>
                <c:pt idx="11">
                  <c:v>0.26880658</c:v>
                </c:pt>
                <c:pt idx="12">
                  <c:v>0.26880658</c:v>
                </c:pt>
              </c:numCache>
            </c:numRef>
          </c:val>
        </c:ser>
        <c:ser>
          <c:idx val="1"/>
          <c:order val="1"/>
          <c:tx>
            <c:strRef>
              <c:f>'generation_capacity_SE4'!$I$2:$I$2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'generation_capacity_SE4'!$I$3:$I$15</c:f>
              <c:numCache>
                <c:formatCode>General</c:formatCode>
                <c:ptCount val="13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'generation_capacity_SE4'!$H$2:$H$2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'generation_capacity_SE4'!$H$3:$H$15</c:f>
              <c:numCache>
                <c:formatCode>General</c:formatCode>
                <c:ptCount val="13"/>
                <c:pt idx="0">
                  <c:v>0.158</c:v>
                </c:pt>
                <c:pt idx="1">
                  <c:v>0.158</c:v>
                </c:pt>
                <c:pt idx="2">
                  <c:v>0.158</c:v>
                </c:pt>
                <c:pt idx="3">
                  <c:v>0.158</c:v>
                </c:pt>
                <c:pt idx="4">
                  <c:v>0.158</c:v>
                </c:pt>
                <c:pt idx="5">
                  <c:v>0.158</c:v>
                </c:pt>
                <c:pt idx="6">
                  <c:v>0.158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  <c:pt idx="10">
                  <c:v>0.158</c:v>
                </c:pt>
                <c:pt idx="11">
                  <c:v>0.158</c:v>
                </c:pt>
                <c:pt idx="12">
                  <c:v>0.158</c:v>
                </c:pt>
              </c:numCache>
            </c:numRef>
          </c:val>
        </c:ser>
        <c:ser>
          <c:idx val="3"/>
          <c:order val="3"/>
          <c:tx>
            <c:strRef>
              <c:f>'generation_capacity_SE4'!$G$2:$G$2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0.062</c:v>
                </c:pt>
                <c:pt idx="8">
                  <c:v>0.156</c:v>
                </c:pt>
                <c:pt idx="9">
                  <c:v>0.29</c:v>
                </c:pt>
                <c:pt idx="10">
                  <c:v>0.482</c:v>
                </c:pt>
                <c:pt idx="11">
                  <c:v>0.482</c:v>
                </c:pt>
                <c:pt idx="12">
                  <c:v>0.482</c:v>
                </c:pt>
              </c:numCache>
            </c:numRef>
          </c:val>
        </c:ser>
        <c:ser>
          <c:idx val="4"/>
          <c:order val="4"/>
          <c:tx>
            <c:strRef>
              <c:f>'generation_capacity_SE4'!$F$2:$F$2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'generation_capacity_SE4'!$F$3:$F$15</c:f>
              <c:numCache>
                <c:formatCode>General</c:formatCode>
                <c:ptCount val="13"/>
                <c:pt idx="0">
                  <c:v>2.046</c:v>
                </c:pt>
                <c:pt idx="1">
                  <c:v>2.066</c:v>
                </c:pt>
                <c:pt idx="2">
                  <c:v>2.082</c:v>
                </c:pt>
                <c:pt idx="3">
                  <c:v>2.091</c:v>
                </c:pt>
                <c:pt idx="4">
                  <c:v>2.068</c:v>
                </c:pt>
                <c:pt idx="5">
                  <c:v>2.044</c:v>
                </c:pt>
                <c:pt idx="6">
                  <c:v>2.016</c:v>
                </c:pt>
                <c:pt idx="7">
                  <c:v>1.981</c:v>
                </c:pt>
                <c:pt idx="8">
                  <c:v>1.948</c:v>
                </c:pt>
                <c:pt idx="9">
                  <c:v>1.907</c:v>
                </c:pt>
                <c:pt idx="10">
                  <c:v>1.85</c:v>
                </c:pt>
                <c:pt idx="11">
                  <c:v>1.768</c:v>
                </c:pt>
                <c:pt idx="12">
                  <c:v>1.659</c:v>
                </c:pt>
              </c:numCache>
            </c:numRef>
          </c:val>
        </c:ser>
        <c:ser>
          <c:idx val="5"/>
          <c:order val="5"/>
          <c:tx>
            <c:strRef>
              <c:f>'generation_capacity_SE4'!$E$2:$E$2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'generation_capacity_SE4'!$E$3:$E$15</c:f>
              <c:numCache>
                <c:formatCode>General</c:formatCode>
                <c:ptCount val="13"/>
                <c:pt idx="0">
                  <c:v>0.137</c:v>
                </c:pt>
                <c:pt idx="1">
                  <c:v>0.365</c:v>
                </c:pt>
                <c:pt idx="2">
                  <c:v>0.349</c:v>
                </c:pt>
                <c:pt idx="3">
                  <c:v>0.433</c:v>
                </c:pt>
                <c:pt idx="4">
                  <c:v>0.48</c:v>
                </c:pt>
                <c:pt idx="5">
                  <c:v>0.538</c:v>
                </c:pt>
                <c:pt idx="6">
                  <c:v>0.658</c:v>
                </c:pt>
                <c:pt idx="7">
                  <c:v>0.754</c:v>
                </c:pt>
                <c:pt idx="8">
                  <c:v>0.901</c:v>
                </c:pt>
                <c:pt idx="9">
                  <c:v>1.019</c:v>
                </c:pt>
                <c:pt idx="10">
                  <c:v>1.026</c:v>
                </c:pt>
                <c:pt idx="11">
                  <c:v>1.273</c:v>
                </c:pt>
                <c:pt idx="12">
                  <c:v>1.381</c:v>
                </c:pt>
              </c:numCache>
            </c:numRef>
          </c:val>
        </c:ser>
        <c:ser>
          <c:idx val="6"/>
          <c:order val="6"/>
          <c:tx>
            <c:strRef>
              <c:f>'generation_capacity_SE4'!$D$2:$D$2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'generation_capacity_SE4'!$D$3:$D$15</c:f>
              <c:numCache>
                <c:formatCode>General</c:formatCode>
                <c:ptCount val="13"/>
                <c:pt idx="0">
                  <c:v>0.718</c:v>
                </c:pt>
                <c:pt idx="1">
                  <c:v>0.718</c:v>
                </c:pt>
                <c:pt idx="2">
                  <c:v>0.718</c:v>
                </c:pt>
                <c:pt idx="3">
                  <c:v>0.718</c:v>
                </c:pt>
                <c:pt idx="4">
                  <c:v>0.718</c:v>
                </c:pt>
                <c:pt idx="5">
                  <c:v>0.718</c:v>
                </c:pt>
                <c:pt idx="6">
                  <c:v>0.718</c:v>
                </c:pt>
                <c:pt idx="7">
                  <c:v>0.718</c:v>
                </c:pt>
                <c:pt idx="8">
                  <c:v>0.718</c:v>
                </c:pt>
                <c:pt idx="9">
                  <c:v>0.718</c:v>
                </c:pt>
                <c:pt idx="10">
                  <c:v>0.718</c:v>
                </c:pt>
                <c:pt idx="11">
                  <c:v>0.718</c:v>
                </c:pt>
                <c:pt idx="12">
                  <c:v>0.718</c:v>
                </c:pt>
              </c:numCache>
            </c:numRef>
          </c:val>
        </c:ser>
        <c:ser>
          <c:idx val="7"/>
          <c:order val="7"/>
          <c:tx>
            <c:strRef>
              <c:f>'generation_capacity_SE4'!$C$2:$C$2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'generation_capacity_SE4'!$C$3:$C$15</c:f>
              <c:numCache>
                <c:formatCode>General</c:formatCode>
                <c:ptCount val="13"/>
                <c:pt idx="0">
                  <c:v>0.619</c:v>
                </c:pt>
                <c:pt idx="1">
                  <c:v>1.059</c:v>
                </c:pt>
                <c:pt idx="2">
                  <c:v>1.401</c:v>
                </c:pt>
                <c:pt idx="3">
                  <c:v>1.706</c:v>
                </c:pt>
                <c:pt idx="4">
                  <c:v>2.031</c:v>
                </c:pt>
                <c:pt idx="5">
                  <c:v>2.355</c:v>
                </c:pt>
                <c:pt idx="6">
                  <c:v>2.68</c:v>
                </c:pt>
                <c:pt idx="7">
                  <c:v>3.005</c:v>
                </c:pt>
                <c:pt idx="8">
                  <c:v>3.329</c:v>
                </c:pt>
                <c:pt idx="9">
                  <c:v>3.654</c:v>
                </c:pt>
                <c:pt idx="10">
                  <c:v>3.978</c:v>
                </c:pt>
                <c:pt idx="11">
                  <c:v>4.303</c:v>
                </c:pt>
                <c:pt idx="12">
                  <c:v>4.628</c:v>
                </c:pt>
              </c:numCache>
            </c:numRef>
          </c:val>
        </c:ser>
        <c:ser>
          <c:idx val="8"/>
          <c:order val="8"/>
          <c:tx>
            <c:strRef>
              <c:f>'generation_capacity_SE4'!$B$2:$B$2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'generation_capacity_SE4'!$B$3:$B$15</c:f>
              <c:numCache>
                <c:formatCode>General</c:formatCode>
                <c:ptCount val="13"/>
                <c:pt idx="0">
                  <c:v>0.021</c:v>
                </c:pt>
                <c:pt idx="1">
                  <c:v>0.051</c:v>
                </c:pt>
                <c:pt idx="2">
                  <c:v>0.07200000000000001</c:v>
                </c:pt>
                <c:pt idx="3">
                  <c:v>0.146</c:v>
                </c:pt>
                <c:pt idx="4">
                  <c:v>0.2</c:v>
                </c:pt>
                <c:pt idx="5">
                  <c:v>0.254</c:v>
                </c:pt>
                <c:pt idx="6">
                  <c:v>0.308</c:v>
                </c:pt>
                <c:pt idx="7">
                  <c:v>0.362</c:v>
                </c:pt>
                <c:pt idx="8">
                  <c:v>0.417</c:v>
                </c:pt>
                <c:pt idx="9">
                  <c:v>0.471</c:v>
                </c:pt>
                <c:pt idx="10">
                  <c:v>0.525</c:v>
                </c:pt>
                <c:pt idx="11">
                  <c:v>0.579</c:v>
                </c:pt>
                <c:pt idx="12">
                  <c:v>0.633</c:v>
                </c:pt>
              </c:numCache>
            </c:numRef>
          </c:val>
        </c:ser>
        <c:overlap val="100"/>
        <c:axId val="51430001"/>
        <c:axId val="51430002"/>
      </c:barChart>
      <c:catAx>
        <c:axId val="51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30002"/>
        <c:crosses val="autoZero"/>
        <c:auto val="1"/>
        <c:lblAlgn val="ctr"/>
        <c:lblOffset val="100"/>
      </c:catAx>
      <c:valAx>
        <c:axId val="514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SE4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'generation_capacity_SE4'!$J$2:$J$2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'generation_capacity_SE4'!$J$3:$J$15</c:f>
              <c:numCache>
                <c:formatCode>General</c:formatCode>
                <c:ptCount val="13"/>
                <c:pt idx="0">
                  <c:v>0.26880658</c:v>
                </c:pt>
                <c:pt idx="1">
                  <c:v>0.26880658</c:v>
                </c:pt>
                <c:pt idx="2">
                  <c:v>0.26880658</c:v>
                </c:pt>
                <c:pt idx="3">
                  <c:v>0.26880658</c:v>
                </c:pt>
                <c:pt idx="4">
                  <c:v>0.26880658</c:v>
                </c:pt>
                <c:pt idx="5">
                  <c:v>0.26880658</c:v>
                </c:pt>
                <c:pt idx="6">
                  <c:v>0.26880658</c:v>
                </c:pt>
                <c:pt idx="7">
                  <c:v>0.26880658</c:v>
                </c:pt>
                <c:pt idx="8">
                  <c:v>0.26880658</c:v>
                </c:pt>
                <c:pt idx="9">
                  <c:v>0.26880658</c:v>
                </c:pt>
                <c:pt idx="10">
                  <c:v>0.26880658</c:v>
                </c:pt>
                <c:pt idx="11">
                  <c:v>0.26880658</c:v>
                </c:pt>
                <c:pt idx="12">
                  <c:v>0.26880658</c:v>
                </c:pt>
              </c:numCache>
            </c:numRef>
          </c:val>
        </c:ser>
        <c:ser>
          <c:idx val="1"/>
          <c:order val="1"/>
          <c:tx>
            <c:strRef>
              <c:f>'generation_capacity_SE4'!$I$2:$I$2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'generation_capacity_SE4'!$I$3:$I$15</c:f>
              <c:numCache>
                <c:formatCode>General</c:formatCode>
                <c:ptCount val="13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'generation_capacity_SE4'!$H$2:$H$2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'generation_capacity_SE4'!$H$3:$H$15</c:f>
              <c:numCache>
                <c:formatCode>General</c:formatCode>
                <c:ptCount val="13"/>
                <c:pt idx="0">
                  <c:v>0.158</c:v>
                </c:pt>
                <c:pt idx="1">
                  <c:v>0.158</c:v>
                </c:pt>
                <c:pt idx="2">
                  <c:v>0.158</c:v>
                </c:pt>
                <c:pt idx="3">
                  <c:v>0.158</c:v>
                </c:pt>
                <c:pt idx="4">
                  <c:v>0.158</c:v>
                </c:pt>
                <c:pt idx="5">
                  <c:v>0.158</c:v>
                </c:pt>
                <c:pt idx="6">
                  <c:v>0.158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  <c:pt idx="10">
                  <c:v>0.158</c:v>
                </c:pt>
                <c:pt idx="11">
                  <c:v>0.158</c:v>
                </c:pt>
                <c:pt idx="12">
                  <c:v>0.158</c:v>
                </c:pt>
              </c:numCache>
            </c:numRef>
          </c:val>
        </c:ser>
        <c:ser>
          <c:idx val="3"/>
          <c:order val="3"/>
          <c:tx>
            <c:strRef>
              <c:f>'generation_capacity_SE4'!$G$2:$G$2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0.062</c:v>
                </c:pt>
                <c:pt idx="8">
                  <c:v>0.156</c:v>
                </c:pt>
                <c:pt idx="9">
                  <c:v>0.29</c:v>
                </c:pt>
                <c:pt idx="10">
                  <c:v>0.482</c:v>
                </c:pt>
                <c:pt idx="11">
                  <c:v>0.482</c:v>
                </c:pt>
                <c:pt idx="12">
                  <c:v>0.482</c:v>
                </c:pt>
              </c:numCache>
            </c:numRef>
          </c:val>
        </c:ser>
        <c:ser>
          <c:idx val="4"/>
          <c:order val="4"/>
          <c:tx>
            <c:strRef>
              <c:f>'generation_capacity_SE4'!$F$2:$F$2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'generation_capacity_SE4'!$F$3:$F$15</c:f>
              <c:numCache>
                <c:formatCode>General</c:formatCode>
                <c:ptCount val="13"/>
                <c:pt idx="0">
                  <c:v>2.046</c:v>
                </c:pt>
                <c:pt idx="1">
                  <c:v>2.066</c:v>
                </c:pt>
                <c:pt idx="2">
                  <c:v>2.082</c:v>
                </c:pt>
                <c:pt idx="3">
                  <c:v>2.091</c:v>
                </c:pt>
                <c:pt idx="4">
                  <c:v>2.068</c:v>
                </c:pt>
                <c:pt idx="5">
                  <c:v>2.044</c:v>
                </c:pt>
                <c:pt idx="6">
                  <c:v>2.016</c:v>
                </c:pt>
                <c:pt idx="7">
                  <c:v>1.981</c:v>
                </c:pt>
                <c:pt idx="8">
                  <c:v>1.948</c:v>
                </c:pt>
                <c:pt idx="9">
                  <c:v>1.907</c:v>
                </c:pt>
                <c:pt idx="10">
                  <c:v>1.85</c:v>
                </c:pt>
                <c:pt idx="11">
                  <c:v>1.768</c:v>
                </c:pt>
                <c:pt idx="12">
                  <c:v>1.659</c:v>
                </c:pt>
              </c:numCache>
            </c:numRef>
          </c:val>
        </c:ser>
        <c:ser>
          <c:idx val="5"/>
          <c:order val="5"/>
          <c:tx>
            <c:strRef>
              <c:f>'generation_capacity_SE4'!$E$2:$E$2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'generation_capacity_SE4'!$E$3:$E$15</c:f>
              <c:numCache>
                <c:formatCode>General</c:formatCode>
                <c:ptCount val="13"/>
                <c:pt idx="0">
                  <c:v>0.137</c:v>
                </c:pt>
                <c:pt idx="1">
                  <c:v>0.365</c:v>
                </c:pt>
                <c:pt idx="2">
                  <c:v>0.349</c:v>
                </c:pt>
                <c:pt idx="3">
                  <c:v>0.433</c:v>
                </c:pt>
                <c:pt idx="4">
                  <c:v>0.48</c:v>
                </c:pt>
                <c:pt idx="5">
                  <c:v>0.538</c:v>
                </c:pt>
                <c:pt idx="6">
                  <c:v>0.658</c:v>
                </c:pt>
                <c:pt idx="7">
                  <c:v>0.754</c:v>
                </c:pt>
                <c:pt idx="8">
                  <c:v>0.901</c:v>
                </c:pt>
                <c:pt idx="9">
                  <c:v>1.019</c:v>
                </c:pt>
                <c:pt idx="10">
                  <c:v>1.026</c:v>
                </c:pt>
                <c:pt idx="11">
                  <c:v>1.273</c:v>
                </c:pt>
                <c:pt idx="12">
                  <c:v>1.381</c:v>
                </c:pt>
              </c:numCache>
            </c:numRef>
          </c:val>
        </c:ser>
        <c:ser>
          <c:idx val="6"/>
          <c:order val="6"/>
          <c:tx>
            <c:strRef>
              <c:f>'generation_capacity_SE4'!$D$2:$D$2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'generation_capacity_SE4'!$D$3:$D$15</c:f>
              <c:numCache>
                <c:formatCode>General</c:formatCode>
                <c:ptCount val="13"/>
                <c:pt idx="0">
                  <c:v>0.718</c:v>
                </c:pt>
                <c:pt idx="1">
                  <c:v>0.718</c:v>
                </c:pt>
                <c:pt idx="2">
                  <c:v>0.718</c:v>
                </c:pt>
                <c:pt idx="3">
                  <c:v>0.718</c:v>
                </c:pt>
                <c:pt idx="4">
                  <c:v>0.718</c:v>
                </c:pt>
                <c:pt idx="5">
                  <c:v>0.718</c:v>
                </c:pt>
                <c:pt idx="6">
                  <c:v>0.718</c:v>
                </c:pt>
                <c:pt idx="7">
                  <c:v>0.718</c:v>
                </c:pt>
                <c:pt idx="8">
                  <c:v>0.718</c:v>
                </c:pt>
                <c:pt idx="9">
                  <c:v>0.718</c:v>
                </c:pt>
                <c:pt idx="10">
                  <c:v>0.718</c:v>
                </c:pt>
                <c:pt idx="11">
                  <c:v>0.718</c:v>
                </c:pt>
                <c:pt idx="12">
                  <c:v>0.718</c:v>
                </c:pt>
              </c:numCache>
            </c:numRef>
          </c:val>
        </c:ser>
        <c:ser>
          <c:idx val="7"/>
          <c:order val="7"/>
          <c:tx>
            <c:strRef>
              <c:f>'generation_capacity_SE4'!$C$2:$C$2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'generation_capacity_SE4'!$C$3:$C$15</c:f>
              <c:numCache>
                <c:formatCode>General</c:formatCode>
                <c:ptCount val="13"/>
                <c:pt idx="0">
                  <c:v>0.619</c:v>
                </c:pt>
                <c:pt idx="1">
                  <c:v>1.059</c:v>
                </c:pt>
                <c:pt idx="2">
                  <c:v>1.401</c:v>
                </c:pt>
                <c:pt idx="3">
                  <c:v>1.706</c:v>
                </c:pt>
                <c:pt idx="4">
                  <c:v>2.031</c:v>
                </c:pt>
                <c:pt idx="5">
                  <c:v>2.355</c:v>
                </c:pt>
                <c:pt idx="6">
                  <c:v>2.68</c:v>
                </c:pt>
                <c:pt idx="7">
                  <c:v>3.005</c:v>
                </c:pt>
                <c:pt idx="8">
                  <c:v>3.329</c:v>
                </c:pt>
                <c:pt idx="9">
                  <c:v>3.654</c:v>
                </c:pt>
                <c:pt idx="10">
                  <c:v>3.978</c:v>
                </c:pt>
                <c:pt idx="11">
                  <c:v>4.303</c:v>
                </c:pt>
                <c:pt idx="12">
                  <c:v>4.628</c:v>
                </c:pt>
              </c:numCache>
            </c:numRef>
          </c:val>
        </c:ser>
        <c:ser>
          <c:idx val="8"/>
          <c:order val="8"/>
          <c:tx>
            <c:strRef>
              <c:f>'generation_capacity_SE4'!$B$2:$B$2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'generation_capacity_SE4'!$B$3:$B$15</c:f>
              <c:numCache>
                <c:formatCode>General</c:formatCode>
                <c:ptCount val="13"/>
                <c:pt idx="0">
                  <c:v>0.021</c:v>
                </c:pt>
                <c:pt idx="1">
                  <c:v>0.051</c:v>
                </c:pt>
                <c:pt idx="2">
                  <c:v>0.07200000000000001</c:v>
                </c:pt>
                <c:pt idx="3">
                  <c:v>0.146</c:v>
                </c:pt>
                <c:pt idx="4">
                  <c:v>0.2</c:v>
                </c:pt>
                <c:pt idx="5">
                  <c:v>0.254</c:v>
                </c:pt>
                <c:pt idx="6">
                  <c:v>0.308</c:v>
                </c:pt>
                <c:pt idx="7">
                  <c:v>0.362</c:v>
                </c:pt>
                <c:pt idx="8">
                  <c:v>0.417</c:v>
                </c:pt>
                <c:pt idx="9">
                  <c:v>0.471</c:v>
                </c:pt>
                <c:pt idx="10">
                  <c:v>0.525</c:v>
                </c:pt>
                <c:pt idx="11">
                  <c:v>0.579</c:v>
                </c:pt>
                <c:pt idx="12">
                  <c:v>0.633</c:v>
                </c:pt>
              </c:numCache>
            </c:numRef>
          </c:val>
        </c:ser>
        <c:overlap val="100"/>
        <c:axId val="51440001"/>
        <c:axId val="51440002"/>
      </c:barChart>
      <c:catAx>
        <c:axId val="51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40002"/>
        <c:crosses val="autoZero"/>
        <c:auto val="1"/>
        <c:lblAlgn val="ctr"/>
        <c:lblOffset val="100"/>
      </c:catAx>
      <c:valAx>
        <c:axId val="514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SE4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'generation_capacity_SE4'!$J$2:$J$2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'generation_capacity_SE4'!$J$3:$J$15</c:f>
              <c:numCache>
                <c:formatCode>General</c:formatCode>
                <c:ptCount val="13"/>
                <c:pt idx="0">
                  <c:v>0.26880658</c:v>
                </c:pt>
                <c:pt idx="1">
                  <c:v>0.26880658</c:v>
                </c:pt>
                <c:pt idx="2">
                  <c:v>0.26880658</c:v>
                </c:pt>
                <c:pt idx="3">
                  <c:v>0.26880658</c:v>
                </c:pt>
                <c:pt idx="4">
                  <c:v>0.26880658</c:v>
                </c:pt>
                <c:pt idx="5">
                  <c:v>0.26880658</c:v>
                </c:pt>
                <c:pt idx="6">
                  <c:v>0.26880658</c:v>
                </c:pt>
                <c:pt idx="7">
                  <c:v>0.26880658</c:v>
                </c:pt>
                <c:pt idx="8">
                  <c:v>0.26880658</c:v>
                </c:pt>
                <c:pt idx="9">
                  <c:v>0.26880658</c:v>
                </c:pt>
                <c:pt idx="10">
                  <c:v>0.26880658</c:v>
                </c:pt>
                <c:pt idx="11">
                  <c:v>0.26880658</c:v>
                </c:pt>
                <c:pt idx="12">
                  <c:v>0.26880658</c:v>
                </c:pt>
              </c:numCache>
            </c:numRef>
          </c:val>
        </c:ser>
        <c:ser>
          <c:idx val="1"/>
          <c:order val="1"/>
          <c:tx>
            <c:strRef>
              <c:f>'generation_capacity_SE4'!$I$2:$I$2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'generation_capacity_SE4'!$I$3:$I$15</c:f>
              <c:numCache>
                <c:formatCode>General</c:formatCode>
                <c:ptCount val="13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'generation_capacity_SE4'!$H$2:$H$2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'generation_capacity_SE4'!$H$3:$H$15</c:f>
              <c:numCache>
                <c:formatCode>General</c:formatCode>
                <c:ptCount val="13"/>
                <c:pt idx="0">
                  <c:v>0.158</c:v>
                </c:pt>
                <c:pt idx="1">
                  <c:v>0.158</c:v>
                </c:pt>
                <c:pt idx="2">
                  <c:v>0.158</c:v>
                </c:pt>
                <c:pt idx="3">
                  <c:v>0.158</c:v>
                </c:pt>
                <c:pt idx="4">
                  <c:v>0.158</c:v>
                </c:pt>
                <c:pt idx="5">
                  <c:v>0.158</c:v>
                </c:pt>
                <c:pt idx="6">
                  <c:v>0.158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  <c:pt idx="10">
                  <c:v>0.158</c:v>
                </c:pt>
                <c:pt idx="11">
                  <c:v>0.158</c:v>
                </c:pt>
                <c:pt idx="12">
                  <c:v>0.158</c:v>
                </c:pt>
              </c:numCache>
            </c:numRef>
          </c:val>
        </c:ser>
        <c:ser>
          <c:idx val="3"/>
          <c:order val="3"/>
          <c:tx>
            <c:strRef>
              <c:f>'generation_capacity_SE4'!$G$2:$G$2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0.062</c:v>
                </c:pt>
                <c:pt idx="8">
                  <c:v>0.156</c:v>
                </c:pt>
                <c:pt idx="9">
                  <c:v>0.29</c:v>
                </c:pt>
                <c:pt idx="10">
                  <c:v>0.482</c:v>
                </c:pt>
                <c:pt idx="11">
                  <c:v>0.482</c:v>
                </c:pt>
                <c:pt idx="12">
                  <c:v>0.482</c:v>
                </c:pt>
              </c:numCache>
            </c:numRef>
          </c:val>
        </c:ser>
        <c:ser>
          <c:idx val="4"/>
          <c:order val="4"/>
          <c:tx>
            <c:strRef>
              <c:f>'generation_capacity_SE4'!$F$2:$F$2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'generation_capacity_SE4'!$F$3:$F$15</c:f>
              <c:numCache>
                <c:formatCode>General</c:formatCode>
                <c:ptCount val="13"/>
                <c:pt idx="0">
                  <c:v>2.046</c:v>
                </c:pt>
                <c:pt idx="1">
                  <c:v>2.066</c:v>
                </c:pt>
                <c:pt idx="2">
                  <c:v>2.082</c:v>
                </c:pt>
                <c:pt idx="3">
                  <c:v>2.091</c:v>
                </c:pt>
                <c:pt idx="4">
                  <c:v>2.068</c:v>
                </c:pt>
                <c:pt idx="5">
                  <c:v>2.044</c:v>
                </c:pt>
                <c:pt idx="6">
                  <c:v>2.016</c:v>
                </c:pt>
                <c:pt idx="7">
                  <c:v>1.981</c:v>
                </c:pt>
                <c:pt idx="8">
                  <c:v>1.948</c:v>
                </c:pt>
                <c:pt idx="9">
                  <c:v>1.907</c:v>
                </c:pt>
                <c:pt idx="10">
                  <c:v>1.85</c:v>
                </c:pt>
                <c:pt idx="11">
                  <c:v>1.768</c:v>
                </c:pt>
                <c:pt idx="12">
                  <c:v>1.659</c:v>
                </c:pt>
              </c:numCache>
            </c:numRef>
          </c:val>
        </c:ser>
        <c:ser>
          <c:idx val="5"/>
          <c:order val="5"/>
          <c:tx>
            <c:strRef>
              <c:f>'generation_capacity_SE4'!$E$2:$E$2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'generation_capacity_SE4'!$E$3:$E$15</c:f>
              <c:numCache>
                <c:formatCode>General</c:formatCode>
                <c:ptCount val="13"/>
                <c:pt idx="0">
                  <c:v>0.137</c:v>
                </c:pt>
                <c:pt idx="1">
                  <c:v>0.365</c:v>
                </c:pt>
                <c:pt idx="2">
                  <c:v>0.349</c:v>
                </c:pt>
                <c:pt idx="3">
                  <c:v>0.433</c:v>
                </c:pt>
                <c:pt idx="4">
                  <c:v>0.48</c:v>
                </c:pt>
                <c:pt idx="5">
                  <c:v>0.538</c:v>
                </c:pt>
                <c:pt idx="6">
                  <c:v>0.658</c:v>
                </c:pt>
                <c:pt idx="7">
                  <c:v>0.754</c:v>
                </c:pt>
                <c:pt idx="8">
                  <c:v>0.901</c:v>
                </c:pt>
                <c:pt idx="9">
                  <c:v>1.019</c:v>
                </c:pt>
                <c:pt idx="10">
                  <c:v>1.026</c:v>
                </c:pt>
                <c:pt idx="11">
                  <c:v>1.273</c:v>
                </c:pt>
                <c:pt idx="12">
                  <c:v>1.381</c:v>
                </c:pt>
              </c:numCache>
            </c:numRef>
          </c:val>
        </c:ser>
        <c:ser>
          <c:idx val="6"/>
          <c:order val="6"/>
          <c:tx>
            <c:strRef>
              <c:f>'generation_capacity_SE4'!$D$2:$D$2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'generation_capacity_SE4'!$D$3:$D$15</c:f>
              <c:numCache>
                <c:formatCode>General</c:formatCode>
                <c:ptCount val="13"/>
                <c:pt idx="0">
                  <c:v>0.718</c:v>
                </c:pt>
                <c:pt idx="1">
                  <c:v>0.718</c:v>
                </c:pt>
                <c:pt idx="2">
                  <c:v>0.718</c:v>
                </c:pt>
                <c:pt idx="3">
                  <c:v>0.718</c:v>
                </c:pt>
                <c:pt idx="4">
                  <c:v>0.718</c:v>
                </c:pt>
                <c:pt idx="5">
                  <c:v>0.718</c:v>
                </c:pt>
                <c:pt idx="6">
                  <c:v>0.718</c:v>
                </c:pt>
                <c:pt idx="7">
                  <c:v>0.718</c:v>
                </c:pt>
                <c:pt idx="8">
                  <c:v>0.718</c:v>
                </c:pt>
                <c:pt idx="9">
                  <c:v>0.718</c:v>
                </c:pt>
                <c:pt idx="10">
                  <c:v>0.718</c:v>
                </c:pt>
                <c:pt idx="11">
                  <c:v>0.718</c:v>
                </c:pt>
                <c:pt idx="12">
                  <c:v>0.718</c:v>
                </c:pt>
              </c:numCache>
            </c:numRef>
          </c:val>
        </c:ser>
        <c:ser>
          <c:idx val="7"/>
          <c:order val="7"/>
          <c:tx>
            <c:strRef>
              <c:f>'generation_capacity_SE4'!$C$2:$C$2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'generation_capacity_SE4'!$C$3:$C$15</c:f>
              <c:numCache>
                <c:formatCode>General</c:formatCode>
                <c:ptCount val="13"/>
                <c:pt idx="0">
                  <c:v>0.619</c:v>
                </c:pt>
                <c:pt idx="1">
                  <c:v>1.059</c:v>
                </c:pt>
                <c:pt idx="2">
                  <c:v>1.401</c:v>
                </c:pt>
                <c:pt idx="3">
                  <c:v>1.706</c:v>
                </c:pt>
                <c:pt idx="4">
                  <c:v>2.031</c:v>
                </c:pt>
                <c:pt idx="5">
                  <c:v>2.355</c:v>
                </c:pt>
                <c:pt idx="6">
                  <c:v>2.68</c:v>
                </c:pt>
                <c:pt idx="7">
                  <c:v>3.005</c:v>
                </c:pt>
                <c:pt idx="8">
                  <c:v>3.329</c:v>
                </c:pt>
                <c:pt idx="9">
                  <c:v>3.654</c:v>
                </c:pt>
                <c:pt idx="10">
                  <c:v>3.978</c:v>
                </c:pt>
                <c:pt idx="11">
                  <c:v>4.303</c:v>
                </c:pt>
                <c:pt idx="12">
                  <c:v>4.628</c:v>
                </c:pt>
              </c:numCache>
            </c:numRef>
          </c:val>
        </c:ser>
        <c:ser>
          <c:idx val="8"/>
          <c:order val="8"/>
          <c:tx>
            <c:strRef>
              <c:f>'generation_capacity_SE4'!$B$2:$B$2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'generation_capacity_SE4'!$B$3:$B$15</c:f>
              <c:numCache>
                <c:formatCode>General</c:formatCode>
                <c:ptCount val="13"/>
                <c:pt idx="0">
                  <c:v>0.021</c:v>
                </c:pt>
                <c:pt idx="1">
                  <c:v>0.051</c:v>
                </c:pt>
                <c:pt idx="2">
                  <c:v>0.07200000000000001</c:v>
                </c:pt>
                <c:pt idx="3">
                  <c:v>0.146</c:v>
                </c:pt>
                <c:pt idx="4">
                  <c:v>0.2</c:v>
                </c:pt>
                <c:pt idx="5">
                  <c:v>0.254</c:v>
                </c:pt>
                <c:pt idx="6">
                  <c:v>0.308</c:v>
                </c:pt>
                <c:pt idx="7">
                  <c:v>0.362</c:v>
                </c:pt>
                <c:pt idx="8">
                  <c:v>0.417</c:v>
                </c:pt>
                <c:pt idx="9">
                  <c:v>0.471</c:v>
                </c:pt>
                <c:pt idx="10">
                  <c:v>0.525</c:v>
                </c:pt>
                <c:pt idx="11">
                  <c:v>0.579</c:v>
                </c:pt>
                <c:pt idx="12">
                  <c:v>0.633</c:v>
                </c:pt>
              </c:numCache>
            </c:numRef>
          </c:val>
        </c:ser>
        <c:overlap val="100"/>
        <c:axId val="51450001"/>
        <c:axId val="51450002"/>
      </c:barChart>
      <c:catAx>
        <c:axId val="51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50002"/>
        <c:crosses val="autoZero"/>
        <c:auto val="1"/>
        <c:lblAlgn val="ctr"/>
        <c:lblOffset val="100"/>
      </c:catAx>
      <c:valAx>
        <c:axId val="514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SE4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'generation_capacity_SE4'!$J$2:$J$2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'generation_capacity_SE4'!$J$3:$J$15</c:f>
              <c:numCache>
                <c:formatCode>General</c:formatCode>
                <c:ptCount val="13"/>
                <c:pt idx="0">
                  <c:v>0.26880658</c:v>
                </c:pt>
                <c:pt idx="1">
                  <c:v>0.26880658</c:v>
                </c:pt>
                <c:pt idx="2">
                  <c:v>0.26880658</c:v>
                </c:pt>
                <c:pt idx="3">
                  <c:v>0.26880658</c:v>
                </c:pt>
                <c:pt idx="4">
                  <c:v>0.26880658</c:v>
                </c:pt>
                <c:pt idx="5">
                  <c:v>0.26880658</c:v>
                </c:pt>
                <c:pt idx="6">
                  <c:v>0.26880658</c:v>
                </c:pt>
                <c:pt idx="7">
                  <c:v>0.26880658</c:v>
                </c:pt>
                <c:pt idx="8">
                  <c:v>0.26880658</c:v>
                </c:pt>
                <c:pt idx="9">
                  <c:v>0.26880658</c:v>
                </c:pt>
                <c:pt idx="10">
                  <c:v>0.26880658</c:v>
                </c:pt>
                <c:pt idx="11">
                  <c:v>0.26880658</c:v>
                </c:pt>
                <c:pt idx="12">
                  <c:v>0.26880658</c:v>
                </c:pt>
              </c:numCache>
            </c:numRef>
          </c:val>
        </c:ser>
        <c:ser>
          <c:idx val="1"/>
          <c:order val="1"/>
          <c:tx>
            <c:strRef>
              <c:f>'generation_capacity_SE4'!$I$2:$I$2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'generation_capacity_SE4'!$I$3:$I$15</c:f>
              <c:numCache>
                <c:formatCode>General</c:formatCode>
                <c:ptCount val="13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'generation_capacity_SE4'!$H$2:$H$2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'generation_capacity_SE4'!$H$3:$H$15</c:f>
              <c:numCache>
                <c:formatCode>General</c:formatCode>
                <c:ptCount val="13"/>
                <c:pt idx="0">
                  <c:v>0.158</c:v>
                </c:pt>
                <c:pt idx="1">
                  <c:v>0.158</c:v>
                </c:pt>
                <c:pt idx="2">
                  <c:v>0.158</c:v>
                </c:pt>
                <c:pt idx="3">
                  <c:v>0.158</c:v>
                </c:pt>
                <c:pt idx="4">
                  <c:v>0.158</c:v>
                </c:pt>
                <c:pt idx="5">
                  <c:v>0.158</c:v>
                </c:pt>
                <c:pt idx="6">
                  <c:v>0.158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  <c:pt idx="10">
                  <c:v>0.158</c:v>
                </c:pt>
                <c:pt idx="11">
                  <c:v>0.158</c:v>
                </c:pt>
                <c:pt idx="12">
                  <c:v>0.158</c:v>
                </c:pt>
              </c:numCache>
            </c:numRef>
          </c:val>
        </c:ser>
        <c:ser>
          <c:idx val="3"/>
          <c:order val="3"/>
          <c:tx>
            <c:strRef>
              <c:f>'generation_capacity_SE4'!$G$2:$G$2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0.062</c:v>
                </c:pt>
                <c:pt idx="8">
                  <c:v>0.156</c:v>
                </c:pt>
                <c:pt idx="9">
                  <c:v>0.29</c:v>
                </c:pt>
                <c:pt idx="10">
                  <c:v>0.482</c:v>
                </c:pt>
                <c:pt idx="11">
                  <c:v>0.482</c:v>
                </c:pt>
                <c:pt idx="12">
                  <c:v>0.482</c:v>
                </c:pt>
              </c:numCache>
            </c:numRef>
          </c:val>
        </c:ser>
        <c:ser>
          <c:idx val="4"/>
          <c:order val="4"/>
          <c:tx>
            <c:strRef>
              <c:f>'generation_capacity_SE4'!$F$2:$F$2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'generation_capacity_SE4'!$F$3:$F$15</c:f>
              <c:numCache>
                <c:formatCode>General</c:formatCode>
                <c:ptCount val="13"/>
                <c:pt idx="0">
                  <c:v>2.046</c:v>
                </c:pt>
                <c:pt idx="1">
                  <c:v>2.066</c:v>
                </c:pt>
                <c:pt idx="2">
                  <c:v>2.082</c:v>
                </c:pt>
                <c:pt idx="3">
                  <c:v>2.091</c:v>
                </c:pt>
                <c:pt idx="4">
                  <c:v>2.068</c:v>
                </c:pt>
                <c:pt idx="5">
                  <c:v>2.044</c:v>
                </c:pt>
                <c:pt idx="6">
                  <c:v>2.016</c:v>
                </c:pt>
                <c:pt idx="7">
                  <c:v>1.981</c:v>
                </c:pt>
                <c:pt idx="8">
                  <c:v>1.948</c:v>
                </c:pt>
                <c:pt idx="9">
                  <c:v>1.907</c:v>
                </c:pt>
                <c:pt idx="10">
                  <c:v>1.85</c:v>
                </c:pt>
                <c:pt idx="11">
                  <c:v>1.768</c:v>
                </c:pt>
                <c:pt idx="12">
                  <c:v>1.659</c:v>
                </c:pt>
              </c:numCache>
            </c:numRef>
          </c:val>
        </c:ser>
        <c:ser>
          <c:idx val="5"/>
          <c:order val="5"/>
          <c:tx>
            <c:strRef>
              <c:f>'generation_capacity_SE4'!$E$2:$E$2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'generation_capacity_SE4'!$E$3:$E$15</c:f>
              <c:numCache>
                <c:formatCode>General</c:formatCode>
                <c:ptCount val="13"/>
                <c:pt idx="0">
                  <c:v>0.137</c:v>
                </c:pt>
                <c:pt idx="1">
                  <c:v>0.365</c:v>
                </c:pt>
                <c:pt idx="2">
                  <c:v>0.349</c:v>
                </c:pt>
                <c:pt idx="3">
                  <c:v>0.433</c:v>
                </c:pt>
                <c:pt idx="4">
                  <c:v>0.48</c:v>
                </c:pt>
                <c:pt idx="5">
                  <c:v>0.538</c:v>
                </c:pt>
                <c:pt idx="6">
                  <c:v>0.658</c:v>
                </c:pt>
                <c:pt idx="7">
                  <c:v>0.754</c:v>
                </c:pt>
                <c:pt idx="8">
                  <c:v>0.901</c:v>
                </c:pt>
                <c:pt idx="9">
                  <c:v>1.019</c:v>
                </c:pt>
                <c:pt idx="10">
                  <c:v>1.026</c:v>
                </c:pt>
                <c:pt idx="11">
                  <c:v>1.273</c:v>
                </c:pt>
                <c:pt idx="12">
                  <c:v>1.381</c:v>
                </c:pt>
              </c:numCache>
            </c:numRef>
          </c:val>
        </c:ser>
        <c:ser>
          <c:idx val="6"/>
          <c:order val="6"/>
          <c:tx>
            <c:strRef>
              <c:f>'generation_capacity_SE4'!$D$2:$D$2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'generation_capacity_SE4'!$D$3:$D$15</c:f>
              <c:numCache>
                <c:formatCode>General</c:formatCode>
                <c:ptCount val="13"/>
                <c:pt idx="0">
                  <c:v>0.718</c:v>
                </c:pt>
                <c:pt idx="1">
                  <c:v>0.718</c:v>
                </c:pt>
                <c:pt idx="2">
                  <c:v>0.718</c:v>
                </c:pt>
                <c:pt idx="3">
                  <c:v>0.718</c:v>
                </c:pt>
                <c:pt idx="4">
                  <c:v>0.718</c:v>
                </c:pt>
                <c:pt idx="5">
                  <c:v>0.718</c:v>
                </c:pt>
                <c:pt idx="6">
                  <c:v>0.718</c:v>
                </c:pt>
                <c:pt idx="7">
                  <c:v>0.718</c:v>
                </c:pt>
                <c:pt idx="8">
                  <c:v>0.718</c:v>
                </c:pt>
                <c:pt idx="9">
                  <c:v>0.718</c:v>
                </c:pt>
                <c:pt idx="10">
                  <c:v>0.718</c:v>
                </c:pt>
                <c:pt idx="11">
                  <c:v>0.718</c:v>
                </c:pt>
                <c:pt idx="12">
                  <c:v>0.718</c:v>
                </c:pt>
              </c:numCache>
            </c:numRef>
          </c:val>
        </c:ser>
        <c:ser>
          <c:idx val="7"/>
          <c:order val="7"/>
          <c:tx>
            <c:strRef>
              <c:f>'generation_capacity_SE4'!$C$2:$C$2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'generation_capacity_SE4'!$C$3:$C$15</c:f>
              <c:numCache>
                <c:formatCode>General</c:formatCode>
                <c:ptCount val="13"/>
                <c:pt idx="0">
                  <c:v>0.619</c:v>
                </c:pt>
                <c:pt idx="1">
                  <c:v>1.059</c:v>
                </c:pt>
                <c:pt idx="2">
                  <c:v>1.401</c:v>
                </c:pt>
                <c:pt idx="3">
                  <c:v>1.706</c:v>
                </c:pt>
                <c:pt idx="4">
                  <c:v>2.031</c:v>
                </c:pt>
                <c:pt idx="5">
                  <c:v>2.355</c:v>
                </c:pt>
                <c:pt idx="6">
                  <c:v>2.68</c:v>
                </c:pt>
                <c:pt idx="7">
                  <c:v>3.005</c:v>
                </c:pt>
                <c:pt idx="8">
                  <c:v>3.329</c:v>
                </c:pt>
                <c:pt idx="9">
                  <c:v>3.654</c:v>
                </c:pt>
                <c:pt idx="10">
                  <c:v>3.978</c:v>
                </c:pt>
                <c:pt idx="11">
                  <c:v>4.303</c:v>
                </c:pt>
                <c:pt idx="12">
                  <c:v>4.628</c:v>
                </c:pt>
              </c:numCache>
            </c:numRef>
          </c:val>
        </c:ser>
        <c:ser>
          <c:idx val="8"/>
          <c:order val="8"/>
          <c:tx>
            <c:strRef>
              <c:f>'generation_capacity_SE4'!$B$2:$B$2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'generation_capacity_SE4'!$B$3:$B$15</c:f>
              <c:numCache>
                <c:formatCode>General</c:formatCode>
                <c:ptCount val="13"/>
                <c:pt idx="0">
                  <c:v>0.021</c:v>
                </c:pt>
                <c:pt idx="1">
                  <c:v>0.051</c:v>
                </c:pt>
                <c:pt idx="2">
                  <c:v>0.07200000000000001</c:v>
                </c:pt>
                <c:pt idx="3">
                  <c:v>0.146</c:v>
                </c:pt>
                <c:pt idx="4">
                  <c:v>0.2</c:v>
                </c:pt>
                <c:pt idx="5">
                  <c:v>0.254</c:v>
                </c:pt>
                <c:pt idx="6">
                  <c:v>0.308</c:v>
                </c:pt>
                <c:pt idx="7">
                  <c:v>0.362</c:v>
                </c:pt>
                <c:pt idx="8">
                  <c:v>0.417</c:v>
                </c:pt>
                <c:pt idx="9">
                  <c:v>0.471</c:v>
                </c:pt>
                <c:pt idx="10">
                  <c:v>0.525</c:v>
                </c:pt>
                <c:pt idx="11">
                  <c:v>0.579</c:v>
                </c:pt>
                <c:pt idx="12">
                  <c:v>0.633</c:v>
                </c:pt>
              </c:numCache>
            </c:numRef>
          </c:val>
        </c:ser>
        <c:overlap val="100"/>
        <c:axId val="51460001"/>
        <c:axId val="51460002"/>
      </c:barChart>
      <c:catAx>
        <c:axId val="51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60002"/>
        <c:crosses val="autoZero"/>
        <c:auto val="1"/>
        <c:lblAlgn val="ctr"/>
        <c:lblOffset val="100"/>
      </c:catAx>
      <c:valAx>
        <c:axId val="514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SE4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'generation_capacity_SE4'!$J$2:$J$2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'generation_capacity_SE4'!$J$3:$J$15</c:f>
              <c:numCache>
                <c:formatCode>General</c:formatCode>
                <c:ptCount val="13"/>
                <c:pt idx="0">
                  <c:v>0.26880658</c:v>
                </c:pt>
                <c:pt idx="1">
                  <c:v>0.26880658</c:v>
                </c:pt>
                <c:pt idx="2">
                  <c:v>0.26880658</c:v>
                </c:pt>
                <c:pt idx="3">
                  <c:v>0.26880658</c:v>
                </c:pt>
                <c:pt idx="4">
                  <c:v>0.26880658</c:v>
                </c:pt>
                <c:pt idx="5">
                  <c:v>0.26880658</c:v>
                </c:pt>
                <c:pt idx="6">
                  <c:v>0.26880658</c:v>
                </c:pt>
                <c:pt idx="7">
                  <c:v>0.26880658</c:v>
                </c:pt>
                <c:pt idx="8">
                  <c:v>0.26880658</c:v>
                </c:pt>
                <c:pt idx="9">
                  <c:v>0.26880658</c:v>
                </c:pt>
                <c:pt idx="10">
                  <c:v>0.26880658</c:v>
                </c:pt>
                <c:pt idx="11">
                  <c:v>0.26880658</c:v>
                </c:pt>
                <c:pt idx="12">
                  <c:v>0.26880658</c:v>
                </c:pt>
              </c:numCache>
            </c:numRef>
          </c:val>
        </c:ser>
        <c:ser>
          <c:idx val="1"/>
          <c:order val="1"/>
          <c:tx>
            <c:strRef>
              <c:f>'generation_capacity_SE4'!$I$2:$I$2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'generation_capacity_SE4'!$I$3:$I$15</c:f>
              <c:numCache>
                <c:formatCode>General</c:formatCode>
                <c:ptCount val="13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'generation_capacity_SE4'!$H$2:$H$2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'generation_capacity_SE4'!$H$3:$H$15</c:f>
              <c:numCache>
                <c:formatCode>General</c:formatCode>
                <c:ptCount val="13"/>
                <c:pt idx="0">
                  <c:v>0.158</c:v>
                </c:pt>
                <c:pt idx="1">
                  <c:v>0.158</c:v>
                </c:pt>
                <c:pt idx="2">
                  <c:v>0.158</c:v>
                </c:pt>
                <c:pt idx="3">
                  <c:v>0.158</c:v>
                </c:pt>
                <c:pt idx="4">
                  <c:v>0.158</c:v>
                </c:pt>
                <c:pt idx="5">
                  <c:v>0.158</c:v>
                </c:pt>
                <c:pt idx="6">
                  <c:v>0.158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  <c:pt idx="10">
                  <c:v>0.158</c:v>
                </c:pt>
                <c:pt idx="11">
                  <c:v>0.158</c:v>
                </c:pt>
                <c:pt idx="12">
                  <c:v>0.158</c:v>
                </c:pt>
              </c:numCache>
            </c:numRef>
          </c:val>
        </c:ser>
        <c:ser>
          <c:idx val="3"/>
          <c:order val="3"/>
          <c:tx>
            <c:strRef>
              <c:f>'generation_capacity_SE4'!$G$2:$G$2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0.062</c:v>
                </c:pt>
                <c:pt idx="8">
                  <c:v>0.156</c:v>
                </c:pt>
                <c:pt idx="9">
                  <c:v>0.29</c:v>
                </c:pt>
                <c:pt idx="10">
                  <c:v>0.482</c:v>
                </c:pt>
                <c:pt idx="11">
                  <c:v>0.482</c:v>
                </c:pt>
                <c:pt idx="12">
                  <c:v>0.482</c:v>
                </c:pt>
              </c:numCache>
            </c:numRef>
          </c:val>
        </c:ser>
        <c:ser>
          <c:idx val="4"/>
          <c:order val="4"/>
          <c:tx>
            <c:strRef>
              <c:f>'generation_capacity_SE4'!$F$2:$F$2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'generation_capacity_SE4'!$F$3:$F$15</c:f>
              <c:numCache>
                <c:formatCode>General</c:formatCode>
                <c:ptCount val="13"/>
                <c:pt idx="0">
                  <c:v>2.046</c:v>
                </c:pt>
                <c:pt idx="1">
                  <c:v>2.066</c:v>
                </c:pt>
                <c:pt idx="2">
                  <c:v>2.082</c:v>
                </c:pt>
                <c:pt idx="3">
                  <c:v>2.091</c:v>
                </c:pt>
                <c:pt idx="4">
                  <c:v>2.068</c:v>
                </c:pt>
                <c:pt idx="5">
                  <c:v>2.044</c:v>
                </c:pt>
                <c:pt idx="6">
                  <c:v>2.016</c:v>
                </c:pt>
                <c:pt idx="7">
                  <c:v>1.981</c:v>
                </c:pt>
                <c:pt idx="8">
                  <c:v>1.948</c:v>
                </c:pt>
                <c:pt idx="9">
                  <c:v>1.907</c:v>
                </c:pt>
                <c:pt idx="10">
                  <c:v>1.85</c:v>
                </c:pt>
                <c:pt idx="11">
                  <c:v>1.768</c:v>
                </c:pt>
                <c:pt idx="12">
                  <c:v>1.659</c:v>
                </c:pt>
              </c:numCache>
            </c:numRef>
          </c:val>
        </c:ser>
        <c:ser>
          <c:idx val="5"/>
          <c:order val="5"/>
          <c:tx>
            <c:strRef>
              <c:f>'generation_capacity_SE4'!$E$2:$E$2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'generation_capacity_SE4'!$E$3:$E$15</c:f>
              <c:numCache>
                <c:formatCode>General</c:formatCode>
                <c:ptCount val="13"/>
                <c:pt idx="0">
                  <c:v>0.137</c:v>
                </c:pt>
                <c:pt idx="1">
                  <c:v>0.365</c:v>
                </c:pt>
                <c:pt idx="2">
                  <c:v>0.349</c:v>
                </c:pt>
                <c:pt idx="3">
                  <c:v>0.433</c:v>
                </c:pt>
                <c:pt idx="4">
                  <c:v>0.48</c:v>
                </c:pt>
                <c:pt idx="5">
                  <c:v>0.538</c:v>
                </c:pt>
                <c:pt idx="6">
                  <c:v>0.658</c:v>
                </c:pt>
                <c:pt idx="7">
                  <c:v>0.754</c:v>
                </c:pt>
                <c:pt idx="8">
                  <c:v>0.901</c:v>
                </c:pt>
                <c:pt idx="9">
                  <c:v>1.019</c:v>
                </c:pt>
                <c:pt idx="10">
                  <c:v>1.026</c:v>
                </c:pt>
                <c:pt idx="11">
                  <c:v>1.273</c:v>
                </c:pt>
                <c:pt idx="12">
                  <c:v>1.381</c:v>
                </c:pt>
              </c:numCache>
            </c:numRef>
          </c:val>
        </c:ser>
        <c:ser>
          <c:idx val="6"/>
          <c:order val="6"/>
          <c:tx>
            <c:strRef>
              <c:f>'generation_capacity_SE4'!$D$2:$D$2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'generation_capacity_SE4'!$D$3:$D$15</c:f>
              <c:numCache>
                <c:formatCode>General</c:formatCode>
                <c:ptCount val="13"/>
                <c:pt idx="0">
                  <c:v>0.718</c:v>
                </c:pt>
                <c:pt idx="1">
                  <c:v>0.718</c:v>
                </c:pt>
                <c:pt idx="2">
                  <c:v>0.718</c:v>
                </c:pt>
                <c:pt idx="3">
                  <c:v>0.718</c:v>
                </c:pt>
                <c:pt idx="4">
                  <c:v>0.718</c:v>
                </c:pt>
                <c:pt idx="5">
                  <c:v>0.718</c:v>
                </c:pt>
                <c:pt idx="6">
                  <c:v>0.718</c:v>
                </c:pt>
                <c:pt idx="7">
                  <c:v>0.718</c:v>
                </c:pt>
                <c:pt idx="8">
                  <c:v>0.718</c:v>
                </c:pt>
                <c:pt idx="9">
                  <c:v>0.718</c:v>
                </c:pt>
                <c:pt idx="10">
                  <c:v>0.718</c:v>
                </c:pt>
                <c:pt idx="11">
                  <c:v>0.718</c:v>
                </c:pt>
                <c:pt idx="12">
                  <c:v>0.718</c:v>
                </c:pt>
              </c:numCache>
            </c:numRef>
          </c:val>
        </c:ser>
        <c:ser>
          <c:idx val="7"/>
          <c:order val="7"/>
          <c:tx>
            <c:strRef>
              <c:f>'generation_capacity_SE4'!$C$2:$C$2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'generation_capacity_SE4'!$C$3:$C$15</c:f>
              <c:numCache>
                <c:formatCode>General</c:formatCode>
                <c:ptCount val="13"/>
                <c:pt idx="0">
                  <c:v>0.619</c:v>
                </c:pt>
                <c:pt idx="1">
                  <c:v>1.059</c:v>
                </c:pt>
                <c:pt idx="2">
                  <c:v>1.401</c:v>
                </c:pt>
                <c:pt idx="3">
                  <c:v>1.706</c:v>
                </c:pt>
                <c:pt idx="4">
                  <c:v>2.031</c:v>
                </c:pt>
                <c:pt idx="5">
                  <c:v>2.355</c:v>
                </c:pt>
                <c:pt idx="6">
                  <c:v>2.68</c:v>
                </c:pt>
                <c:pt idx="7">
                  <c:v>3.005</c:v>
                </c:pt>
                <c:pt idx="8">
                  <c:v>3.329</c:v>
                </c:pt>
                <c:pt idx="9">
                  <c:v>3.654</c:v>
                </c:pt>
                <c:pt idx="10">
                  <c:v>3.978</c:v>
                </c:pt>
                <c:pt idx="11">
                  <c:v>4.303</c:v>
                </c:pt>
                <c:pt idx="12">
                  <c:v>4.628</c:v>
                </c:pt>
              </c:numCache>
            </c:numRef>
          </c:val>
        </c:ser>
        <c:ser>
          <c:idx val="8"/>
          <c:order val="8"/>
          <c:tx>
            <c:strRef>
              <c:f>'generation_capacity_SE4'!$B$2:$B$2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'generation_capacity_SE4'!$B$3:$B$15</c:f>
              <c:numCache>
                <c:formatCode>General</c:formatCode>
                <c:ptCount val="13"/>
                <c:pt idx="0">
                  <c:v>0.021</c:v>
                </c:pt>
                <c:pt idx="1">
                  <c:v>0.051</c:v>
                </c:pt>
                <c:pt idx="2">
                  <c:v>0.07200000000000001</c:v>
                </c:pt>
                <c:pt idx="3">
                  <c:v>0.146</c:v>
                </c:pt>
                <c:pt idx="4">
                  <c:v>0.2</c:v>
                </c:pt>
                <c:pt idx="5">
                  <c:v>0.254</c:v>
                </c:pt>
                <c:pt idx="6">
                  <c:v>0.308</c:v>
                </c:pt>
                <c:pt idx="7">
                  <c:v>0.362</c:v>
                </c:pt>
                <c:pt idx="8">
                  <c:v>0.417</c:v>
                </c:pt>
                <c:pt idx="9">
                  <c:v>0.471</c:v>
                </c:pt>
                <c:pt idx="10">
                  <c:v>0.525</c:v>
                </c:pt>
                <c:pt idx="11">
                  <c:v>0.579</c:v>
                </c:pt>
                <c:pt idx="12">
                  <c:v>0.633</c:v>
                </c:pt>
              </c:numCache>
            </c:numRef>
          </c:val>
        </c:ser>
        <c:overlap val="100"/>
        <c:axId val="51470001"/>
        <c:axId val="51470002"/>
      </c:barChart>
      <c:catAx>
        <c:axId val="51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70002"/>
        <c:crosses val="autoZero"/>
        <c:auto val="1"/>
        <c:lblAlgn val="ctr"/>
        <c:lblOffset val="100"/>
      </c:catAx>
      <c:valAx>
        <c:axId val="514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UK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'generation_capacity_UK'!$N$2:$N$2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'generation_capacity_UK'!$N$3:$N$15</c:f>
              <c:numCache>
                <c:formatCode>General</c:formatCode>
                <c:ptCount val="13"/>
                <c:pt idx="0">
                  <c:v>6</c:v>
                </c:pt>
                <c:pt idx="1">
                  <c:v>5.5</c:v>
                </c:pt>
                <c:pt idx="2">
                  <c:v>5.5</c:v>
                </c:pt>
                <c:pt idx="3">
                  <c:v>3.7</c:v>
                </c:pt>
                <c:pt idx="4">
                  <c:v>6.9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</c:numCache>
            </c:numRef>
          </c:val>
        </c:ser>
        <c:ser>
          <c:idx val="1"/>
          <c:order val="1"/>
          <c:tx>
            <c:strRef>
              <c:f>'generation_capacity_UK'!$M$2:$M$2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'generation_capacity_UK'!$M$3:$M$15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val>
        </c:ser>
        <c:ser>
          <c:idx val="2"/>
          <c:order val="2"/>
          <c:tx>
            <c:strRef>
              <c:f>'generation_capacity_UK'!$L$2:$L$2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'generation_capacity_UK'!$L$3:$L$15</c:f>
              <c:numCache>
                <c:formatCode>General</c:formatCode>
                <c:ptCount val="13"/>
                <c:pt idx="0">
                  <c:v>34.5</c:v>
                </c:pt>
                <c:pt idx="1">
                  <c:v>33.1</c:v>
                </c:pt>
                <c:pt idx="2">
                  <c:v>33.8</c:v>
                </c:pt>
                <c:pt idx="3">
                  <c:v>31.866459</c:v>
                </c:pt>
                <c:pt idx="4">
                  <c:v>29.93292</c:v>
                </c:pt>
                <c:pt idx="5">
                  <c:v>27.999379</c:v>
                </c:pt>
                <c:pt idx="6">
                  <c:v>26.060541</c:v>
                </c:pt>
                <c:pt idx="7">
                  <c:v>24.127</c:v>
                </c:pt>
                <c:pt idx="8">
                  <c:v>23.498744</c:v>
                </c:pt>
                <c:pt idx="9">
                  <c:v>22.870488</c:v>
                </c:pt>
                <c:pt idx="10">
                  <c:v>22.240512</c:v>
                </c:pt>
                <c:pt idx="11">
                  <c:v>21.612256</c:v>
                </c:pt>
                <c:pt idx="12">
                  <c:v>20.984</c:v>
                </c:pt>
              </c:numCache>
            </c:numRef>
          </c:val>
        </c:ser>
        <c:ser>
          <c:idx val="3"/>
          <c:order val="3"/>
          <c:tx>
            <c:strRef>
              <c:f>'generation_capacity_UK'!$K$2:$K$2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'generation_capacity_UK'!$K$3:$K$15</c:f>
              <c:numCache>
                <c:formatCode>General</c:formatCode>
                <c:ptCount val="13"/>
                <c:pt idx="0">
                  <c:v>4</c:v>
                </c:pt>
                <c:pt idx="1">
                  <c:v>4.8</c:v>
                </c:pt>
                <c:pt idx="2">
                  <c:v>5.5</c:v>
                </c:pt>
                <c:pt idx="3">
                  <c:v>6.2</c:v>
                </c:pt>
                <c:pt idx="4">
                  <c:v>6.9</c:v>
                </c:pt>
                <c:pt idx="5">
                  <c:v>7.600000000000001</c:v>
                </c:pt>
                <c:pt idx="6">
                  <c:v>8.300000000000001</c:v>
                </c:pt>
                <c:pt idx="7">
                  <c:v>8.300000000000001</c:v>
                </c:pt>
                <c:pt idx="8">
                  <c:v>8.300000000000001</c:v>
                </c:pt>
                <c:pt idx="9">
                  <c:v>8.300000000000001</c:v>
                </c:pt>
                <c:pt idx="10">
                  <c:v>8.300000000000001</c:v>
                </c:pt>
                <c:pt idx="11">
                  <c:v>8.300000000000001</c:v>
                </c:pt>
                <c:pt idx="12">
                  <c:v>8.300000000000001</c:v>
                </c:pt>
              </c:numCache>
            </c:numRef>
          </c:val>
        </c:ser>
        <c:ser>
          <c:idx val="4"/>
          <c:order val="4"/>
          <c:tx>
            <c:strRef>
              <c:f>'generation_capacity_UK'!$J$2:$J$2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'generation_capacity_UK'!$J$3:$J$15</c:f>
              <c:numCache>
                <c:formatCode>General</c:formatCode>
                <c:ptCount val="13"/>
                <c:pt idx="0">
                  <c:v>1.84</c:v>
                </c:pt>
                <c:pt idx="1">
                  <c:v>1.84</c:v>
                </c:pt>
                <c:pt idx="2">
                  <c:v>1.84</c:v>
                </c:pt>
                <c:pt idx="3">
                  <c:v>1.84</c:v>
                </c:pt>
                <c:pt idx="4">
                  <c:v>1.84</c:v>
                </c:pt>
                <c:pt idx="5">
                  <c:v>1.84</c:v>
                </c:pt>
                <c:pt idx="6">
                  <c:v>1.84</c:v>
                </c:pt>
                <c:pt idx="7">
                  <c:v>1.84</c:v>
                </c:pt>
                <c:pt idx="8">
                  <c:v>1.84</c:v>
                </c:pt>
                <c:pt idx="9">
                  <c:v>1.84</c:v>
                </c:pt>
                <c:pt idx="10">
                  <c:v>1.84</c:v>
                </c:pt>
                <c:pt idx="11">
                  <c:v>1.84</c:v>
                </c:pt>
                <c:pt idx="12">
                  <c:v>1.84</c:v>
                </c:pt>
              </c:numCache>
            </c:numRef>
          </c:val>
        </c:ser>
        <c:ser>
          <c:idx val="5"/>
          <c:order val="5"/>
          <c:tx>
            <c:strRef>
              <c:f>'generation_capacity_UK'!$I$2:$I$2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'generation_capacity_UK'!$I$3:$I$15</c:f>
              <c:numCache>
                <c:formatCode>General</c:formatCode>
                <c:ptCount val="13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</c:numCache>
            </c:numRef>
          </c:val>
        </c:ser>
        <c:ser>
          <c:idx val="6"/>
          <c:order val="6"/>
          <c:tx>
            <c:strRef>
              <c:f>'generation_capacity_UK'!$H$2:$H$2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'generation_capacity_UK'!$H$3:$H$15</c:f>
              <c:numCache>
                <c:formatCode>General</c:formatCode>
                <c:ptCount val="13"/>
                <c:pt idx="0">
                  <c:v>3.0255</c:v>
                </c:pt>
                <c:pt idx="1">
                  <c:v>3.0255</c:v>
                </c:pt>
                <c:pt idx="2">
                  <c:v>3.0255</c:v>
                </c:pt>
                <c:pt idx="3">
                  <c:v>3.0255</c:v>
                </c:pt>
                <c:pt idx="4">
                  <c:v>3.0255</c:v>
                </c:pt>
                <c:pt idx="5">
                  <c:v>3.0255</c:v>
                </c:pt>
                <c:pt idx="6">
                  <c:v>3.0255</c:v>
                </c:pt>
                <c:pt idx="7">
                  <c:v>3.0255</c:v>
                </c:pt>
                <c:pt idx="8">
                  <c:v>3.0255</c:v>
                </c:pt>
                <c:pt idx="9">
                  <c:v>3.0255</c:v>
                </c:pt>
                <c:pt idx="10">
                  <c:v>3.0255</c:v>
                </c:pt>
                <c:pt idx="11">
                  <c:v>3.0255</c:v>
                </c:pt>
                <c:pt idx="12">
                  <c:v>3.0255</c:v>
                </c:pt>
              </c:numCache>
            </c:numRef>
          </c:val>
        </c:ser>
        <c:ser>
          <c:idx val="7"/>
          <c:order val="7"/>
          <c:tx>
            <c:strRef>
              <c:f>'generation_capacity_UK'!$G$2:$G$2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'generation_capacity_UK'!$G$3:$G$15</c:f>
              <c:numCache>
                <c:formatCode>General</c:formatCode>
                <c:ptCount val="13"/>
                <c:pt idx="0">
                  <c:v>15.832</c:v>
                </c:pt>
                <c:pt idx="1">
                  <c:v>18.012</c:v>
                </c:pt>
                <c:pt idx="2">
                  <c:v>20.192</c:v>
                </c:pt>
                <c:pt idx="3">
                  <c:v>22.361</c:v>
                </c:pt>
                <c:pt idx="4">
                  <c:v>22.341</c:v>
                </c:pt>
                <c:pt idx="5">
                  <c:v>22.306</c:v>
                </c:pt>
                <c:pt idx="6">
                  <c:v>22.256</c:v>
                </c:pt>
                <c:pt idx="7">
                  <c:v>22.191</c:v>
                </c:pt>
                <c:pt idx="8">
                  <c:v>22.094</c:v>
                </c:pt>
                <c:pt idx="9">
                  <c:v>21.963</c:v>
                </c:pt>
                <c:pt idx="10">
                  <c:v>21.762</c:v>
                </c:pt>
                <c:pt idx="11">
                  <c:v>21.547</c:v>
                </c:pt>
                <c:pt idx="12">
                  <c:v>21.154</c:v>
                </c:pt>
              </c:numCache>
            </c:numRef>
          </c:val>
        </c:ser>
        <c:ser>
          <c:idx val="8"/>
          <c:order val="8"/>
          <c:tx>
            <c:strRef>
              <c:f>'generation_capacity_UK'!$F$2:$F$2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'generation_capacity_UK'!$F$3:$F$15</c:f>
              <c:numCache>
                <c:formatCode>General</c:formatCode>
                <c:ptCount val="13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1.0067599</c:v>
                </c:pt>
                <c:pt idx="4">
                  <c:v>4.2025195</c:v>
                </c:pt>
                <c:pt idx="5">
                  <c:v>7.41328</c:v>
                </c:pt>
                <c:pt idx="6">
                  <c:v>10.64774</c:v>
                </c:pt>
                <c:pt idx="7">
                  <c:v>13.8885</c:v>
                </c:pt>
                <c:pt idx="8">
                  <c:v>16.215479</c:v>
                </c:pt>
                <c:pt idx="9">
                  <c:v>18.576457</c:v>
                </c:pt>
                <c:pt idx="10">
                  <c:v>21.013543</c:v>
                </c:pt>
                <c:pt idx="11">
                  <c:v>23.458521</c:v>
                </c:pt>
                <c:pt idx="12">
                  <c:v>26.0815</c:v>
                </c:pt>
              </c:numCache>
            </c:numRef>
          </c:val>
        </c:ser>
        <c:ser>
          <c:idx val="9"/>
          <c:order val="9"/>
          <c:tx>
            <c:strRef>
              <c:f>'generation_capacity_UK'!$E$2:$E$2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'generation_capacity_UK'!$E$3:$E$15</c:f>
              <c:numCache>
                <c:formatCode>General</c:formatCode>
                <c:ptCount val="13"/>
                <c:pt idx="0">
                  <c:v>13.319</c:v>
                </c:pt>
                <c:pt idx="1">
                  <c:v>13.6</c:v>
                </c:pt>
                <c:pt idx="2">
                  <c:v>13.88</c:v>
                </c:pt>
                <c:pt idx="3">
                  <c:v>14.164</c:v>
                </c:pt>
                <c:pt idx="4">
                  <c:v>14.081</c:v>
                </c:pt>
                <c:pt idx="5">
                  <c:v>13.931</c:v>
                </c:pt>
                <c:pt idx="6">
                  <c:v>13.714</c:v>
                </c:pt>
                <c:pt idx="7">
                  <c:v>13.422</c:v>
                </c:pt>
                <c:pt idx="8">
                  <c:v>13.054</c:v>
                </c:pt>
                <c:pt idx="9">
                  <c:v>12.639</c:v>
                </c:pt>
                <c:pt idx="10">
                  <c:v>12.157</c:v>
                </c:pt>
                <c:pt idx="11">
                  <c:v>11.661</c:v>
                </c:pt>
                <c:pt idx="12">
                  <c:v>11.048</c:v>
                </c:pt>
              </c:numCache>
            </c:numRef>
          </c:val>
        </c:ser>
        <c:ser>
          <c:idx val="10"/>
          <c:order val="10"/>
          <c:tx>
            <c:strRef>
              <c:f>'generation_capacity_UK'!$D$2:$D$2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'generation_capacity_UK'!$D$3:$D$15</c:f>
              <c:numCache>
                <c:formatCode>General</c:formatCode>
                <c:ptCount val="13"/>
                <c:pt idx="0">
                  <c:v>0.281</c:v>
                </c:pt>
                <c:pt idx="1">
                  <c:v>0.5</c:v>
                </c:pt>
                <c:pt idx="2">
                  <c:v>1.62</c:v>
                </c:pt>
                <c:pt idx="3">
                  <c:v>2.636</c:v>
                </c:pt>
                <c:pt idx="4">
                  <c:v>3.819</c:v>
                </c:pt>
                <c:pt idx="5">
                  <c:v>4.369</c:v>
                </c:pt>
                <c:pt idx="6">
                  <c:v>4.886</c:v>
                </c:pt>
                <c:pt idx="7">
                  <c:v>5.478</c:v>
                </c:pt>
                <c:pt idx="8">
                  <c:v>6.146</c:v>
                </c:pt>
                <c:pt idx="9">
                  <c:v>6.761</c:v>
                </c:pt>
                <c:pt idx="10">
                  <c:v>7.543</c:v>
                </c:pt>
                <c:pt idx="11">
                  <c:v>8.339</c:v>
                </c:pt>
                <c:pt idx="12">
                  <c:v>9.252000000000001</c:v>
                </c:pt>
              </c:numCache>
            </c:numRef>
          </c:val>
        </c:ser>
        <c:ser>
          <c:idx val="11"/>
          <c:order val="11"/>
          <c:tx>
            <c:strRef>
              <c:f>'generation_capacity_UK'!$C$2:$C$2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'generation_capacity_UK'!$C$3:$C$15</c:f>
              <c:numCache>
                <c:formatCode>General</c:formatCode>
                <c:ptCount val="13"/>
                <c:pt idx="0">
                  <c:v>16</c:v>
                </c:pt>
                <c:pt idx="1">
                  <c:v>18.1</c:v>
                </c:pt>
                <c:pt idx="2">
                  <c:v>20.4</c:v>
                </c:pt>
                <c:pt idx="3">
                  <c:v>22.8</c:v>
                </c:pt>
                <c:pt idx="4">
                  <c:v>25.1</c:v>
                </c:pt>
                <c:pt idx="5">
                  <c:v>27.5</c:v>
                </c:pt>
                <c:pt idx="6">
                  <c:v>30.1</c:v>
                </c:pt>
                <c:pt idx="7">
                  <c:v>32.8</c:v>
                </c:pt>
                <c:pt idx="8">
                  <c:v>35.5</c:v>
                </c:pt>
                <c:pt idx="9">
                  <c:v>36.3</c:v>
                </c:pt>
                <c:pt idx="10">
                  <c:v>37.2</c:v>
                </c:pt>
                <c:pt idx="11">
                  <c:v>38</c:v>
                </c:pt>
                <c:pt idx="12">
                  <c:v>38.8</c:v>
                </c:pt>
              </c:numCache>
            </c:numRef>
          </c:val>
        </c:ser>
        <c:ser>
          <c:idx val="12"/>
          <c:order val="12"/>
          <c:tx>
            <c:strRef>
              <c:f>'generation_capacity_UK'!$B$2:$B$2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'generation_capacity_UK'!$B$3:$B$15</c:f>
              <c:numCache>
                <c:formatCode>General</c:formatCode>
                <c:ptCount val="13"/>
                <c:pt idx="0">
                  <c:v>7.100000000000001</c:v>
                </c:pt>
                <c:pt idx="1">
                  <c:v>9.300000000000001</c:v>
                </c:pt>
                <c:pt idx="2">
                  <c:v>11.3</c:v>
                </c:pt>
                <c:pt idx="3">
                  <c:v>13.7</c:v>
                </c:pt>
                <c:pt idx="4">
                  <c:v>15.9</c:v>
                </c:pt>
                <c:pt idx="5">
                  <c:v>17.1</c:v>
                </c:pt>
                <c:pt idx="6">
                  <c:v>18.4</c:v>
                </c:pt>
                <c:pt idx="7">
                  <c:v>19.7</c:v>
                </c:pt>
                <c:pt idx="8">
                  <c:v>21.1</c:v>
                </c:pt>
                <c:pt idx="9">
                  <c:v>22.4</c:v>
                </c:pt>
                <c:pt idx="10">
                  <c:v>23.7</c:v>
                </c:pt>
                <c:pt idx="11">
                  <c:v>24.8</c:v>
                </c:pt>
                <c:pt idx="12">
                  <c:v>25.7</c:v>
                </c:pt>
              </c:numCache>
            </c:numRef>
          </c:val>
        </c:ser>
        <c:overlap val="100"/>
        <c:axId val="51480001"/>
        <c:axId val="51480002"/>
      </c:barChart>
      <c:catAx>
        <c:axId val="51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80002"/>
        <c:crosses val="autoZero"/>
        <c:auto val="1"/>
        <c:lblAlgn val="ctr"/>
        <c:lblOffset val="100"/>
      </c:catAx>
      <c:valAx>
        <c:axId val="514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UK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'generation_capacity_UK'!$N$2:$N$2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'generation_capacity_UK'!$N$3:$N$15</c:f>
              <c:numCache>
                <c:formatCode>General</c:formatCode>
                <c:ptCount val="13"/>
                <c:pt idx="0">
                  <c:v>6</c:v>
                </c:pt>
                <c:pt idx="1">
                  <c:v>5.5</c:v>
                </c:pt>
                <c:pt idx="2">
                  <c:v>5.5</c:v>
                </c:pt>
                <c:pt idx="3">
                  <c:v>3.7</c:v>
                </c:pt>
                <c:pt idx="4">
                  <c:v>6.9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</c:numCache>
            </c:numRef>
          </c:val>
        </c:ser>
        <c:ser>
          <c:idx val="1"/>
          <c:order val="1"/>
          <c:tx>
            <c:strRef>
              <c:f>'generation_capacity_UK'!$M$2:$M$2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'generation_capacity_UK'!$M$3:$M$15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val>
        </c:ser>
        <c:ser>
          <c:idx val="2"/>
          <c:order val="2"/>
          <c:tx>
            <c:strRef>
              <c:f>'generation_capacity_UK'!$L$2:$L$2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'generation_capacity_UK'!$L$3:$L$15</c:f>
              <c:numCache>
                <c:formatCode>General</c:formatCode>
                <c:ptCount val="13"/>
                <c:pt idx="0">
                  <c:v>34.5</c:v>
                </c:pt>
                <c:pt idx="1">
                  <c:v>33.1</c:v>
                </c:pt>
                <c:pt idx="2">
                  <c:v>33.8</c:v>
                </c:pt>
                <c:pt idx="3">
                  <c:v>31.866459</c:v>
                </c:pt>
                <c:pt idx="4">
                  <c:v>29.93292</c:v>
                </c:pt>
                <c:pt idx="5">
                  <c:v>27.999379</c:v>
                </c:pt>
                <c:pt idx="6">
                  <c:v>26.060541</c:v>
                </c:pt>
                <c:pt idx="7">
                  <c:v>24.127</c:v>
                </c:pt>
                <c:pt idx="8">
                  <c:v>23.498744</c:v>
                </c:pt>
                <c:pt idx="9">
                  <c:v>22.870488</c:v>
                </c:pt>
                <c:pt idx="10">
                  <c:v>22.240512</c:v>
                </c:pt>
                <c:pt idx="11">
                  <c:v>21.612256</c:v>
                </c:pt>
                <c:pt idx="12">
                  <c:v>20.984</c:v>
                </c:pt>
              </c:numCache>
            </c:numRef>
          </c:val>
        </c:ser>
        <c:ser>
          <c:idx val="3"/>
          <c:order val="3"/>
          <c:tx>
            <c:strRef>
              <c:f>'generation_capacity_UK'!$K$2:$K$2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'generation_capacity_UK'!$K$3:$K$15</c:f>
              <c:numCache>
                <c:formatCode>General</c:formatCode>
                <c:ptCount val="13"/>
                <c:pt idx="0">
                  <c:v>4</c:v>
                </c:pt>
                <c:pt idx="1">
                  <c:v>4.8</c:v>
                </c:pt>
                <c:pt idx="2">
                  <c:v>5.5</c:v>
                </c:pt>
                <c:pt idx="3">
                  <c:v>6.2</c:v>
                </c:pt>
                <c:pt idx="4">
                  <c:v>6.9</c:v>
                </c:pt>
                <c:pt idx="5">
                  <c:v>7.600000000000001</c:v>
                </c:pt>
                <c:pt idx="6">
                  <c:v>8.300000000000001</c:v>
                </c:pt>
                <c:pt idx="7">
                  <c:v>8.300000000000001</c:v>
                </c:pt>
                <c:pt idx="8">
                  <c:v>8.300000000000001</c:v>
                </c:pt>
                <c:pt idx="9">
                  <c:v>8.300000000000001</c:v>
                </c:pt>
                <c:pt idx="10">
                  <c:v>8.300000000000001</c:v>
                </c:pt>
                <c:pt idx="11">
                  <c:v>8.300000000000001</c:v>
                </c:pt>
                <c:pt idx="12">
                  <c:v>8.300000000000001</c:v>
                </c:pt>
              </c:numCache>
            </c:numRef>
          </c:val>
        </c:ser>
        <c:ser>
          <c:idx val="4"/>
          <c:order val="4"/>
          <c:tx>
            <c:strRef>
              <c:f>'generation_capacity_UK'!$J$2:$J$2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'generation_capacity_UK'!$J$3:$J$15</c:f>
              <c:numCache>
                <c:formatCode>General</c:formatCode>
                <c:ptCount val="13"/>
                <c:pt idx="0">
                  <c:v>1.84</c:v>
                </c:pt>
                <c:pt idx="1">
                  <c:v>1.84</c:v>
                </c:pt>
                <c:pt idx="2">
                  <c:v>1.84</c:v>
                </c:pt>
                <c:pt idx="3">
                  <c:v>1.84</c:v>
                </c:pt>
                <c:pt idx="4">
                  <c:v>1.84</c:v>
                </c:pt>
                <c:pt idx="5">
                  <c:v>1.84</c:v>
                </c:pt>
                <c:pt idx="6">
                  <c:v>1.84</c:v>
                </c:pt>
                <c:pt idx="7">
                  <c:v>1.84</c:v>
                </c:pt>
                <c:pt idx="8">
                  <c:v>1.84</c:v>
                </c:pt>
                <c:pt idx="9">
                  <c:v>1.84</c:v>
                </c:pt>
                <c:pt idx="10">
                  <c:v>1.84</c:v>
                </c:pt>
                <c:pt idx="11">
                  <c:v>1.84</c:v>
                </c:pt>
                <c:pt idx="12">
                  <c:v>1.84</c:v>
                </c:pt>
              </c:numCache>
            </c:numRef>
          </c:val>
        </c:ser>
        <c:ser>
          <c:idx val="5"/>
          <c:order val="5"/>
          <c:tx>
            <c:strRef>
              <c:f>'generation_capacity_UK'!$I$2:$I$2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'generation_capacity_UK'!$I$3:$I$15</c:f>
              <c:numCache>
                <c:formatCode>General</c:formatCode>
                <c:ptCount val="13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</c:numCache>
            </c:numRef>
          </c:val>
        </c:ser>
        <c:ser>
          <c:idx val="6"/>
          <c:order val="6"/>
          <c:tx>
            <c:strRef>
              <c:f>'generation_capacity_UK'!$H$2:$H$2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'generation_capacity_UK'!$H$3:$H$15</c:f>
              <c:numCache>
                <c:formatCode>General</c:formatCode>
                <c:ptCount val="13"/>
                <c:pt idx="0">
                  <c:v>3.0255</c:v>
                </c:pt>
                <c:pt idx="1">
                  <c:v>3.0255</c:v>
                </c:pt>
                <c:pt idx="2">
                  <c:v>3.0255</c:v>
                </c:pt>
                <c:pt idx="3">
                  <c:v>3.0255</c:v>
                </c:pt>
                <c:pt idx="4">
                  <c:v>3.0255</c:v>
                </c:pt>
                <c:pt idx="5">
                  <c:v>3.0255</c:v>
                </c:pt>
                <c:pt idx="6">
                  <c:v>3.0255</c:v>
                </c:pt>
                <c:pt idx="7">
                  <c:v>3.0255</c:v>
                </c:pt>
                <c:pt idx="8">
                  <c:v>3.0255</c:v>
                </c:pt>
                <c:pt idx="9">
                  <c:v>3.0255</c:v>
                </c:pt>
                <c:pt idx="10">
                  <c:v>3.0255</c:v>
                </c:pt>
                <c:pt idx="11">
                  <c:v>3.0255</c:v>
                </c:pt>
                <c:pt idx="12">
                  <c:v>3.0255</c:v>
                </c:pt>
              </c:numCache>
            </c:numRef>
          </c:val>
        </c:ser>
        <c:ser>
          <c:idx val="7"/>
          <c:order val="7"/>
          <c:tx>
            <c:strRef>
              <c:f>'generation_capacity_UK'!$G$2:$G$2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'generation_capacity_UK'!$G$3:$G$15</c:f>
              <c:numCache>
                <c:formatCode>General</c:formatCode>
                <c:ptCount val="13"/>
                <c:pt idx="0">
                  <c:v>15.832</c:v>
                </c:pt>
                <c:pt idx="1">
                  <c:v>18.012</c:v>
                </c:pt>
                <c:pt idx="2">
                  <c:v>20.192</c:v>
                </c:pt>
                <c:pt idx="3">
                  <c:v>22.361</c:v>
                </c:pt>
                <c:pt idx="4">
                  <c:v>22.341</c:v>
                </c:pt>
                <c:pt idx="5">
                  <c:v>22.306</c:v>
                </c:pt>
                <c:pt idx="6">
                  <c:v>22.256</c:v>
                </c:pt>
                <c:pt idx="7">
                  <c:v>22.191</c:v>
                </c:pt>
                <c:pt idx="8">
                  <c:v>22.094</c:v>
                </c:pt>
                <c:pt idx="9">
                  <c:v>21.963</c:v>
                </c:pt>
                <c:pt idx="10">
                  <c:v>21.762</c:v>
                </c:pt>
                <c:pt idx="11">
                  <c:v>21.547</c:v>
                </c:pt>
                <c:pt idx="12">
                  <c:v>21.154</c:v>
                </c:pt>
              </c:numCache>
            </c:numRef>
          </c:val>
        </c:ser>
        <c:ser>
          <c:idx val="8"/>
          <c:order val="8"/>
          <c:tx>
            <c:strRef>
              <c:f>'generation_capacity_UK'!$F$2:$F$2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'generation_capacity_UK'!$F$3:$F$15</c:f>
              <c:numCache>
                <c:formatCode>General</c:formatCode>
                <c:ptCount val="13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1.0067599</c:v>
                </c:pt>
                <c:pt idx="4">
                  <c:v>4.2025195</c:v>
                </c:pt>
                <c:pt idx="5">
                  <c:v>7.41328</c:v>
                </c:pt>
                <c:pt idx="6">
                  <c:v>10.64774</c:v>
                </c:pt>
                <c:pt idx="7">
                  <c:v>13.8885</c:v>
                </c:pt>
                <c:pt idx="8">
                  <c:v>16.215479</c:v>
                </c:pt>
                <c:pt idx="9">
                  <c:v>18.576457</c:v>
                </c:pt>
                <c:pt idx="10">
                  <c:v>21.013543</c:v>
                </c:pt>
                <c:pt idx="11">
                  <c:v>23.458521</c:v>
                </c:pt>
                <c:pt idx="12">
                  <c:v>26.0815</c:v>
                </c:pt>
              </c:numCache>
            </c:numRef>
          </c:val>
        </c:ser>
        <c:ser>
          <c:idx val="9"/>
          <c:order val="9"/>
          <c:tx>
            <c:strRef>
              <c:f>'generation_capacity_UK'!$E$2:$E$2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'generation_capacity_UK'!$E$3:$E$15</c:f>
              <c:numCache>
                <c:formatCode>General</c:formatCode>
                <c:ptCount val="13"/>
                <c:pt idx="0">
                  <c:v>13.319</c:v>
                </c:pt>
                <c:pt idx="1">
                  <c:v>13.6</c:v>
                </c:pt>
                <c:pt idx="2">
                  <c:v>13.88</c:v>
                </c:pt>
                <c:pt idx="3">
                  <c:v>14.164</c:v>
                </c:pt>
                <c:pt idx="4">
                  <c:v>14.081</c:v>
                </c:pt>
                <c:pt idx="5">
                  <c:v>13.931</c:v>
                </c:pt>
                <c:pt idx="6">
                  <c:v>13.714</c:v>
                </c:pt>
                <c:pt idx="7">
                  <c:v>13.422</c:v>
                </c:pt>
                <c:pt idx="8">
                  <c:v>13.054</c:v>
                </c:pt>
                <c:pt idx="9">
                  <c:v>12.639</c:v>
                </c:pt>
                <c:pt idx="10">
                  <c:v>12.157</c:v>
                </c:pt>
                <c:pt idx="11">
                  <c:v>11.661</c:v>
                </c:pt>
                <c:pt idx="12">
                  <c:v>11.048</c:v>
                </c:pt>
              </c:numCache>
            </c:numRef>
          </c:val>
        </c:ser>
        <c:ser>
          <c:idx val="10"/>
          <c:order val="10"/>
          <c:tx>
            <c:strRef>
              <c:f>'generation_capacity_UK'!$D$2:$D$2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'generation_capacity_UK'!$D$3:$D$15</c:f>
              <c:numCache>
                <c:formatCode>General</c:formatCode>
                <c:ptCount val="13"/>
                <c:pt idx="0">
                  <c:v>0.281</c:v>
                </c:pt>
                <c:pt idx="1">
                  <c:v>0.5</c:v>
                </c:pt>
                <c:pt idx="2">
                  <c:v>1.62</c:v>
                </c:pt>
                <c:pt idx="3">
                  <c:v>2.636</c:v>
                </c:pt>
                <c:pt idx="4">
                  <c:v>3.819</c:v>
                </c:pt>
                <c:pt idx="5">
                  <c:v>4.369</c:v>
                </c:pt>
                <c:pt idx="6">
                  <c:v>4.886</c:v>
                </c:pt>
                <c:pt idx="7">
                  <c:v>5.478</c:v>
                </c:pt>
                <c:pt idx="8">
                  <c:v>6.146</c:v>
                </c:pt>
                <c:pt idx="9">
                  <c:v>6.761</c:v>
                </c:pt>
                <c:pt idx="10">
                  <c:v>7.543</c:v>
                </c:pt>
                <c:pt idx="11">
                  <c:v>8.339</c:v>
                </c:pt>
                <c:pt idx="12">
                  <c:v>9.252000000000001</c:v>
                </c:pt>
              </c:numCache>
            </c:numRef>
          </c:val>
        </c:ser>
        <c:ser>
          <c:idx val="11"/>
          <c:order val="11"/>
          <c:tx>
            <c:strRef>
              <c:f>'generation_capacity_UK'!$C$2:$C$2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'generation_capacity_UK'!$C$3:$C$15</c:f>
              <c:numCache>
                <c:formatCode>General</c:formatCode>
                <c:ptCount val="13"/>
                <c:pt idx="0">
                  <c:v>16</c:v>
                </c:pt>
                <c:pt idx="1">
                  <c:v>18.1</c:v>
                </c:pt>
                <c:pt idx="2">
                  <c:v>20.4</c:v>
                </c:pt>
                <c:pt idx="3">
                  <c:v>22.8</c:v>
                </c:pt>
                <c:pt idx="4">
                  <c:v>25.1</c:v>
                </c:pt>
                <c:pt idx="5">
                  <c:v>27.5</c:v>
                </c:pt>
                <c:pt idx="6">
                  <c:v>30.1</c:v>
                </c:pt>
                <c:pt idx="7">
                  <c:v>32.8</c:v>
                </c:pt>
                <c:pt idx="8">
                  <c:v>35.5</c:v>
                </c:pt>
                <c:pt idx="9">
                  <c:v>36.3</c:v>
                </c:pt>
                <c:pt idx="10">
                  <c:v>37.2</c:v>
                </c:pt>
                <c:pt idx="11">
                  <c:v>38</c:v>
                </c:pt>
                <c:pt idx="12">
                  <c:v>38.8</c:v>
                </c:pt>
              </c:numCache>
            </c:numRef>
          </c:val>
        </c:ser>
        <c:ser>
          <c:idx val="12"/>
          <c:order val="12"/>
          <c:tx>
            <c:strRef>
              <c:f>'generation_capacity_UK'!$B$2:$B$2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'generation_capacity_UK'!$B$3:$B$15</c:f>
              <c:numCache>
                <c:formatCode>General</c:formatCode>
                <c:ptCount val="13"/>
                <c:pt idx="0">
                  <c:v>7.100000000000001</c:v>
                </c:pt>
                <c:pt idx="1">
                  <c:v>9.300000000000001</c:v>
                </c:pt>
                <c:pt idx="2">
                  <c:v>11.3</c:v>
                </c:pt>
                <c:pt idx="3">
                  <c:v>13.7</c:v>
                </c:pt>
                <c:pt idx="4">
                  <c:v>15.9</c:v>
                </c:pt>
                <c:pt idx="5">
                  <c:v>17.1</c:v>
                </c:pt>
                <c:pt idx="6">
                  <c:v>18.4</c:v>
                </c:pt>
                <c:pt idx="7">
                  <c:v>19.7</c:v>
                </c:pt>
                <c:pt idx="8">
                  <c:v>21.1</c:v>
                </c:pt>
                <c:pt idx="9">
                  <c:v>22.4</c:v>
                </c:pt>
                <c:pt idx="10">
                  <c:v>23.7</c:v>
                </c:pt>
                <c:pt idx="11">
                  <c:v>24.8</c:v>
                </c:pt>
                <c:pt idx="12">
                  <c:v>25.7</c:v>
                </c:pt>
              </c:numCache>
            </c:numRef>
          </c:val>
        </c:ser>
        <c:overlap val="100"/>
        <c:axId val="51490001"/>
        <c:axId val="51490002"/>
      </c:barChart>
      <c:catAx>
        <c:axId val="51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90002"/>
        <c:crosses val="autoZero"/>
        <c:auto val="1"/>
        <c:lblAlgn val="ctr"/>
        <c:lblOffset val="100"/>
      </c:catAx>
      <c:valAx>
        <c:axId val="514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FR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'generation_capacity_FR'!$L$2:$L$2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'generation_capacity_FR'!$L$3:$L$15</c:f>
              <c:numCache>
                <c:formatCode>General</c:formatCode>
                <c:ptCount val="13"/>
                <c:pt idx="0">
                  <c:v>61.37</c:v>
                </c:pt>
                <c:pt idx="1">
                  <c:v>61.37</c:v>
                </c:pt>
                <c:pt idx="2">
                  <c:v>61.37</c:v>
                </c:pt>
                <c:pt idx="3">
                  <c:v>61.37</c:v>
                </c:pt>
                <c:pt idx="4">
                  <c:v>61.37</c:v>
                </c:pt>
                <c:pt idx="5">
                  <c:v>61.37</c:v>
                </c:pt>
                <c:pt idx="6">
                  <c:v>61.37</c:v>
                </c:pt>
                <c:pt idx="7">
                  <c:v>61.37</c:v>
                </c:pt>
                <c:pt idx="8">
                  <c:v>61.37</c:v>
                </c:pt>
                <c:pt idx="9">
                  <c:v>61.37</c:v>
                </c:pt>
                <c:pt idx="10">
                  <c:v>61.37</c:v>
                </c:pt>
                <c:pt idx="11">
                  <c:v>61.37</c:v>
                </c:pt>
                <c:pt idx="12">
                  <c:v>61.37</c:v>
                </c:pt>
              </c:numCache>
            </c:numRef>
          </c:val>
        </c:ser>
        <c:ser>
          <c:idx val="1"/>
          <c:order val="1"/>
          <c:tx>
            <c:strRef>
              <c:f>'generation_capacity_FR'!$K$2:$K$2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'generation_capacity_FR'!$K$3:$K$15</c:f>
              <c:numCache>
                <c:formatCode>General</c:formatCode>
                <c:ptCount val="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'generation_capacity_FR'!$J$2:$J$2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'generation_capacity_FR'!$J$3:$J$15</c:f>
              <c:numCache>
                <c:formatCode>General</c:formatCode>
                <c:ptCount val="13"/>
                <c:pt idx="0">
                  <c:v>11</c:v>
                </c:pt>
                <c:pt idx="1">
                  <c:v>11.3</c:v>
                </c:pt>
                <c:pt idx="2">
                  <c:v>11.3</c:v>
                </c:pt>
                <c:pt idx="3">
                  <c:v>11.8</c:v>
                </c:pt>
                <c:pt idx="4">
                  <c:v>11.8</c:v>
                </c:pt>
                <c:pt idx="5">
                  <c:v>12.3</c:v>
                </c:pt>
                <c:pt idx="6">
                  <c:v>12.3</c:v>
                </c:pt>
                <c:pt idx="7">
                  <c:v>12.5</c:v>
                </c:pt>
                <c:pt idx="8">
                  <c:v>12.5</c:v>
                </c:pt>
                <c:pt idx="9">
                  <c:v>12.8</c:v>
                </c:pt>
                <c:pt idx="10">
                  <c:v>12.8</c:v>
                </c:pt>
                <c:pt idx="11">
                  <c:v>12.8</c:v>
                </c:pt>
                <c:pt idx="12">
                  <c:v>12</c:v>
                </c:pt>
              </c:numCache>
            </c:numRef>
          </c:val>
        </c:ser>
        <c:ser>
          <c:idx val="3"/>
          <c:order val="3"/>
          <c:tx>
            <c:strRef>
              <c:f>'generation_capacity_FR'!$I$2:$I$2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'generation_capacity_FR'!$I$3:$I$15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3.3</c:v>
                </c:pt>
                <c:pt idx="4">
                  <c:v>3.7</c:v>
                </c:pt>
                <c:pt idx="5">
                  <c:v>3.7</c:v>
                </c:pt>
                <c:pt idx="6">
                  <c:v>4.1</c:v>
                </c:pt>
                <c:pt idx="7">
                  <c:v>4.9</c:v>
                </c:pt>
                <c:pt idx="8">
                  <c:v>4.9</c:v>
                </c:pt>
                <c:pt idx="9">
                  <c:v>4.9</c:v>
                </c:pt>
                <c:pt idx="10">
                  <c:v>4.9</c:v>
                </c:pt>
                <c:pt idx="11">
                  <c:v>4.9</c:v>
                </c:pt>
                <c:pt idx="12">
                  <c:v>4.9</c:v>
                </c:pt>
              </c:numCache>
            </c:numRef>
          </c:val>
        </c:ser>
        <c:ser>
          <c:idx val="4"/>
          <c:order val="4"/>
          <c:tx>
            <c:strRef>
              <c:f>'generation_capacity_FR'!$H$2:$H$2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'generation_capacity_FR'!$H$3:$H$15</c:f>
              <c:numCache>
                <c:formatCode>General</c:formatCode>
                <c:ptCount val="13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</c:numCache>
            </c:numRef>
          </c:val>
        </c:ser>
        <c:ser>
          <c:idx val="5"/>
          <c:order val="5"/>
          <c:tx>
            <c:strRef>
              <c:f>'generation_capacity_FR'!$G$2:$G$2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'generation_capacity_FR'!$G$3:$G$15</c:f>
              <c:numCache>
                <c:formatCode>General</c:formatCode>
                <c:ptCount val="13"/>
                <c:pt idx="0">
                  <c:v>0.996</c:v>
                </c:pt>
                <c:pt idx="1">
                  <c:v>1.502</c:v>
                </c:pt>
                <c:pt idx="2">
                  <c:v>2.008</c:v>
                </c:pt>
                <c:pt idx="3">
                  <c:v>2.514</c:v>
                </c:pt>
                <c:pt idx="4">
                  <c:v>2.514</c:v>
                </c:pt>
                <c:pt idx="5">
                  <c:v>2.514</c:v>
                </c:pt>
                <c:pt idx="6">
                  <c:v>2.514</c:v>
                </c:pt>
                <c:pt idx="7">
                  <c:v>2.514</c:v>
                </c:pt>
                <c:pt idx="8">
                  <c:v>2.514</c:v>
                </c:pt>
                <c:pt idx="9">
                  <c:v>2.514</c:v>
                </c:pt>
                <c:pt idx="10">
                  <c:v>2.514</c:v>
                </c:pt>
                <c:pt idx="11">
                  <c:v>2.514</c:v>
                </c:pt>
                <c:pt idx="12">
                  <c:v>2.514</c:v>
                </c:pt>
              </c:numCache>
            </c:numRef>
          </c:val>
        </c:ser>
        <c:ser>
          <c:idx val="6"/>
          <c:order val="6"/>
          <c:tx>
            <c:strRef>
              <c:f>'generation_capacity_FR'!$F$2:$F$2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'generation_capacity_FR'!$F$3:$F$15</c:f>
              <c:numCache>
                <c:formatCode>General</c:formatCode>
                <c:ptCount val="13"/>
                <c:pt idx="0">
                  <c:v>0.504</c:v>
                </c:pt>
                <c:pt idx="1">
                  <c:v>0.398</c:v>
                </c:pt>
                <c:pt idx="2">
                  <c:v>0.892</c:v>
                </c:pt>
                <c:pt idx="3">
                  <c:v>0.486</c:v>
                </c:pt>
                <c:pt idx="4">
                  <c:v>0.486</c:v>
                </c:pt>
                <c:pt idx="5">
                  <c:v>1.586</c:v>
                </c:pt>
                <c:pt idx="6">
                  <c:v>2.386</c:v>
                </c:pt>
                <c:pt idx="7">
                  <c:v>3.886</c:v>
                </c:pt>
                <c:pt idx="8">
                  <c:v>5.386</c:v>
                </c:pt>
                <c:pt idx="9">
                  <c:v>7.886</c:v>
                </c:pt>
                <c:pt idx="10">
                  <c:v>9.886000000000001</c:v>
                </c:pt>
                <c:pt idx="11">
                  <c:v>11.986</c:v>
                </c:pt>
                <c:pt idx="12">
                  <c:v>13.886</c:v>
                </c:pt>
              </c:numCache>
            </c:numRef>
          </c:val>
        </c:ser>
        <c:ser>
          <c:idx val="7"/>
          <c:order val="7"/>
          <c:tx>
            <c:strRef>
              <c:f>'generation_capacity_FR'!$E$2:$E$2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'generation_capacity_FR'!$E$3:$E$15</c:f>
              <c:numCache>
                <c:formatCode>General</c:formatCode>
                <c:ptCount val="13"/>
                <c:pt idx="0">
                  <c:v>20.244</c:v>
                </c:pt>
                <c:pt idx="1">
                  <c:v>20.328</c:v>
                </c:pt>
                <c:pt idx="2">
                  <c:v>20.402</c:v>
                </c:pt>
                <c:pt idx="3">
                  <c:v>20.467</c:v>
                </c:pt>
                <c:pt idx="4">
                  <c:v>20.421</c:v>
                </c:pt>
                <c:pt idx="5">
                  <c:v>20.323</c:v>
                </c:pt>
                <c:pt idx="6">
                  <c:v>20.123</c:v>
                </c:pt>
                <c:pt idx="7">
                  <c:v>19.801</c:v>
                </c:pt>
                <c:pt idx="8">
                  <c:v>19.306</c:v>
                </c:pt>
                <c:pt idx="9">
                  <c:v>18.618</c:v>
                </c:pt>
                <c:pt idx="10">
                  <c:v>17.72</c:v>
                </c:pt>
                <c:pt idx="11">
                  <c:v>16.74</c:v>
                </c:pt>
                <c:pt idx="12">
                  <c:v>15.721</c:v>
                </c:pt>
              </c:numCache>
            </c:numRef>
          </c:val>
        </c:ser>
        <c:ser>
          <c:idx val="8"/>
          <c:order val="8"/>
          <c:tx>
            <c:strRef>
              <c:f>'generation_capacity_FR'!$D$2:$D$2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'generation_capacity_FR'!$D$3:$D$15</c:f>
              <c:numCache>
                <c:formatCode>General</c:formatCode>
                <c:ptCount val="13"/>
                <c:pt idx="0">
                  <c:v>0.656</c:v>
                </c:pt>
                <c:pt idx="1">
                  <c:v>1.472</c:v>
                </c:pt>
                <c:pt idx="2">
                  <c:v>2.098</c:v>
                </c:pt>
                <c:pt idx="3">
                  <c:v>3.133</c:v>
                </c:pt>
                <c:pt idx="4">
                  <c:v>4.479</c:v>
                </c:pt>
                <c:pt idx="5">
                  <c:v>5.877</c:v>
                </c:pt>
                <c:pt idx="6">
                  <c:v>7.177</c:v>
                </c:pt>
                <c:pt idx="7">
                  <c:v>8.599</c:v>
                </c:pt>
                <c:pt idx="8">
                  <c:v>10.194</c:v>
                </c:pt>
                <c:pt idx="9">
                  <c:v>11.882</c:v>
                </c:pt>
                <c:pt idx="10">
                  <c:v>14.18</c:v>
                </c:pt>
                <c:pt idx="11">
                  <c:v>16.66</c:v>
                </c:pt>
                <c:pt idx="12">
                  <c:v>19.079</c:v>
                </c:pt>
              </c:numCache>
            </c:numRef>
          </c:val>
        </c:ser>
        <c:ser>
          <c:idx val="9"/>
          <c:order val="9"/>
          <c:tx>
            <c:strRef>
              <c:f>'generation_capacity_FR'!$C$2:$C$2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'generation_capacity_FR'!$C$3:$C$15</c:f>
              <c:numCache>
                <c:formatCode>General</c:formatCode>
                <c:ptCount val="13"/>
                <c:pt idx="0">
                  <c:v>20.2</c:v>
                </c:pt>
                <c:pt idx="1">
                  <c:v>24.1</c:v>
                </c:pt>
                <c:pt idx="2">
                  <c:v>28.3</c:v>
                </c:pt>
                <c:pt idx="3">
                  <c:v>32.7</c:v>
                </c:pt>
                <c:pt idx="4">
                  <c:v>37.3</c:v>
                </c:pt>
                <c:pt idx="5">
                  <c:v>41.8</c:v>
                </c:pt>
                <c:pt idx="6">
                  <c:v>46.3</c:v>
                </c:pt>
                <c:pt idx="7">
                  <c:v>50.3</c:v>
                </c:pt>
                <c:pt idx="8">
                  <c:v>54.2</c:v>
                </c:pt>
                <c:pt idx="9">
                  <c:v>58</c:v>
                </c:pt>
                <c:pt idx="10">
                  <c:v>61.7</c:v>
                </c:pt>
                <c:pt idx="11">
                  <c:v>65.5</c:v>
                </c:pt>
                <c:pt idx="12">
                  <c:v>69.2</c:v>
                </c:pt>
              </c:numCache>
            </c:numRef>
          </c:val>
        </c:ser>
        <c:ser>
          <c:idx val="10"/>
          <c:order val="10"/>
          <c:tx>
            <c:strRef>
              <c:f>'generation_capacity_FR'!$B$2:$B$2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'generation_capacity_FR'!$B$3:$B$15</c:f>
              <c:numCache>
                <c:formatCode>General</c:formatCode>
                <c:ptCount val="13"/>
                <c:pt idx="0">
                  <c:v>0.5</c:v>
                </c:pt>
                <c:pt idx="1">
                  <c:v>0.7000000000000001</c:v>
                </c:pt>
                <c:pt idx="2">
                  <c:v>0.9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3.6</c:v>
                </c:pt>
                <c:pt idx="9">
                  <c:v>4.600000000000001</c:v>
                </c:pt>
                <c:pt idx="10">
                  <c:v>5.9</c:v>
                </c:pt>
                <c:pt idx="11">
                  <c:v>7.100000000000001</c:v>
                </c:pt>
                <c:pt idx="12">
                  <c:v>8.4</c:v>
                </c:pt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UK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'generation_capacity_UK'!$N$2:$N$2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'generation_capacity_UK'!$N$3:$N$15</c:f>
              <c:numCache>
                <c:formatCode>General</c:formatCode>
                <c:ptCount val="13"/>
                <c:pt idx="0">
                  <c:v>6</c:v>
                </c:pt>
                <c:pt idx="1">
                  <c:v>5.5</c:v>
                </c:pt>
                <c:pt idx="2">
                  <c:v>5.5</c:v>
                </c:pt>
                <c:pt idx="3">
                  <c:v>3.7</c:v>
                </c:pt>
                <c:pt idx="4">
                  <c:v>6.9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</c:numCache>
            </c:numRef>
          </c:val>
        </c:ser>
        <c:ser>
          <c:idx val="1"/>
          <c:order val="1"/>
          <c:tx>
            <c:strRef>
              <c:f>'generation_capacity_UK'!$M$2:$M$2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'generation_capacity_UK'!$M$3:$M$15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val>
        </c:ser>
        <c:ser>
          <c:idx val="2"/>
          <c:order val="2"/>
          <c:tx>
            <c:strRef>
              <c:f>'generation_capacity_UK'!$L$2:$L$2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'generation_capacity_UK'!$L$3:$L$15</c:f>
              <c:numCache>
                <c:formatCode>General</c:formatCode>
                <c:ptCount val="13"/>
                <c:pt idx="0">
                  <c:v>34.5</c:v>
                </c:pt>
                <c:pt idx="1">
                  <c:v>33.1</c:v>
                </c:pt>
                <c:pt idx="2">
                  <c:v>33.8</c:v>
                </c:pt>
                <c:pt idx="3">
                  <c:v>31.866459</c:v>
                </c:pt>
                <c:pt idx="4">
                  <c:v>29.93292</c:v>
                </c:pt>
                <c:pt idx="5">
                  <c:v>27.999379</c:v>
                </c:pt>
                <c:pt idx="6">
                  <c:v>26.060541</c:v>
                </c:pt>
                <c:pt idx="7">
                  <c:v>24.127</c:v>
                </c:pt>
                <c:pt idx="8">
                  <c:v>23.498744</c:v>
                </c:pt>
                <c:pt idx="9">
                  <c:v>22.870488</c:v>
                </c:pt>
                <c:pt idx="10">
                  <c:v>22.240512</c:v>
                </c:pt>
                <c:pt idx="11">
                  <c:v>21.612256</c:v>
                </c:pt>
                <c:pt idx="12">
                  <c:v>20.984</c:v>
                </c:pt>
              </c:numCache>
            </c:numRef>
          </c:val>
        </c:ser>
        <c:ser>
          <c:idx val="3"/>
          <c:order val="3"/>
          <c:tx>
            <c:strRef>
              <c:f>'generation_capacity_UK'!$K$2:$K$2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'generation_capacity_UK'!$K$3:$K$15</c:f>
              <c:numCache>
                <c:formatCode>General</c:formatCode>
                <c:ptCount val="13"/>
                <c:pt idx="0">
                  <c:v>4</c:v>
                </c:pt>
                <c:pt idx="1">
                  <c:v>4.8</c:v>
                </c:pt>
                <c:pt idx="2">
                  <c:v>5.5</c:v>
                </c:pt>
                <c:pt idx="3">
                  <c:v>6.2</c:v>
                </c:pt>
                <c:pt idx="4">
                  <c:v>6.9</c:v>
                </c:pt>
                <c:pt idx="5">
                  <c:v>7.600000000000001</c:v>
                </c:pt>
                <c:pt idx="6">
                  <c:v>8.300000000000001</c:v>
                </c:pt>
                <c:pt idx="7">
                  <c:v>8.300000000000001</c:v>
                </c:pt>
                <c:pt idx="8">
                  <c:v>8.300000000000001</c:v>
                </c:pt>
                <c:pt idx="9">
                  <c:v>8.300000000000001</c:v>
                </c:pt>
                <c:pt idx="10">
                  <c:v>8.300000000000001</c:v>
                </c:pt>
                <c:pt idx="11">
                  <c:v>8.300000000000001</c:v>
                </c:pt>
                <c:pt idx="12">
                  <c:v>8.300000000000001</c:v>
                </c:pt>
              </c:numCache>
            </c:numRef>
          </c:val>
        </c:ser>
        <c:ser>
          <c:idx val="4"/>
          <c:order val="4"/>
          <c:tx>
            <c:strRef>
              <c:f>'generation_capacity_UK'!$J$2:$J$2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'generation_capacity_UK'!$J$3:$J$15</c:f>
              <c:numCache>
                <c:formatCode>General</c:formatCode>
                <c:ptCount val="13"/>
                <c:pt idx="0">
                  <c:v>1.84</c:v>
                </c:pt>
                <c:pt idx="1">
                  <c:v>1.84</c:v>
                </c:pt>
                <c:pt idx="2">
                  <c:v>1.84</c:v>
                </c:pt>
                <c:pt idx="3">
                  <c:v>1.84</c:v>
                </c:pt>
                <c:pt idx="4">
                  <c:v>1.84</c:v>
                </c:pt>
                <c:pt idx="5">
                  <c:v>1.84</c:v>
                </c:pt>
                <c:pt idx="6">
                  <c:v>1.84</c:v>
                </c:pt>
                <c:pt idx="7">
                  <c:v>1.84</c:v>
                </c:pt>
                <c:pt idx="8">
                  <c:v>1.84</c:v>
                </c:pt>
                <c:pt idx="9">
                  <c:v>1.84</c:v>
                </c:pt>
                <c:pt idx="10">
                  <c:v>1.84</c:v>
                </c:pt>
                <c:pt idx="11">
                  <c:v>1.84</c:v>
                </c:pt>
                <c:pt idx="12">
                  <c:v>1.84</c:v>
                </c:pt>
              </c:numCache>
            </c:numRef>
          </c:val>
        </c:ser>
        <c:ser>
          <c:idx val="5"/>
          <c:order val="5"/>
          <c:tx>
            <c:strRef>
              <c:f>'generation_capacity_UK'!$I$2:$I$2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'generation_capacity_UK'!$I$3:$I$15</c:f>
              <c:numCache>
                <c:formatCode>General</c:formatCode>
                <c:ptCount val="13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</c:numCache>
            </c:numRef>
          </c:val>
        </c:ser>
        <c:ser>
          <c:idx val="6"/>
          <c:order val="6"/>
          <c:tx>
            <c:strRef>
              <c:f>'generation_capacity_UK'!$H$2:$H$2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'generation_capacity_UK'!$H$3:$H$15</c:f>
              <c:numCache>
                <c:formatCode>General</c:formatCode>
                <c:ptCount val="13"/>
                <c:pt idx="0">
                  <c:v>3.0255</c:v>
                </c:pt>
                <c:pt idx="1">
                  <c:v>3.0255</c:v>
                </c:pt>
                <c:pt idx="2">
                  <c:v>3.0255</c:v>
                </c:pt>
                <c:pt idx="3">
                  <c:v>3.0255</c:v>
                </c:pt>
                <c:pt idx="4">
                  <c:v>3.0255</c:v>
                </c:pt>
                <c:pt idx="5">
                  <c:v>3.0255</c:v>
                </c:pt>
                <c:pt idx="6">
                  <c:v>3.0255</c:v>
                </c:pt>
                <c:pt idx="7">
                  <c:v>3.0255</c:v>
                </c:pt>
                <c:pt idx="8">
                  <c:v>3.0255</c:v>
                </c:pt>
                <c:pt idx="9">
                  <c:v>3.0255</c:v>
                </c:pt>
                <c:pt idx="10">
                  <c:v>3.0255</c:v>
                </c:pt>
                <c:pt idx="11">
                  <c:v>3.0255</c:v>
                </c:pt>
                <c:pt idx="12">
                  <c:v>3.0255</c:v>
                </c:pt>
              </c:numCache>
            </c:numRef>
          </c:val>
        </c:ser>
        <c:ser>
          <c:idx val="7"/>
          <c:order val="7"/>
          <c:tx>
            <c:strRef>
              <c:f>'generation_capacity_UK'!$G$2:$G$2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'generation_capacity_UK'!$G$3:$G$15</c:f>
              <c:numCache>
                <c:formatCode>General</c:formatCode>
                <c:ptCount val="13"/>
                <c:pt idx="0">
                  <c:v>15.832</c:v>
                </c:pt>
                <c:pt idx="1">
                  <c:v>18.012</c:v>
                </c:pt>
                <c:pt idx="2">
                  <c:v>20.192</c:v>
                </c:pt>
                <c:pt idx="3">
                  <c:v>22.361</c:v>
                </c:pt>
                <c:pt idx="4">
                  <c:v>22.341</c:v>
                </c:pt>
                <c:pt idx="5">
                  <c:v>22.306</c:v>
                </c:pt>
                <c:pt idx="6">
                  <c:v>22.256</c:v>
                </c:pt>
                <c:pt idx="7">
                  <c:v>22.191</c:v>
                </c:pt>
                <c:pt idx="8">
                  <c:v>22.094</c:v>
                </c:pt>
                <c:pt idx="9">
                  <c:v>21.963</c:v>
                </c:pt>
                <c:pt idx="10">
                  <c:v>21.762</c:v>
                </c:pt>
                <c:pt idx="11">
                  <c:v>21.547</c:v>
                </c:pt>
                <c:pt idx="12">
                  <c:v>21.154</c:v>
                </c:pt>
              </c:numCache>
            </c:numRef>
          </c:val>
        </c:ser>
        <c:ser>
          <c:idx val="8"/>
          <c:order val="8"/>
          <c:tx>
            <c:strRef>
              <c:f>'generation_capacity_UK'!$F$2:$F$2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'generation_capacity_UK'!$F$3:$F$15</c:f>
              <c:numCache>
                <c:formatCode>General</c:formatCode>
                <c:ptCount val="13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1.0067599</c:v>
                </c:pt>
                <c:pt idx="4">
                  <c:v>4.2025195</c:v>
                </c:pt>
                <c:pt idx="5">
                  <c:v>7.41328</c:v>
                </c:pt>
                <c:pt idx="6">
                  <c:v>10.64774</c:v>
                </c:pt>
                <c:pt idx="7">
                  <c:v>13.8885</c:v>
                </c:pt>
                <c:pt idx="8">
                  <c:v>16.215479</c:v>
                </c:pt>
                <c:pt idx="9">
                  <c:v>18.576457</c:v>
                </c:pt>
                <c:pt idx="10">
                  <c:v>21.013543</c:v>
                </c:pt>
                <c:pt idx="11">
                  <c:v>23.458521</c:v>
                </c:pt>
                <c:pt idx="12">
                  <c:v>26.0815</c:v>
                </c:pt>
              </c:numCache>
            </c:numRef>
          </c:val>
        </c:ser>
        <c:ser>
          <c:idx val="9"/>
          <c:order val="9"/>
          <c:tx>
            <c:strRef>
              <c:f>'generation_capacity_UK'!$E$2:$E$2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'generation_capacity_UK'!$E$3:$E$15</c:f>
              <c:numCache>
                <c:formatCode>General</c:formatCode>
                <c:ptCount val="13"/>
                <c:pt idx="0">
                  <c:v>13.319</c:v>
                </c:pt>
                <c:pt idx="1">
                  <c:v>13.6</c:v>
                </c:pt>
                <c:pt idx="2">
                  <c:v>13.88</c:v>
                </c:pt>
                <c:pt idx="3">
                  <c:v>14.164</c:v>
                </c:pt>
                <c:pt idx="4">
                  <c:v>14.081</c:v>
                </c:pt>
                <c:pt idx="5">
                  <c:v>13.931</c:v>
                </c:pt>
                <c:pt idx="6">
                  <c:v>13.714</c:v>
                </c:pt>
                <c:pt idx="7">
                  <c:v>13.422</c:v>
                </c:pt>
                <c:pt idx="8">
                  <c:v>13.054</c:v>
                </c:pt>
                <c:pt idx="9">
                  <c:v>12.639</c:v>
                </c:pt>
                <c:pt idx="10">
                  <c:v>12.157</c:v>
                </c:pt>
                <c:pt idx="11">
                  <c:v>11.661</c:v>
                </c:pt>
                <c:pt idx="12">
                  <c:v>11.048</c:v>
                </c:pt>
              </c:numCache>
            </c:numRef>
          </c:val>
        </c:ser>
        <c:ser>
          <c:idx val="10"/>
          <c:order val="10"/>
          <c:tx>
            <c:strRef>
              <c:f>'generation_capacity_UK'!$D$2:$D$2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'generation_capacity_UK'!$D$3:$D$15</c:f>
              <c:numCache>
                <c:formatCode>General</c:formatCode>
                <c:ptCount val="13"/>
                <c:pt idx="0">
                  <c:v>0.281</c:v>
                </c:pt>
                <c:pt idx="1">
                  <c:v>0.5</c:v>
                </c:pt>
                <c:pt idx="2">
                  <c:v>1.62</c:v>
                </c:pt>
                <c:pt idx="3">
                  <c:v>2.636</c:v>
                </c:pt>
                <c:pt idx="4">
                  <c:v>3.819</c:v>
                </c:pt>
                <c:pt idx="5">
                  <c:v>4.369</c:v>
                </c:pt>
                <c:pt idx="6">
                  <c:v>4.886</c:v>
                </c:pt>
                <c:pt idx="7">
                  <c:v>5.478</c:v>
                </c:pt>
                <c:pt idx="8">
                  <c:v>6.146</c:v>
                </c:pt>
                <c:pt idx="9">
                  <c:v>6.761</c:v>
                </c:pt>
                <c:pt idx="10">
                  <c:v>7.543</c:v>
                </c:pt>
                <c:pt idx="11">
                  <c:v>8.339</c:v>
                </c:pt>
                <c:pt idx="12">
                  <c:v>9.252000000000001</c:v>
                </c:pt>
              </c:numCache>
            </c:numRef>
          </c:val>
        </c:ser>
        <c:ser>
          <c:idx val="11"/>
          <c:order val="11"/>
          <c:tx>
            <c:strRef>
              <c:f>'generation_capacity_UK'!$C$2:$C$2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'generation_capacity_UK'!$C$3:$C$15</c:f>
              <c:numCache>
                <c:formatCode>General</c:formatCode>
                <c:ptCount val="13"/>
                <c:pt idx="0">
                  <c:v>16</c:v>
                </c:pt>
                <c:pt idx="1">
                  <c:v>18.1</c:v>
                </c:pt>
                <c:pt idx="2">
                  <c:v>20.4</c:v>
                </c:pt>
                <c:pt idx="3">
                  <c:v>22.8</c:v>
                </c:pt>
                <c:pt idx="4">
                  <c:v>25.1</c:v>
                </c:pt>
                <c:pt idx="5">
                  <c:v>27.5</c:v>
                </c:pt>
                <c:pt idx="6">
                  <c:v>30.1</c:v>
                </c:pt>
                <c:pt idx="7">
                  <c:v>32.8</c:v>
                </c:pt>
                <c:pt idx="8">
                  <c:v>35.5</c:v>
                </c:pt>
                <c:pt idx="9">
                  <c:v>36.3</c:v>
                </c:pt>
                <c:pt idx="10">
                  <c:v>37.2</c:v>
                </c:pt>
                <c:pt idx="11">
                  <c:v>38</c:v>
                </c:pt>
                <c:pt idx="12">
                  <c:v>38.8</c:v>
                </c:pt>
              </c:numCache>
            </c:numRef>
          </c:val>
        </c:ser>
        <c:ser>
          <c:idx val="12"/>
          <c:order val="12"/>
          <c:tx>
            <c:strRef>
              <c:f>'generation_capacity_UK'!$B$2:$B$2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'generation_capacity_UK'!$B$3:$B$15</c:f>
              <c:numCache>
                <c:formatCode>General</c:formatCode>
                <c:ptCount val="13"/>
                <c:pt idx="0">
                  <c:v>7.100000000000001</c:v>
                </c:pt>
                <c:pt idx="1">
                  <c:v>9.300000000000001</c:v>
                </c:pt>
                <c:pt idx="2">
                  <c:v>11.3</c:v>
                </c:pt>
                <c:pt idx="3">
                  <c:v>13.7</c:v>
                </c:pt>
                <c:pt idx="4">
                  <c:v>15.9</c:v>
                </c:pt>
                <c:pt idx="5">
                  <c:v>17.1</c:v>
                </c:pt>
                <c:pt idx="6">
                  <c:v>18.4</c:v>
                </c:pt>
                <c:pt idx="7">
                  <c:v>19.7</c:v>
                </c:pt>
                <c:pt idx="8">
                  <c:v>21.1</c:v>
                </c:pt>
                <c:pt idx="9">
                  <c:v>22.4</c:v>
                </c:pt>
                <c:pt idx="10">
                  <c:v>23.7</c:v>
                </c:pt>
                <c:pt idx="11">
                  <c:v>24.8</c:v>
                </c:pt>
                <c:pt idx="12">
                  <c:v>25.7</c:v>
                </c:pt>
              </c:numCache>
            </c:numRef>
          </c:val>
        </c:ser>
        <c:overlap val="100"/>
        <c:axId val="51500001"/>
        <c:axId val="51500002"/>
      </c:barChart>
      <c:catAx>
        <c:axId val="51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00002"/>
        <c:crosses val="autoZero"/>
        <c:auto val="1"/>
        <c:lblAlgn val="ctr"/>
        <c:lblOffset val="100"/>
      </c:catAx>
      <c:valAx>
        <c:axId val="515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UK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'generation_capacity_UK'!$N$2:$N$2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'generation_capacity_UK'!$N$3:$N$15</c:f>
              <c:numCache>
                <c:formatCode>General</c:formatCode>
                <c:ptCount val="13"/>
                <c:pt idx="0">
                  <c:v>6</c:v>
                </c:pt>
                <c:pt idx="1">
                  <c:v>5.5</c:v>
                </c:pt>
                <c:pt idx="2">
                  <c:v>5.5</c:v>
                </c:pt>
                <c:pt idx="3">
                  <c:v>3.7</c:v>
                </c:pt>
                <c:pt idx="4">
                  <c:v>6.9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</c:numCache>
            </c:numRef>
          </c:val>
        </c:ser>
        <c:ser>
          <c:idx val="1"/>
          <c:order val="1"/>
          <c:tx>
            <c:strRef>
              <c:f>'generation_capacity_UK'!$M$2:$M$2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'generation_capacity_UK'!$M$3:$M$15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val>
        </c:ser>
        <c:ser>
          <c:idx val="2"/>
          <c:order val="2"/>
          <c:tx>
            <c:strRef>
              <c:f>'generation_capacity_UK'!$L$2:$L$2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'generation_capacity_UK'!$L$3:$L$15</c:f>
              <c:numCache>
                <c:formatCode>General</c:formatCode>
                <c:ptCount val="13"/>
                <c:pt idx="0">
                  <c:v>34.5</c:v>
                </c:pt>
                <c:pt idx="1">
                  <c:v>33.1</c:v>
                </c:pt>
                <c:pt idx="2">
                  <c:v>33.8</c:v>
                </c:pt>
                <c:pt idx="3">
                  <c:v>31.866459</c:v>
                </c:pt>
                <c:pt idx="4">
                  <c:v>29.93292</c:v>
                </c:pt>
                <c:pt idx="5">
                  <c:v>27.999379</c:v>
                </c:pt>
                <c:pt idx="6">
                  <c:v>26.060541</c:v>
                </c:pt>
                <c:pt idx="7">
                  <c:v>24.127</c:v>
                </c:pt>
                <c:pt idx="8">
                  <c:v>23.498744</c:v>
                </c:pt>
                <c:pt idx="9">
                  <c:v>22.870488</c:v>
                </c:pt>
                <c:pt idx="10">
                  <c:v>22.240512</c:v>
                </c:pt>
                <c:pt idx="11">
                  <c:v>21.612256</c:v>
                </c:pt>
                <c:pt idx="12">
                  <c:v>20.984</c:v>
                </c:pt>
              </c:numCache>
            </c:numRef>
          </c:val>
        </c:ser>
        <c:ser>
          <c:idx val="3"/>
          <c:order val="3"/>
          <c:tx>
            <c:strRef>
              <c:f>'generation_capacity_UK'!$K$2:$K$2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'generation_capacity_UK'!$K$3:$K$15</c:f>
              <c:numCache>
                <c:formatCode>General</c:formatCode>
                <c:ptCount val="13"/>
                <c:pt idx="0">
                  <c:v>4</c:v>
                </c:pt>
                <c:pt idx="1">
                  <c:v>4.8</c:v>
                </c:pt>
                <c:pt idx="2">
                  <c:v>5.5</c:v>
                </c:pt>
                <c:pt idx="3">
                  <c:v>6.2</c:v>
                </c:pt>
                <c:pt idx="4">
                  <c:v>6.9</c:v>
                </c:pt>
                <c:pt idx="5">
                  <c:v>7.600000000000001</c:v>
                </c:pt>
                <c:pt idx="6">
                  <c:v>8.300000000000001</c:v>
                </c:pt>
                <c:pt idx="7">
                  <c:v>8.300000000000001</c:v>
                </c:pt>
                <c:pt idx="8">
                  <c:v>8.300000000000001</c:v>
                </c:pt>
                <c:pt idx="9">
                  <c:v>8.300000000000001</c:v>
                </c:pt>
                <c:pt idx="10">
                  <c:v>8.300000000000001</c:v>
                </c:pt>
                <c:pt idx="11">
                  <c:v>8.300000000000001</c:v>
                </c:pt>
                <c:pt idx="12">
                  <c:v>8.300000000000001</c:v>
                </c:pt>
              </c:numCache>
            </c:numRef>
          </c:val>
        </c:ser>
        <c:ser>
          <c:idx val="4"/>
          <c:order val="4"/>
          <c:tx>
            <c:strRef>
              <c:f>'generation_capacity_UK'!$J$2:$J$2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'generation_capacity_UK'!$J$3:$J$15</c:f>
              <c:numCache>
                <c:formatCode>General</c:formatCode>
                <c:ptCount val="13"/>
                <c:pt idx="0">
                  <c:v>1.84</c:v>
                </c:pt>
                <c:pt idx="1">
                  <c:v>1.84</c:v>
                </c:pt>
                <c:pt idx="2">
                  <c:v>1.84</c:v>
                </c:pt>
                <c:pt idx="3">
                  <c:v>1.84</c:v>
                </c:pt>
                <c:pt idx="4">
                  <c:v>1.84</c:v>
                </c:pt>
                <c:pt idx="5">
                  <c:v>1.84</c:v>
                </c:pt>
                <c:pt idx="6">
                  <c:v>1.84</c:v>
                </c:pt>
                <c:pt idx="7">
                  <c:v>1.84</c:v>
                </c:pt>
                <c:pt idx="8">
                  <c:v>1.84</c:v>
                </c:pt>
                <c:pt idx="9">
                  <c:v>1.84</c:v>
                </c:pt>
                <c:pt idx="10">
                  <c:v>1.84</c:v>
                </c:pt>
                <c:pt idx="11">
                  <c:v>1.84</c:v>
                </c:pt>
                <c:pt idx="12">
                  <c:v>1.84</c:v>
                </c:pt>
              </c:numCache>
            </c:numRef>
          </c:val>
        </c:ser>
        <c:ser>
          <c:idx val="5"/>
          <c:order val="5"/>
          <c:tx>
            <c:strRef>
              <c:f>'generation_capacity_UK'!$I$2:$I$2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'generation_capacity_UK'!$I$3:$I$15</c:f>
              <c:numCache>
                <c:formatCode>General</c:formatCode>
                <c:ptCount val="13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</c:numCache>
            </c:numRef>
          </c:val>
        </c:ser>
        <c:ser>
          <c:idx val="6"/>
          <c:order val="6"/>
          <c:tx>
            <c:strRef>
              <c:f>'generation_capacity_UK'!$H$2:$H$2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'generation_capacity_UK'!$H$3:$H$15</c:f>
              <c:numCache>
                <c:formatCode>General</c:formatCode>
                <c:ptCount val="13"/>
                <c:pt idx="0">
                  <c:v>3.0255</c:v>
                </c:pt>
                <c:pt idx="1">
                  <c:v>3.0255</c:v>
                </c:pt>
                <c:pt idx="2">
                  <c:v>3.0255</c:v>
                </c:pt>
                <c:pt idx="3">
                  <c:v>3.0255</c:v>
                </c:pt>
                <c:pt idx="4">
                  <c:v>3.0255</c:v>
                </c:pt>
                <c:pt idx="5">
                  <c:v>3.0255</c:v>
                </c:pt>
                <c:pt idx="6">
                  <c:v>3.0255</c:v>
                </c:pt>
                <c:pt idx="7">
                  <c:v>3.0255</c:v>
                </c:pt>
                <c:pt idx="8">
                  <c:v>3.0255</c:v>
                </c:pt>
                <c:pt idx="9">
                  <c:v>3.0255</c:v>
                </c:pt>
                <c:pt idx="10">
                  <c:v>3.0255</c:v>
                </c:pt>
                <c:pt idx="11">
                  <c:v>3.0255</c:v>
                </c:pt>
                <c:pt idx="12">
                  <c:v>3.0255</c:v>
                </c:pt>
              </c:numCache>
            </c:numRef>
          </c:val>
        </c:ser>
        <c:ser>
          <c:idx val="7"/>
          <c:order val="7"/>
          <c:tx>
            <c:strRef>
              <c:f>'generation_capacity_UK'!$G$2:$G$2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'generation_capacity_UK'!$G$3:$G$15</c:f>
              <c:numCache>
                <c:formatCode>General</c:formatCode>
                <c:ptCount val="13"/>
                <c:pt idx="0">
                  <c:v>15.832</c:v>
                </c:pt>
                <c:pt idx="1">
                  <c:v>18.012</c:v>
                </c:pt>
                <c:pt idx="2">
                  <c:v>20.192</c:v>
                </c:pt>
                <c:pt idx="3">
                  <c:v>22.361</c:v>
                </c:pt>
                <c:pt idx="4">
                  <c:v>22.341</c:v>
                </c:pt>
                <c:pt idx="5">
                  <c:v>22.306</c:v>
                </c:pt>
                <c:pt idx="6">
                  <c:v>22.256</c:v>
                </c:pt>
                <c:pt idx="7">
                  <c:v>22.191</c:v>
                </c:pt>
                <c:pt idx="8">
                  <c:v>22.094</c:v>
                </c:pt>
                <c:pt idx="9">
                  <c:v>21.963</c:v>
                </c:pt>
                <c:pt idx="10">
                  <c:v>21.762</c:v>
                </c:pt>
                <c:pt idx="11">
                  <c:v>21.547</c:v>
                </c:pt>
                <c:pt idx="12">
                  <c:v>21.154</c:v>
                </c:pt>
              </c:numCache>
            </c:numRef>
          </c:val>
        </c:ser>
        <c:ser>
          <c:idx val="8"/>
          <c:order val="8"/>
          <c:tx>
            <c:strRef>
              <c:f>'generation_capacity_UK'!$F$2:$F$2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'generation_capacity_UK'!$F$3:$F$15</c:f>
              <c:numCache>
                <c:formatCode>General</c:formatCode>
                <c:ptCount val="13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1.0067599</c:v>
                </c:pt>
                <c:pt idx="4">
                  <c:v>4.2025195</c:v>
                </c:pt>
                <c:pt idx="5">
                  <c:v>7.41328</c:v>
                </c:pt>
                <c:pt idx="6">
                  <c:v>10.64774</c:v>
                </c:pt>
                <c:pt idx="7">
                  <c:v>13.8885</c:v>
                </c:pt>
                <c:pt idx="8">
                  <c:v>16.215479</c:v>
                </c:pt>
                <c:pt idx="9">
                  <c:v>18.576457</c:v>
                </c:pt>
                <c:pt idx="10">
                  <c:v>21.013543</c:v>
                </c:pt>
                <c:pt idx="11">
                  <c:v>23.458521</c:v>
                </c:pt>
                <c:pt idx="12">
                  <c:v>26.0815</c:v>
                </c:pt>
              </c:numCache>
            </c:numRef>
          </c:val>
        </c:ser>
        <c:ser>
          <c:idx val="9"/>
          <c:order val="9"/>
          <c:tx>
            <c:strRef>
              <c:f>'generation_capacity_UK'!$E$2:$E$2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'generation_capacity_UK'!$E$3:$E$15</c:f>
              <c:numCache>
                <c:formatCode>General</c:formatCode>
                <c:ptCount val="13"/>
                <c:pt idx="0">
                  <c:v>13.319</c:v>
                </c:pt>
                <c:pt idx="1">
                  <c:v>13.6</c:v>
                </c:pt>
                <c:pt idx="2">
                  <c:v>13.88</c:v>
                </c:pt>
                <c:pt idx="3">
                  <c:v>14.164</c:v>
                </c:pt>
                <c:pt idx="4">
                  <c:v>14.081</c:v>
                </c:pt>
                <c:pt idx="5">
                  <c:v>13.931</c:v>
                </c:pt>
                <c:pt idx="6">
                  <c:v>13.714</c:v>
                </c:pt>
                <c:pt idx="7">
                  <c:v>13.422</c:v>
                </c:pt>
                <c:pt idx="8">
                  <c:v>13.054</c:v>
                </c:pt>
                <c:pt idx="9">
                  <c:v>12.639</c:v>
                </c:pt>
                <c:pt idx="10">
                  <c:v>12.157</c:v>
                </c:pt>
                <c:pt idx="11">
                  <c:v>11.661</c:v>
                </c:pt>
                <c:pt idx="12">
                  <c:v>11.048</c:v>
                </c:pt>
              </c:numCache>
            </c:numRef>
          </c:val>
        </c:ser>
        <c:ser>
          <c:idx val="10"/>
          <c:order val="10"/>
          <c:tx>
            <c:strRef>
              <c:f>'generation_capacity_UK'!$D$2:$D$2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'generation_capacity_UK'!$D$3:$D$15</c:f>
              <c:numCache>
                <c:formatCode>General</c:formatCode>
                <c:ptCount val="13"/>
                <c:pt idx="0">
                  <c:v>0.281</c:v>
                </c:pt>
                <c:pt idx="1">
                  <c:v>0.5</c:v>
                </c:pt>
                <c:pt idx="2">
                  <c:v>1.62</c:v>
                </c:pt>
                <c:pt idx="3">
                  <c:v>2.636</c:v>
                </c:pt>
                <c:pt idx="4">
                  <c:v>3.819</c:v>
                </c:pt>
                <c:pt idx="5">
                  <c:v>4.369</c:v>
                </c:pt>
                <c:pt idx="6">
                  <c:v>4.886</c:v>
                </c:pt>
                <c:pt idx="7">
                  <c:v>5.478</c:v>
                </c:pt>
                <c:pt idx="8">
                  <c:v>6.146</c:v>
                </c:pt>
                <c:pt idx="9">
                  <c:v>6.761</c:v>
                </c:pt>
                <c:pt idx="10">
                  <c:v>7.543</c:v>
                </c:pt>
                <c:pt idx="11">
                  <c:v>8.339</c:v>
                </c:pt>
                <c:pt idx="12">
                  <c:v>9.252000000000001</c:v>
                </c:pt>
              </c:numCache>
            </c:numRef>
          </c:val>
        </c:ser>
        <c:ser>
          <c:idx val="11"/>
          <c:order val="11"/>
          <c:tx>
            <c:strRef>
              <c:f>'generation_capacity_UK'!$C$2:$C$2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'generation_capacity_UK'!$C$3:$C$15</c:f>
              <c:numCache>
                <c:formatCode>General</c:formatCode>
                <c:ptCount val="13"/>
                <c:pt idx="0">
                  <c:v>16</c:v>
                </c:pt>
                <c:pt idx="1">
                  <c:v>18.1</c:v>
                </c:pt>
                <c:pt idx="2">
                  <c:v>20.4</c:v>
                </c:pt>
                <c:pt idx="3">
                  <c:v>22.8</c:v>
                </c:pt>
                <c:pt idx="4">
                  <c:v>25.1</c:v>
                </c:pt>
                <c:pt idx="5">
                  <c:v>27.5</c:v>
                </c:pt>
                <c:pt idx="6">
                  <c:v>30.1</c:v>
                </c:pt>
                <c:pt idx="7">
                  <c:v>32.8</c:v>
                </c:pt>
                <c:pt idx="8">
                  <c:v>35.5</c:v>
                </c:pt>
                <c:pt idx="9">
                  <c:v>36.3</c:v>
                </c:pt>
                <c:pt idx="10">
                  <c:v>37.2</c:v>
                </c:pt>
                <c:pt idx="11">
                  <c:v>38</c:v>
                </c:pt>
                <c:pt idx="12">
                  <c:v>38.8</c:v>
                </c:pt>
              </c:numCache>
            </c:numRef>
          </c:val>
        </c:ser>
        <c:ser>
          <c:idx val="12"/>
          <c:order val="12"/>
          <c:tx>
            <c:strRef>
              <c:f>'generation_capacity_UK'!$B$2:$B$2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'generation_capacity_UK'!$B$3:$B$15</c:f>
              <c:numCache>
                <c:formatCode>General</c:formatCode>
                <c:ptCount val="13"/>
                <c:pt idx="0">
                  <c:v>7.100000000000001</c:v>
                </c:pt>
                <c:pt idx="1">
                  <c:v>9.300000000000001</c:v>
                </c:pt>
                <c:pt idx="2">
                  <c:v>11.3</c:v>
                </c:pt>
                <c:pt idx="3">
                  <c:v>13.7</c:v>
                </c:pt>
                <c:pt idx="4">
                  <c:v>15.9</c:v>
                </c:pt>
                <c:pt idx="5">
                  <c:v>17.1</c:v>
                </c:pt>
                <c:pt idx="6">
                  <c:v>18.4</c:v>
                </c:pt>
                <c:pt idx="7">
                  <c:v>19.7</c:v>
                </c:pt>
                <c:pt idx="8">
                  <c:v>21.1</c:v>
                </c:pt>
                <c:pt idx="9">
                  <c:v>22.4</c:v>
                </c:pt>
                <c:pt idx="10">
                  <c:v>23.7</c:v>
                </c:pt>
                <c:pt idx="11">
                  <c:v>24.8</c:v>
                </c:pt>
                <c:pt idx="12">
                  <c:v>25.7</c:v>
                </c:pt>
              </c:numCache>
            </c:numRef>
          </c:val>
        </c:ser>
        <c:overlap val="100"/>
        <c:axId val="51510001"/>
        <c:axId val="51510002"/>
      </c:barChart>
      <c:catAx>
        <c:axId val="51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10002"/>
        <c:crosses val="autoZero"/>
        <c:auto val="1"/>
        <c:lblAlgn val="ctr"/>
        <c:lblOffset val="100"/>
      </c:catAx>
      <c:valAx>
        <c:axId val="515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UK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'generation_capacity_UK'!$N$2:$N$2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'generation_capacity_UK'!$N$3:$N$15</c:f>
              <c:numCache>
                <c:formatCode>General</c:formatCode>
                <c:ptCount val="13"/>
                <c:pt idx="0">
                  <c:v>6</c:v>
                </c:pt>
                <c:pt idx="1">
                  <c:v>5.5</c:v>
                </c:pt>
                <c:pt idx="2">
                  <c:v>5.5</c:v>
                </c:pt>
                <c:pt idx="3">
                  <c:v>3.7</c:v>
                </c:pt>
                <c:pt idx="4">
                  <c:v>6.9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</c:numCache>
            </c:numRef>
          </c:val>
        </c:ser>
        <c:ser>
          <c:idx val="1"/>
          <c:order val="1"/>
          <c:tx>
            <c:strRef>
              <c:f>'generation_capacity_UK'!$M$2:$M$2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'generation_capacity_UK'!$M$3:$M$15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val>
        </c:ser>
        <c:ser>
          <c:idx val="2"/>
          <c:order val="2"/>
          <c:tx>
            <c:strRef>
              <c:f>'generation_capacity_UK'!$L$2:$L$2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'generation_capacity_UK'!$L$3:$L$15</c:f>
              <c:numCache>
                <c:formatCode>General</c:formatCode>
                <c:ptCount val="13"/>
                <c:pt idx="0">
                  <c:v>34.5</c:v>
                </c:pt>
                <c:pt idx="1">
                  <c:v>33.1</c:v>
                </c:pt>
                <c:pt idx="2">
                  <c:v>33.8</c:v>
                </c:pt>
                <c:pt idx="3">
                  <c:v>31.866459</c:v>
                </c:pt>
                <c:pt idx="4">
                  <c:v>29.93292</c:v>
                </c:pt>
                <c:pt idx="5">
                  <c:v>27.999379</c:v>
                </c:pt>
                <c:pt idx="6">
                  <c:v>26.060541</c:v>
                </c:pt>
                <c:pt idx="7">
                  <c:v>24.127</c:v>
                </c:pt>
                <c:pt idx="8">
                  <c:v>23.498744</c:v>
                </c:pt>
                <c:pt idx="9">
                  <c:v>22.870488</c:v>
                </c:pt>
                <c:pt idx="10">
                  <c:v>22.240512</c:v>
                </c:pt>
                <c:pt idx="11">
                  <c:v>21.612256</c:v>
                </c:pt>
                <c:pt idx="12">
                  <c:v>20.984</c:v>
                </c:pt>
              </c:numCache>
            </c:numRef>
          </c:val>
        </c:ser>
        <c:ser>
          <c:idx val="3"/>
          <c:order val="3"/>
          <c:tx>
            <c:strRef>
              <c:f>'generation_capacity_UK'!$K$2:$K$2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'generation_capacity_UK'!$K$3:$K$15</c:f>
              <c:numCache>
                <c:formatCode>General</c:formatCode>
                <c:ptCount val="13"/>
                <c:pt idx="0">
                  <c:v>4</c:v>
                </c:pt>
                <c:pt idx="1">
                  <c:v>4.8</c:v>
                </c:pt>
                <c:pt idx="2">
                  <c:v>5.5</c:v>
                </c:pt>
                <c:pt idx="3">
                  <c:v>6.2</c:v>
                </c:pt>
                <c:pt idx="4">
                  <c:v>6.9</c:v>
                </c:pt>
                <c:pt idx="5">
                  <c:v>7.600000000000001</c:v>
                </c:pt>
                <c:pt idx="6">
                  <c:v>8.300000000000001</c:v>
                </c:pt>
                <c:pt idx="7">
                  <c:v>8.300000000000001</c:v>
                </c:pt>
                <c:pt idx="8">
                  <c:v>8.300000000000001</c:v>
                </c:pt>
                <c:pt idx="9">
                  <c:v>8.300000000000001</c:v>
                </c:pt>
                <c:pt idx="10">
                  <c:v>8.300000000000001</c:v>
                </c:pt>
                <c:pt idx="11">
                  <c:v>8.300000000000001</c:v>
                </c:pt>
                <c:pt idx="12">
                  <c:v>8.300000000000001</c:v>
                </c:pt>
              </c:numCache>
            </c:numRef>
          </c:val>
        </c:ser>
        <c:ser>
          <c:idx val="4"/>
          <c:order val="4"/>
          <c:tx>
            <c:strRef>
              <c:f>'generation_capacity_UK'!$J$2:$J$2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'generation_capacity_UK'!$J$3:$J$15</c:f>
              <c:numCache>
                <c:formatCode>General</c:formatCode>
                <c:ptCount val="13"/>
                <c:pt idx="0">
                  <c:v>1.84</c:v>
                </c:pt>
                <c:pt idx="1">
                  <c:v>1.84</c:v>
                </c:pt>
                <c:pt idx="2">
                  <c:v>1.84</c:v>
                </c:pt>
                <c:pt idx="3">
                  <c:v>1.84</c:v>
                </c:pt>
                <c:pt idx="4">
                  <c:v>1.84</c:v>
                </c:pt>
                <c:pt idx="5">
                  <c:v>1.84</c:v>
                </c:pt>
                <c:pt idx="6">
                  <c:v>1.84</c:v>
                </c:pt>
                <c:pt idx="7">
                  <c:v>1.84</c:v>
                </c:pt>
                <c:pt idx="8">
                  <c:v>1.84</c:v>
                </c:pt>
                <c:pt idx="9">
                  <c:v>1.84</c:v>
                </c:pt>
                <c:pt idx="10">
                  <c:v>1.84</c:v>
                </c:pt>
                <c:pt idx="11">
                  <c:v>1.84</c:v>
                </c:pt>
                <c:pt idx="12">
                  <c:v>1.84</c:v>
                </c:pt>
              </c:numCache>
            </c:numRef>
          </c:val>
        </c:ser>
        <c:ser>
          <c:idx val="5"/>
          <c:order val="5"/>
          <c:tx>
            <c:strRef>
              <c:f>'generation_capacity_UK'!$I$2:$I$2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'generation_capacity_UK'!$I$3:$I$15</c:f>
              <c:numCache>
                <c:formatCode>General</c:formatCode>
                <c:ptCount val="13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</c:numCache>
            </c:numRef>
          </c:val>
        </c:ser>
        <c:ser>
          <c:idx val="6"/>
          <c:order val="6"/>
          <c:tx>
            <c:strRef>
              <c:f>'generation_capacity_UK'!$H$2:$H$2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'generation_capacity_UK'!$H$3:$H$15</c:f>
              <c:numCache>
                <c:formatCode>General</c:formatCode>
                <c:ptCount val="13"/>
                <c:pt idx="0">
                  <c:v>3.0255</c:v>
                </c:pt>
                <c:pt idx="1">
                  <c:v>3.0255</c:v>
                </c:pt>
                <c:pt idx="2">
                  <c:v>3.0255</c:v>
                </c:pt>
                <c:pt idx="3">
                  <c:v>3.0255</c:v>
                </c:pt>
                <c:pt idx="4">
                  <c:v>3.0255</c:v>
                </c:pt>
                <c:pt idx="5">
                  <c:v>3.0255</c:v>
                </c:pt>
                <c:pt idx="6">
                  <c:v>3.0255</c:v>
                </c:pt>
                <c:pt idx="7">
                  <c:v>3.0255</c:v>
                </c:pt>
                <c:pt idx="8">
                  <c:v>3.0255</c:v>
                </c:pt>
                <c:pt idx="9">
                  <c:v>3.0255</c:v>
                </c:pt>
                <c:pt idx="10">
                  <c:v>3.0255</c:v>
                </c:pt>
                <c:pt idx="11">
                  <c:v>3.0255</c:v>
                </c:pt>
                <c:pt idx="12">
                  <c:v>3.0255</c:v>
                </c:pt>
              </c:numCache>
            </c:numRef>
          </c:val>
        </c:ser>
        <c:ser>
          <c:idx val="7"/>
          <c:order val="7"/>
          <c:tx>
            <c:strRef>
              <c:f>'generation_capacity_UK'!$G$2:$G$2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'generation_capacity_UK'!$G$3:$G$15</c:f>
              <c:numCache>
                <c:formatCode>General</c:formatCode>
                <c:ptCount val="13"/>
                <c:pt idx="0">
                  <c:v>15.832</c:v>
                </c:pt>
                <c:pt idx="1">
                  <c:v>18.012</c:v>
                </c:pt>
                <c:pt idx="2">
                  <c:v>20.192</c:v>
                </c:pt>
                <c:pt idx="3">
                  <c:v>22.361</c:v>
                </c:pt>
                <c:pt idx="4">
                  <c:v>22.341</c:v>
                </c:pt>
                <c:pt idx="5">
                  <c:v>22.306</c:v>
                </c:pt>
                <c:pt idx="6">
                  <c:v>22.256</c:v>
                </c:pt>
                <c:pt idx="7">
                  <c:v>22.191</c:v>
                </c:pt>
                <c:pt idx="8">
                  <c:v>22.094</c:v>
                </c:pt>
                <c:pt idx="9">
                  <c:v>21.963</c:v>
                </c:pt>
                <c:pt idx="10">
                  <c:v>21.762</c:v>
                </c:pt>
                <c:pt idx="11">
                  <c:v>21.547</c:v>
                </c:pt>
                <c:pt idx="12">
                  <c:v>21.154</c:v>
                </c:pt>
              </c:numCache>
            </c:numRef>
          </c:val>
        </c:ser>
        <c:ser>
          <c:idx val="8"/>
          <c:order val="8"/>
          <c:tx>
            <c:strRef>
              <c:f>'generation_capacity_UK'!$F$2:$F$2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'generation_capacity_UK'!$F$3:$F$15</c:f>
              <c:numCache>
                <c:formatCode>General</c:formatCode>
                <c:ptCount val="13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1.0067599</c:v>
                </c:pt>
                <c:pt idx="4">
                  <c:v>4.2025195</c:v>
                </c:pt>
                <c:pt idx="5">
                  <c:v>7.41328</c:v>
                </c:pt>
                <c:pt idx="6">
                  <c:v>10.64774</c:v>
                </c:pt>
                <c:pt idx="7">
                  <c:v>13.8885</c:v>
                </c:pt>
                <c:pt idx="8">
                  <c:v>16.215479</c:v>
                </c:pt>
                <c:pt idx="9">
                  <c:v>18.576457</c:v>
                </c:pt>
                <c:pt idx="10">
                  <c:v>21.013543</c:v>
                </c:pt>
                <c:pt idx="11">
                  <c:v>23.458521</c:v>
                </c:pt>
                <c:pt idx="12">
                  <c:v>26.0815</c:v>
                </c:pt>
              </c:numCache>
            </c:numRef>
          </c:val>
        </c:ser>
        <c:ser>
          <c:idx val="9"/>
          <c:order val="9"/>
          <c:tx>
            <c:strRef>
              <c:f>'generation_capacity_UK'!$E$2:$E$2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'generation_capacity_UK'!$E$3:$E$15</c:f>
              <c:numCache>
                <c:formatCode>General</c:formatCode>
                <c:ptCount val="13"/>
                <c:pt idx="0">
                  <c:v>13.319</c:v>
                </c:pt>
                <c:pt idx="1">
                  <c:v>13.6</c:v>
                </c:pt>
                <c:pt idx="2">
                  <c:v>13.88</c:v>
                </c:pt>
                <c:pt idx="3">
                  <c:v>14.164</c:v>
                </c:pt>
                <c:pt idx="4">
                  <c:v>14.081</c:v>
                </c:pt>
                <c:pt idx="5">
                  <c:v>13.931</c:v>
                </c:pt>
                <c:pt idx="6">
                  <c:v>13.714</c:v>
                </c:pt>
                <c:pt idx="7">
                  <c:v>13.422</c:v>
                </c:pt>
                <c:pt idx="8">
                  <c:v>13.054</c:v>
                </c:pt>
                <c:pt idx="9">
                  <c:v>12.639</c:v>
                </c:pt>
                <c:pt idx="10">
                  <c:v>12.157</c:v>
                </c:pt>
                <c:pt idx="11">
                  <c:v>11.661</c:v>
                </c:pt>
                <c:pt idx="12">
                  <c:v>11.048</c:v>
                </c:pt>
              </c:numCache>
            </c:numRef>
          </c:val>
        </c:ser>
        <c:ser>
          <c:idx val="10"/>
          <c:order val="10"/>
          <c:tx>
            <c:strRef>
              <c:f>'generation_capacity_UK'!$D$2:$D$2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'generation_capacity_UK'!$D$3:$D$15</c:f>
              <c:numCache>
                <c:formatCode>General</c:formatCode>
                <c:ptCount val="13"/>
                <c:pt idx="0">
                  <c:v>0.281</c:v>
                </c:pt>
                <c:pt idx="1">
                  <c:v>0.5</c:v>
                </c:pt>
                <c:pt idx="2">
                  <c:v>1.62</c:v>
                </c:pt>
                <c:pt idx="3">
                  <c:v>2.636</c:v>
                </c:pt>
                <c:pt idx="4">
                  <c:v>3.819</c:v>
                </c:pt>
                <c:pt idx="5">
                  <c:v>4.369</c:v>
                </c:pt>
                <c:pt idx="6">
                  <c:v>4.886</c:v>
                </c:pt>
                <c:pt idx="7">
                  <c:v>5.478</c:v>
                </c:pt>
                <c:pt idx="8">
                  <c:v>6.146</c:v>
                </c:pt>
                <c:pt idx="9">
                  <c:v>6.761</c:v>
                </c:pt>
                <c:pt idx="10">
                  <c:v>7.543</c:v>
                </c:pt>
                <c:pt idx="11">
                  <c:v>8.339</c:v>
                </c:pt>
                <c:pt idx="12">
                  <c:v>9.252000000000001</c:v>
                </c:pt>
              </c:numCache>
            </c:numRef>
          </c:val>
        </c:ser>
        <c:ser>
          <c:idx val="11"/>
          <c:order val="11"/>
          <c:tx>
            <c:strRef>
              <c:f>'generation_capacity_UK'!$C$2:$C$2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'generation_capacity_UK'!$C$3:$C$15</c:f>
              <c:numCache>
                <c:formatCode>General</c:formatCode>
                <c:ptCount val="13"/>
                <c:pt idx="0">
                  <c:v>16</c:v>
                </c:pt>
                <c:pt idx="1">
                  <c:v>18.1</c:v>
                </c:pt>
                <c:pt idx="2">
                  <c:v>20.4</c:v>
                </c:pt>
                <c:pt idx="3">
                  <c:v>22.8</c:v>
                </c:pt>
                <c:pt idx="4">
                  <c:v>25.1</c:v>
                </c:pt>
                <c:pt idx="5">
                  <c:v>27.5</c:v>
                </c:pt>
                <c:pt idx="6">
                  <c:v>30.1</c:v>
                </c:pt>
                <c:pt idx="7">
                  <c:v>32.8</c:v>
                </c:pt>
                <c:pt idx="8">
                  <c:v>35.5</c:v>
                </c:pt>
                <c:pt idx="9">
                  <c:v>36.3</c:v>
                </c:pt>
                <c:pt idx="10">
                  <c:v>37.2</c:v>
                </c:pt>
                <c:pt idx="11">
                  <c:v>38</c:v>
                </c:pt>
                <c:pt idx="12">
                  <c:v>38.8</c:v>
                </c:pt>
              </c:numCache>
            </c:numRef>
          </c:val>
        </c:ser>
        <c:ser>
          <c:idx val="12"/>
          <c:order val="12"/>
          <c:tx>
            <c:strRef>
              <c:f>'generation_capacity_UK'!$B$2:$B$2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'generation_capacity_UK'!$B$3:$B$15</c:f>
              <c:numCache>
                <c:formatCode>General</c:formatCode>
                <c:ptCount val="13"/>
                <c:pt idx="0">
                  <c:v>7.100000000000001</c:v>
                </c:pt>
                <c:pt idx="1">
                  <c:v>9.300000000000001</c:v>
                </c:pt>
                <c:pt idx="2">
                  <c:v>11.3</c:v>
                </c:pt>
                <c:pt idx="3">
                  <c:v>13.7</c:v>
                </c:pt>
                <c:pt idx="4">
                  <c:v>15.9</c:v>
                </c:pt>
                <c:pt idx="5">
                  <c:v>17.1</c:v>
                </c:pt>
                <c:pt idx="6">
                  <c:v>18.4</c:v>
                </c:pt>
                <c:pt idx="7">
                  <c:v>19.7</c:v>
                </c:pt>
                <c:pt idx="8">
                  <c:v>21.1</c:v>
                </c:pt>
                <c:pt idx="9">
                  <c:v>22.4</c:v>
                </c:pt>
                <c:pt idx="10">
                  <c:v>23.7</c:v>
                </c:pt>
                <c:pt idx="11">
                  <c:v>24.8</c:v>
                </c:pt>
                <c:pt idx="12">
                  <c:v>25.7</c:v>
                </c:pt>
              </c:numCache>
            </c:numRef>
          </c:val>
        </c:ser>
        <c:overlap val="100"/>
        <c:axId val="51520001"/>
        <c:axId val="51520002"/>
      </c:barChart>
      <c:catAx>
        <c:axId val="51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20002"/>
        <c:crosses val="autoZero"/>
        <c:auto val="1"/>
        <c:lblAlgn val="ctr"/>
        <c:lblOffset val="100"/>
      </c:catAx>
      <c:valAx>
        <c:axId val="515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BT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'balance_BT'!$B$2:$B$2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'balance_BT'!$B$3:$B$15</c:f>
              <c:numCache>
                <c:formatCode>General</c:formatCode>
                <c:ptCount val="13"/>
                <c:pt idx="0">
                  <c:v>29.048918</c:v>
                </c:pt>
                <c:pt idx="1">
                  <c:v>29.556008</c:v>
                </c:pt>
                <c:pt idx="2">
                  <c:v>30.466298</c:v>
                </c:pt>
                <c:pt idx="3">
                  <c:v>30.804402</c:v>
                </c:pt>
                <c:pt idx="4">
                  <c:v>31.142744</c:v>
                </c:pt>
                <c:pt idx="5">
                  <c:v>31.471366</c:v>
                </c:pt>
                <c:pt idx="6">
                  <c:v>31.760108</c:v>
                </c:pt>
                <c:pt idx="7">
                  <c:v>32.016394</c:v>
                </c:pt>
                <c:pt idx="8">
                  <c:v>32.030794</c:v>
                </c:pt>
                <c:pt idx="9">
                  <c:v>32.058202</c:v>
                </c:pt>
                <c:pt idx="10">
                  <c:v>32.120674</c:v>
                </c:pt>
                <c:pt idx="11">
                  <c:v>32.153188</c:v>
                </c:pt>
                <c:pt idx="12">
                  <c:v>32.163016</c:v>
                </c:pt>
              </c:numCache>
            </c:numRef>
          </c:val>
        </c:ser>
        <c:marker val="1"/>
        <c:axId val="51530001"/>
        <c:axId val="51530002"/>
      </c:lineChart>
      <c:barChart>
        <c:barDir val="col"/>
        <c:grouping val="stacked"/>
        <c:ser>
          <c:idx val="1"/>
          <c:order val="1"/>
          <c:tx>
            <c:strRef>
              <c:f>'balance_BT'!$J$2:$J$2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'balance_BT'!$J$3:$J$15</c:f>
              <c:numCache>
                <c:formatCode>General</c:formatCode>
                <c:ptCount val="13"/>
                <c:pt idx="0">
                  <c:v>5.724178999999999</c:v>
                </c:pt>
                <c:pt idx="1">
                  <c:v>5.724178999999999</c:v>
                </c:pt>
                <c:pt idx="2">
                  <c:v>5.724178999999999</c:v>
                </c:pt>
                <c:pt idx="3">
                  <c:v>5.724178999999999</c:v>
                </c:pt>
                <c:pt idx="4">
                  <c:v>5.724178999999999</c:v>
                </c:pt>
                <c:pt idx="5">
                  <c:v>5.724178999999999</c:v>
                </c:pt>
                <c:pt idx="6">
                  <c:v>5.724178999999999</c:v>
                </c:pt>
                <c:pt idx="7">
                  <c:v>5.724178999999999</c:v>
                </c:pt>
                <c:pt idx="8">
                  <c:v>5.724177999999999</c:v>
                </c:pt>
                <c:pt idx="9">
                  <c:v>5.724178999999999</c:v>
                </c:pt>
                <c:pt idx="10">
                  <c:v>5.724178999999999</c:v>
                </c:pt>
                <c:pt idx="11">
                  <c:v>5.724181499999999</c:v>
                </c:pt>
                <c:pt idx="12">
                  <c:v>5.724178999999999</c:v>
                </c:pt>
              </c:numCache>
            </c:numRef>
          </c:val>
        </c:ser>
        <c:ser>
          <c:idx val="2"/>
          <c:order val="2"/>
          <c:tx>
            <c:strRef>
              <c:f>'balance_BT'!$I$2:$I$2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'balance_BT'!$I$3:$I$15</c:f>
              <c:numCache>
                <c:formatCode>General</c:formatCode>
                <c:ptCount val="13"/>
                <c:pt idx="0">
                  <c:v>4.333578</c:v>
                </c:pt>
                <c:pt idx="1">
                  <c:v>0.09333589999999999</c:v>
                </c:pt>
                <c:pt idx="2">
                  <c:v>3.649369</c:v>
                </c:pt>
                <c:pt idx="3">
                  <c:v>1.0274989</c:v>
                </c:pt>
                <c:pt idx="4">
                  <c:v>0.21571667</c:v>
                </c:pt>
                <c:pt idx="5">
                  <c:v>0.3839969699999999</c:v>
                </c:pt>
                <c:pt idx="6">
                  <c:v>0.5284994</c:v>
                </c:pt>
                <c:pt idx="7">
                  <c:v>1.03082806</c:v>
                </c:pt>
                <c:pt idx="8">
                  <c:v>0.7112923</c:v>
                </c:pt>
                <c:pt idx="9">
                  <c:v>0.57678</c:v>
                </c:pt>
                <c:pt idx="10">
                  <c:v>0.8186303</c:v>
                </c:pt>
                <c:pt idx="11">
                  <c:v>0.95591525</c:v>
                </c:pt>
                <c:pt idx="12">
                  <c:v>0.8655210999999999</c:v>
                </c:pt>
              </c:numCache>
            </c:numRef>
          </c:val>
        </c:ser>
        <c:ser>
          <c:idx val="3"/>
          <c:order val="3"/>
          <c:tx>
            <c:strRef>
              <c:f>'balance_BT'!$H$2:$H$2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'balance_BT'!$H$3:$H$15</c:f>
              <c:numCache>
                <c:formatCode>General</c:formatCode>
                <c:ptCount val="13"/>
                <c:pt idx="0">
                  <c:v>1.9726722</c:v>
                </c:pt>
                <c:pt idx="1">
                  <c:v>4.9267015</c:v>
                </c:pt>
                <c:pt idx="2">
                  <c:v>2.3753928</c:v>
                </c:pt>
                <c:pt idx="3">
                  <c:v>3.8819682</c:v>
                </c:pt>
                <c:pt idx="4">
                  <c:v>4.4830235</c:v>
                </c:pt>
                <c:pt idx="5">
                  <c:v>4.077952499999999</c:v>
                </c:pt>
                <c:pt idx="6">
                  <c:v>3.8582305</c:v>
                </c:pt>
                <c:pt idx="7">
                  <c:v>3.3158032</c:v>
                </c:pt>
                <c:pt idx="8">
                  <c:v>3.135824</c:v>
                </c:pt>
                <c:pt idx="9">
                  <c:v>2.9749918</c:v>
                </c:pt>
                <c:pt idx="10">
                  <c:v>2.7920432</c:v>
                </c:pt>
                <c:pt idx="11">
                  <c:v>2.646667</c:v>
                </c:pt>
                <c:pt idx="12">
                  <c:v>2.562631</c:v>
                </c:pt>
              </c:numCache>
            </c:numRef>
          </c:val>
        </c:ser>
        <c:ser>
          <c:idx val="4"/>
          <c:order val="4"/>
          <c:tx>
            <c:strRef>
              <c:f>'balance_BT'!$G$2:$G$2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0.2934371</c:v>
                </c:pt>
                <c:pt idx="4">
                  <c:v>0.5868198999999999</c:v>
                </c:pt>
                <c:pt idx="5">
                  <c:v>2.4331928</c:v>
                </c:pt>
                <c:pt idx="6">
                  <c:v>4.236972</c:v>
                </c:pt>
                <c:pt idx="7">
                  <c:v>5.9617835</c:v>
                </c:pt>
                <c:pt idx="8">
                  <c:v>7.581294</c:v>
                </c:pt>
                <c:pt idx="9">
                  <c:v>9.100852999999999</c:v>
                </c:pt>
                <c:pt idx="10">
                  <c:v>10.490216</c:v>
                </c:pt>
                <c:pt idx="11">
                  <c:v>11.78925</c:v>
                </c:pt>
                <c:pt idx="12">
                  <c:v>12.972033</c:v>
                </c:pt>
              </c:numCache>
            </c:numRef>
          </c:val>
        </c:ser>
        <c:ser>
          <c:idx val="5"/>
          <c:order val="5"/>
          <c:tx>
            <c:strRef>
              <c:f>'balance_BT'!$F$2:$F$2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'balance_BT'!$F$3:$F$15</c:f>
              <c:numCache>
                <c:formatCode>General</c:formatCode>
                <c:ptCount val="13"/>
                <c:pt idx="0">
                  <c:v>3.7750208</c:v>
                </c:pt>
                <c:pt idx="1">
                  <c:v>4.5826145</c:v>
                </c:pt>
                <c:pt idx="2">
                  <c:v>5.097288</c:v>
                </c:pt>
                <c:pt idx="3">
                  <c:v>6.2810085</c:v>
                </c:pt>
                <c:pt idx="4">
                  <c:v>7.368124</c:v>
                </c:pt>
                <c:pt idx="5">
                  <c:v>7.6831695</c:v>
                </c:pt>
                <c:pt idx="6">
                  <c:v>7.837529999999999</c:v>
                </c:pt>
                <c:pt idx="7">
                  <c:v>7.8575585</c:v>
                </c:pt>
                <c:pt idx="8">
                  <c:v>7.865301</c:v>
                </c:pt>
                <c:pt idx="9">
                  <c:v>7.734137</c:v>
                </c:pt>
                <c:pt idx="10">
                  <c:v>7.418612</c:v>
                </c:pt>
                <c:pt idx="11">
                  <c:v>7.070231</c:v>
                </c:pt>
                <c:pt idx="12">
                  <c:v>6.727293</c:v>
                </c:pt>
              </c:numCache>
            </c:numRef>
          </c:val>
        </c:ser>
        <c:ser>
          <c:idx val="6"/>
          <c:order val="6"/>
          <c:tx>
            <c:strRef>
              <c:f>'balance_BT'!$E$2:$E$2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'balance_BT'!$E$3:$E$15</c:f>
              <c:numCache>
                <c:formatCode>General</c:formatCode>
                <c:ptCount val="13"/>
                <c:pt idx="0">
                  <c:v>0.9714463</c:v>
                </c:pt>
                <c:pt idx="1">
                  <c:v>1.23848</c:v>
                </c:pt>
                <c:pt idx="2">
                  <c:v>1.6930382</c:v>
                </c:pt>
                <c:pt idx="3">
                  <c:v>2.0512258</c:v>
                </c:pt>
                <c:pt idx="4">
                  <c:v>2.385305</c:v>
                </c:pt>
                <c:pt idx="5">
                  <c:v>2.4247118</c:v>
                </c:pt>
                <c:pt idx="6">
                  <c:v>2.4635975</c:v>
                </c:pt>
                <c:pt idx="7">
                  <c:v>2.4967575</c:v>
                </c:pt>
                <c:pt idx="8">
                  <c:v>2.499376</c:v>
                </c:pt>
                <c:pt idx="9">
                  <c:v>2.4893855</c:v>
                </c:pt>
                <c:pt idx="10">
                  <c:v>2.4663292</c:v>
                </c:pt>
                <c:pt idx="11">
                  <c:v>2.4594718</c:v>
                </c:pt>
                <c:pt idx="12">
                  <c:v>2.4477202</c:v>
                </c:pt>
              </c:numCache>
            </c:numRef>
          </c:val>
        </c:ser>
        <c:overlap val="100"/>
        <c:axId val="51530001"/>
        <c:axId val="51530002"/>
      </c:barChart>
      <c:catAx>
        <c:axId val="51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30002"/>
        <c:crosses val="autoZero"/>
        <c:auto val="1"/>
        <c:lblAlgn val="ctr"/>
        <c:lblOffset val="100"/>
      </c:catAx>
      <c:valAx>
        <c:axId val="51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BT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'balance_BT'!$B$2:$B$2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'balance_BT'!$B$3:$B$15</c:f>
              <c:numCache>
                <c:formatCode>General</c:formatCode>
                <c:ptCount val="13"/>
                <c:pt idx="0">
                  <c:v>29.048918</c:v>
                </c:pt>
                <c:pt idx="1">
                  <c:v>29.556008</c:v>
                </c:pt>
                <c:pt idx="2">
                  <c:v>30.466298</c:v>
                </c:pt>
                <c:pt idx="3">
                  <c:v>30.804402</c:v>
                </c:pt>
                <c:pt idx="4">
                  <c:v>31.142744</c:v>
                </c:pt>
                <c:pt idx="5">
                  <c:v>31.471366</c:v>
                </c:pt>
                <c:pt idx="6">
                  <c:v>31.760108</c:v>
                </c:pt>
                <c:pt idx="7">
                  <c:v>32.016394</c:v>
                </c:pt>
                <c:pt idx="8">
                  <c:v>32.030794</c:v>
                </c:pt>
                <c:pt idx="9">
                  <c:v>32.058202</c:v>
                </c:pt>
                <c:pt idx="10">
                  <c:v>32.120674</c:v>
                </c:pt>
                <c:pt idx="11">
                  <c:v>32.153188</c:v>
                </c:pt>
                <c:pt idx="12">
                  <c:v>32.163016</c:v>
                </c:pt>
              </c:numCache>
            </c:numRef>
          </c:val>
        </c:ser>
        <c:marker val="1"/>
        <c:axId val="51540001"/>
        <c:axId val="51540002"/>
      </c:lineChart>
      <c:barChart>
        <c:barDir val="col"/>
        <c:grouping val="stacked"/>
        <c:ser>
          <c:idx val="1"/>
          <c:order val="1"/>
          <c:tx>
            <c:strRef>
              <c:f>'balance_BT'!$J$2:$J$2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'balance_BT'!$J$3:$J$15</c:f>
              <c:numCache>
                <c:formatCode>General</c:formatCode>
                <c:ptCount val="13"/>
                <c:pt idx="0">
                  <c:v>5.724178999999999</c:v>
                </c:pt>
                <c:pt idx="1">
                  <c:v>5.724178999999999</c:v>
                </c:pt>
                <c:pt idx="2">
                  <c:v>5.724178999999999</c:v>
                </c:pt>
                <c:pt idx="3">
                  <c:v>5.724178999999999</c:v>
                </c:pt>
                <c:pt idx="4">
                  <c:v>5.724178999999999</c:v>
                </c:pt>
                <c:pt idx="5">
                  <c:v>5.724178999999999</c:v>
                </c:pt>
                <c:pt idx="6">
                  <c:v>5.724178999999999</c:v>
                </c:pt>
                <c:pt idx="7">
                  <c:v>5.724178999999999</c:v>
                </c:pt>
                <c:pt idx="8">
                  <c:v>5.724177999999999</c:v>
                </c:pt>
                <c:pt idx="9">
                  <c:v>5.724178999999999</c:v>
                </c:pt>
                <c:pt idx="10">
                  <c:v>5.724178999999999</c:v>
                </c:pt>
                <c:pt idx="11">
                  <c:v>5.724181499999999</c:v>
                </c:pt>
                <c:pt idx="12">
                  <c:v>5.724178999999999</c:v>
                </c:pt>
              </c:numCache>
            </c:numRef>
          </c:val>
        </c:ser>
        <c:ser>
          <c:idx val="2"/>
          <c:order val="2"/>
          <c:tx>
            <c:strRef>
              <c:f>'balance_BT'!$I$2:$I$2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'balance_BT'!$I$3:$I$15</c:f>
              <c:numCache>
                <c:formatCode>General</c:formatCode>
                <c:ptCount val="13"/>
                <c:pt idx="0">
                  <c:v>4.333578</c:v>
                </c:pt>
                <c:pt idx="1">
                  <c:v>0.09333589999999999</c:v>
                </c:pt>
                <c:pt idx="2">
                  <c:v>3.649369</c:v>
                </c:pt>
                <c:pt idx="3">
                  <c:v>1.0274989</c:v>
                </c:pt>
                <c:pt idx="4">
                  <c:v>0.21571667</c:v>
                </c:pt>
                <c:pt idx="5">
                  <c:v>0.3839969699999999</c:v>
                </c:pt>
                <c:pt idx="6">
                  <c:v>0.5284994</c:v>
                </c:pt>
                <c:pt idx="7">
                  <c:v>1.03082806</c:v>
                </c:pt>
                <c:pt idx="8">
                  <c:v>0.7112923</c:v>
                </c:pt>
                <c:pt idx="9">
                  <c:v>0.57678</c:v>
                </c:pt>
                <c:pt idx="10">
                  <c:v>0.8186303</c:v>
                </c:pt>
                <c:pt idx="11">
                  <c:v>0.95591525</c:v>
                </c:pt>
                <c:pt idx="12">
                  <c:v>0.8655210999999999</c:v>
                </c:pt>
              </c:numCache>
            </c:numRef>
          </c:val>
        </c:ser>
        <c:ser>
          <c:idx val="3"/>
          <c:order val="3"/>
          <c:tx>
            <c:strRef>
              <c:f>'balance_BT'!$H$2:$H$2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'balance_BT'!$H$3:$H$15</c:f>
              <c:numCache>
                <c:formatCode>General</c:formatCode>
                <c:ptCount val="13"/>
                <c:pt idx="0">
                  <c:v>1.9726722</c:v>
                </c:pt>
                <c:pt idx="1">
                  <c:v>4.9267015</c:v>
                </c:pt>
                <c:pt idx="2">
                  <c:v>2.3753928</c:v>
                </c:pt>
                <c:pt idx="3">
                  <c:v>3.8819682</c:v>
                </c:pt>
                <c:pt idx="4">
                  <c:v>4.4830235</c:v>
                </c:pt>
                <c:pt idx="5">
                  <c:v>4.077952499999999</c:v>
                </c:pt>
                <c:pt idx="6">
                  <c:v>3.8582305</c:v>
                </c:pt>
                <c:pt idx="7">
                  <c:v>3.3158032</c:v>
                </c:pt>
                <c:pt idx="8">
                  <c:v>3.135824</c:v>
                </c:pt>
                <c:pt idx="9">
                  <c:v>2.9749918</c:v>
                </c:pt>
                <c:pt idx="10">
                  <c:v>2.7920432</c:v>
                </c:pt>
                <c:pt idx="11">
                  <c:v>2.646667</c:v>
                </c:pt>
                <c:pt idx="12">
                  <c:v>2.562631</c:v>
                </c:pt>
              </c:numCache>
            </c:numRef>
          </c:val>
        </c:ser>
        <c:ser>
          <c:idx val="4"/>
          <c:order val="4"/>
          <c:tx>
            <c:strRef>
              <c:f>'balance_BT'!$G$2:$G$2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0.2934371</c:v>
                </c:pt>
                <c:pt idx="4">
                  <c:v>0.5868198999999999</c:v>
                </c:pt>
                <c:pt idx="5">
                  <c:v>2.4331928</c:v>
                </c:pt>
                <c:pt idx="6">
                  <c:v>4.236972</c:v>
                </c:pt>
                <c:pt idx="7">
                  <c:v>5.9617835</c:v>
                </c:pt>
                <c:pt idx="8">
                  <c:v>7.581294</c:v>
                </c:pt>
                <c:pt idx="9">
                  <c:v>9.100852999999999</c:v>
                </c:pt>
                <c:pt idx="10">
                  <c:v>10.490216</c:v>
                </c:pt>
                <c:pt idx="11">
                  <c:v>11.78925</c:v>
                </c:pt>
                <c:pt idx="12">
                  <c:v>12.972033</c:v>
                </c:pt>
              </c:numCache>
            </c:numRef>
          </c:val>
        </c:ser>
        <c:ser>
          <c:idx val="5"/>
          <c:order val="5"/>
          <c:tx>
            <c:strRef>
              <c:f>'balance_BT'!$F$2:$F$2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'balance_BT'!$F$3:$F$15</c:f>
              <c:numCache>
                <c:formatCode>General</c:formatCode>
                <c:ptCount val="13"/>
                <c:pt idx="0">
                  <c:v>3.7750208</c:v>
                </c:pt>
                <c:pt idx="1">
                  <c:v>4.5826145</c:v>
                </c:pt>
                <c:pt idx="2">
                  <c:v>5.097288</c:v>
                </c:pt>
                <c:pt idx="3">
                  <c:v>6.2810085</c:v>
                </c:pt>
                <c:pt idx="4">
                  <c:v>7.368124</c:v>
                </c:pt>
                <c:pt idx="5">
                  <c:v>7.6831695</c:v>
                </c:pt>
                <c:pt idx="6">
                  <c:v>7.837529999999999</c:v>
                </c:pt>
                <c:pt idx="7">
                  <c:v>7.8575585</c:v>
                </c:pt>
                <c:pt idx="8">
                  <c:v>7.865301</c:v>
                </c:pt>
                <c:pt idx="9">
                  <c:v>7.734137</c:v>
                </c:pt>
                <c:pt idx="10">
                  <c:v>7.418612</c:v>
                </c:pt>
                <c:pt idx="11">
                  <c:v>7.070231</c:v>
                </c:pt>
                <c:pt idx="12">
                  <c:v>6.727293</c:v>
                </c:pt>
              </c:numCache>
            </c:numRef>
          </c:val>
        </c:ser>
        <c:ser>
          <c:idx val="6"/>
          <c:order val="6"/>
          <c:tx>
            <c:strRef>
              <c:f>'balance_BT'!$E$2:$E$2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'balance_BT'!$E$3:$E$15</c:f>
              <c:numCache>
                <c:formatCode>General</c:formatCode>
                <c:ptCount val="13"/>
                <c:pt idx="0">
                  <c:v>0.9714463</c:v>
                </c:pt>
                <c:pt idx="1">
                  <c:v>1.23848</c:v>
                </c:pt>
                <c:pt idx="2">
                  <c:v>1.6930382</c:v>
                </c:pt>
                <c:pt idx="3">
                  <c:v>2.0512258</c:v>
                </c:pt>
                <c:pt idx="4">
                  <c:v>2.385305</c:v>
                </c:pt>
                <c:pt idx="5">
                  <c:v>2.4247118</c:v>
                </c:pt>
                <c:pt idx="6">
                  <c:v>2.4635975</c:v>
                </c:pt>
                <c:pt idx="7">
                  <c:v>2.4967575</c:v>
                </c:pt>
                <c:pt idx="8">
                  <c:v>2.499376</c:v>
                </c:pt>
                <c:pt idx="9">
                  <c:v>2.4893855</c:v>
                </c:pt>
                <c:pt idx="10">
                  <c:v>2.4663292</c:v>
                </c:pt>
                <c:pt idx="11">
                  <c:v>2.4594718</c:v>
                </c:pt>
                <c:pt idx="12">
                  <c:v>2.4477202</c:v>
                </c:pt>
              </c:numCache>
            </c:numRef>
          </c:val>
        </c:ser>
        <c:overlap val="100"/>
        <c:axId val="51540001"/>
        <c:axId val="51540002"/>
      </c:barChart>
      <c:catAx>
        <c:axId val="51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40002"/>
        <c:crosses val="autoZero"/>
        <c:auto val="1"/>
        <c:lblAlgn val="ctr"/>
        <c:lblOffset val="100"/>
      </c:catAx>
      <c:valAx>
        <c:axId val="51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BT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'balance_BT'!$B$2:$B$2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'balance_BT'!$B$3:$B$15</c:f>
              <c:numCache>
                <c:formatCode>General</c:formatCode>
                <c:ptCount val="13"/>
                <c:pt idx="0">
                  <c:v>29.048918</c:v>
                </c:pt>
                <c:pt idx="1">
                  <c:v>29.556008</c:v>
                </c:pt>
                <c:pt idx="2">
                  <c:v>30.466298</c:v>
                </c:pt>
                <c:pt idx="3">
                  <c:v>30.804402</c:v>
                </c:pt>
                <c:pt idx="4">
                  <c:v>31.142744</c:v>
                </c:pt>
                <c:pt idx="5">
                  <c:v>31.471366</c:v>
                </c:pt>
                <c:pt idx="6">
                  <c:v>31.760108</c:v>
                </c:pt>
                <c:pt idx="7">
                  <c:v>32.016394</c:v>
                </c:pt>
                <c:pt idx="8">
                  <c:v>32.030794</c:v>
                </c:pt>
                <c:pt idx="9">
                  <c:v>32.058202</c:v>
                </c:pt>
                <c:pt idx="10">
                  <c:v>32.120674</c:v>
                </c:pt>
                <c:pt idx="11">
                  <c:v>32.153188</c:v>
                </c:pt>
                <c:pt idx="12">
                  <c:v>32.163016</c:v>
                </c:pt>
              </c:numCache>
            </c:numRef>
          </c:val>
        </c:ser>
        <c:marker val="1"/>
        <c:axId val="51550001"/>
        <c:axId val="51550002"/>
      </c:lineChart>
      <c:barChart>
        <c:barDir val="col"/>
        <c:grouping val="stacked"/>
        <c:ser>
          <c:idx val="1"/>
          <c:order val="1"/>
          <c:tx>
            <c:strRef>
              <c:f>'balance_BT'!$J$2:$J$2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'balance_BT'!$J$3:$J$15</c:f>
              <c:numCache>
                <c:formatCode>General</c:formatCode>
                <c:ptCount val="13"/>
                <c:pt idx="0">
                  <c:v>5.724178999999999</c:v>
                </c:pt>
                <c:pt idx="1">
                  <c:v>5.724178999999999</c:v>
                </c:pt>
                <c:pt idx="2">
                  <c:v>5.724178999999999</c:v>
                </c:pt>
                <c:pt idx="3">
                  <c:v>5.724178999999999</c:v>
                </c:pt>
                <c:pt idx="4">
                  <c:v>5.724178999999999</c:v>
                </c:pt>
                <c:pt idx="5">
                  <c:v>5.724178999999999</c:v>
                </c:pt>
                <c:pt idx="6">
                  <c:v>5.724178999999999</c:v>
                </c:pt>
                <c:pt idx="7">
                  <c:v>5.724178999999999</c:v>
                </c:pt>
                <c:pt idx="8">
                  <c:v>5.724177999999999</c:v>
                </c:pt>
                <c:pt idx="9">
                  <c:v>5.724178999999999</c:v>
                </c:pt>
                <c:pt idx="10">
                  <c:v>5.724178999999999</c:v>
                </c:pt>
                <c:pt idx="11">
                  <c:v>5.724181499999999</c:v>
                </c:pt>
                <c:pt idx="12">
                  <c:v>5.724178999999999</c:v>
                </c:pt>
              </c:numCache>
            </c:numRef>
          </c:val>
        </c:ser>
        <c:ser>
          <c:idx val="2"/>
          <c:order val="2"/>
          <c:tx>
            <c:strRef>
              <c:f>'balance_BT'!$I$2:$I$2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'balance_BT'!$I$3:$I$15</c:f>
              <c:numCache>
                <c:formatCode>General</c:formatCode>
                <c:ptCount val="13"/>
                <c:pt idx="0">
                  <c:v>4.333578</c:v>
                </c:pt>
                <c:pt idx="1">
                  <c:v>0.09333589999999999</c:v>
                </c:pt>
                <c:pt idx="2">
                  <c:v>3.649369</c:v>
                </c:pt>
                <c:pt idx="3">
                  <c:v>1.0274989</c:v>
                </c:pt>
                <c:pt idx="4">
                  <c:v>0.21571667</c:v>
                </c:pt>
                <c:pt idx="5">
                  <c:v>0.3839969699999999</c:v>
                </c:pt>
                <c:pt idx="6">
                  <c:v>0.5284994</c:v>
                </c:pt>
                <c:pt idx="7">
                  <c:v>1.03082806</c:v>
                </c:pt>
                <c:pt idx="8">
                  <c:v>0.7112923</c:v>
                </c:pt>
                <c:pt idx="9">
                  <c:v>0.57678</c:v>
                </c:pt>
                <c:pt idx="10">
                  <c:v>0.8186303</c:v>
                </c:pt>
                <c:pt idx="11">
                  <c:v>0.95591525</c:v>
                </c:pt>
                <c:pt idx="12">
                  <c:v>0.8655210999999999</c:v>
                </c:pt>
              </c:numCache>
            </c:numRef>
          </c:val>
        </c:ser>
        <c:ser>
          <c:idx val="3"/>
          <c:order val="3"/>
          <c:tx>
            <c:strRef>
              <c:f>'balance_BT'!$H$2:$H$2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'balance_BT'!$H$3:$H$15</c:f>
              <c:numCache>
                <c:formatCode>General</c:formatCode>
                <c:ptCount val="13"/>
                <c:pt idx="0">
                  <c:v>1.9726722</c:v>
                </c:pt>
                <c:pt idx="1">
                  <c:v>4.9267015</c:v>
                </c:pt>
                <c:pt idx="2">
                  <c:v>2.3753928</c:v>
                </c:pt>
                <c:pt idx="3">
                  <c:v>3.8819682</c:v>
                </c:pt>
                <c:pt idx="4">
                  <c:v>4.4830235</c:v>
                </c:pt>
                <c:pt idx="5">
                  <c:v>4.077952499999999</c:v>
                </c:pt>
                <c:pt idx="6">
                  <c:v>3.8582305</c:v>
                </c:pt>
                <c:pt idx="7">
                  <c:v>3.3158032</c:v>
                </c:pt>
                <c:pt idx="8">
                  <c:v>3.135824</c:v>
                </c:pt>
                <c:pt idx="9">
                  <c:v>2.9749918</c:v>
                </c:pt>
                <c:pt idx="10">
                  <c:v>2.7920432</c:v>
                </c:pt>
                <c:pt idx="11">
                  <c:v>2.646667</c:v>
                </c:pt>
                <c:pt idx="12">
                  <c:v>2.562631</c:v>
                </c:pt>
              </c:numCache>
            </c:numRef>
          </c:val>
        </c:ser>
        <c:ser>
          <c:idx val="4"/>
          <c:order val="4"/>
          <c:tx>
            <c:strRef>
              <c:f>'balance_BT'!$G$2:$G$2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0.2934371</c:v>
                </c:pt>
                <c:pt idx="4">
                  <c:v>0.5868198999999999</c:v>
                </c:pt>
                <c:pt idx="5">
                  <c:v>2.4331928</c:v>
                </c:pt>
                <c:pt idx="6">
                  <c:v>4.236972</c:v>
                </c:pt>
                <c:pt idx="7">
                  <c:v>5.9617835</c:v>
                </c:pt>
                <c:pt idx="8">
                  <c:v>7.581294</c:v>
                </c:pt>
                <c:pt idx="9">
                  <c:v>9.100852999999999</c:v>
                </c:pt>
                <c:pt idx="10">
                  <c:v>10.490216</c:v>
                </c:pt>
                <c:pt idx="11">
                  <c:v>11.78925</c:v>
                </c:pt>
                <c:pt idx="12">
                  <c:v>12.972033</c:v>
                </c:pt>
              </c:numCache>
            </c:numRef>
          </c:val>
        </c:ser>
        <c:ser>
          <c:idx val="5"/>
          <c:order val="5"/>
          <c:tx>
            <c:strRef>
              <c:f>'balance_BT'!$F$2:$F$2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'balance_BT'!$F$3:$F$15</c:f>
              <c:numCache>
                <c:formatCode>General</c:formatCode>
                <c:ptCount val="13"/>
                <c:pt idx="0">
                  <c:v>3.7750208</c:v>
                </c:pt>
                <c:pt idx="1">
                  <c:v>4.5826145</c:v>
                </c:pt>
                <c:pt idx="2">
                  <c:v>5.097288</c:v>
                </c:pt>
                <c:pt idx="3">
                  <c:v>6.2810085</c:v>
                </c:pt>
                <c:pt idx="4">
                  <c:v>7.368124</c:v>
                </c:pt>
                <c:pt idx="5">
                  <c:v>7.6831695</c:v>
                </c:pt>
                <c:pt idx="6">
                  <c:v>7.837529999999999</c:v>
                </c:pt>
                <c:pt idx="7">
                  <c:v>7.8575585</c:v>
                </c:pt>
                <c:pt idx="8">
                  <c:v>7.865301</c:v>
                </c:pt>
                <c:pt idx="9">
                  <c:v>7.734137</c:v>
                </c:pt>
                <c:pt idx="10">
                  <c:v>7.418612</c:v>
                </c:pt>
                <c:pt idx="11">
                  <c:v>7.070231</c:v>
                </c:pt>
                <c:pt idx="12">
                  <c:v>6.727293</c:v>
                </c:pt>
              </c:numCache>
            </c:numRef>
          </c:val>
        </c:ser>
        <c:ser>
          <c:idx val="6"/>
          <c:order val="6"/>
          <c:tx>
            <c:strRef>
              <c:f>'balance_BT'!$E$2:$E$2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'balance_BT'!$E$3:$E$15</c:f>
              <c:numCache>
                <c:formatCode>General</c:formatCode>
                <c:ptCount val="13"/>
                <c:pt idx="0">
                  <c:v>0.9714463</c:v>
                </c:pt>
                <c:pt idx="1">
                  <c:v>1.23848</c:v>
                </c:pt>
                <c:pt idx="2">
                  <c:v>1.6930382</c:v>
                </c:pt>
                <c:pt idx="3">
                  <c:v>2.0512258</c:v>
                </c:pt>
                <c:pt idx="4">
                  <c:v>2.385305</c:v>
                </c:pt>
                <c:pt idx="5">
                  <c:v>2.4247118</c:v>
                </c:pt>
                <c:pt idx="6">
                  <c:v>2.4635975</c:v>
                </c:pt>
                <c:pt idx="7">
                  <c:v>2.4967575</c:v>
                </c:pt>
                <c:pt idx="8">
                  <c:v>2.499376</c:v>
                </c:pt>
                <c:pt idx="9">
                  <c:v>2.4893855</c:v>
                </c:pt>
                <c:pt idx="10">
                  <c:v>2.4663292</c:v>
                </c:pt>
                <c:pt idx="11">
                  <c:v>2.4594718</c:v>
                </c:pt>
                <c:pt idx="12">
                  <c:v>2.4477202</c:v>
                </c:pt>
              </c:numCache>
            </c:numRef>
          </c:val>
        </c:ser>
        <c:overlap val="100"/>
        <c:axId val="51550001"/>
        <c:axId val="51550002"/>
      </c:barChart>
      <c:catAx>
        <c:axId val="51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50002"/>
        <c:crosses val="autoZero"/>
        <c:auto val="1"/>
        <c:lblAlgn val="ctr"/>
        <c:lblOffset val="100"/>
      </c:catAx>
      <c:valAx>
        <c:axId val="51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BT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'balance_BT'!$B$2:$B$2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'balance_BT'!$B$3:$B$15</c:f>
              <c:numCache>
                <c:formatCode>General</c:formatCode>
                <c:ptCount val="13"/>
                <c:pt idx="0">
                  <c:v>29.048918</c:v>
                </c:pt>
                <c:pt idx="1">
                  <c:v>29.556008</c:v>
                </c:pt>
                <c:pt idx="2">
                  <c:v>30.466298</c:v>
                </c:pt>
                <c:pt idx="3">
                  <c:v>30.804402</c:v>
                </c:pt>
                <c:pt idx="4">
                  <c:v>31.142744</c:v>
                </c:pt>
                <c:pt idx="5">
                  <c:v>31.471366</c:v>
                </c:pt>
                <c:pt idx="6">
                  <c:v>31.760108</c:v>
                </c:pt>
                <c:pt idx="7">
                  <c:v>32.016394</c:v>
                </c:pt>
                <c:pt idx="8">
                  <c:v>32.030794</c:v>
                </c:pt>
                <c:pt idx="9">
                  <c:v>32.058202</c:v>
                </c:pt>
                <c:pt idx="10">
                  <c:v>32.120674</c:v>
                </c:pt>
                <c:pt idx="11">
                  <c:v>32.153188</c:v>
                </c:pt>
                <c:pt idx="12">
                  <c:v>32.163016</c:v>
                </c:pt>
              </c:numCache>
            </c:numRef>
          </c:val>
        </c:ser>
        <c:marker val="1"/>
        <c:axId val="51560001"/>
        <c:axId val="51560002"/>
      </c:lineChart>
      <c:barChart>
        <c:barDir val="col"/>
        <c:grouping val="stacked"/>
        <c:ser>
          <c:idx val="1"/>
          <c:order val="1"/>
          <c:tx>
            <c:strRef>
              <c:f>'balance_BT'!$J$2:$J$2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'balance_BT'!$J$3:$J$15</c:f>
              <c:numCache>
                <c:formatCode>General</c:formatCode>
                <c:ptCount val="13"/>
                <c:pt idx="0">
                  <c:v>5.724178999999999</c:v>
                </c:pt>
                <c:pt idx="1">
                  <c:v>5.724178999999999</c:v>
                </c:pt>
                <c:pt idx="2">
                  <c:v>5.724178999999999</c:v>
                </c:pt>
                <c:pt idx="3">
                  <c:v>5.724178999999999</c:v>
                </c:pt>
                <c:pt idx="4">
                  <c:v>5.724178999999999</c:v>
                </c:pt>
                <c:pt idx="5">
                  <c:v>5.724178999999999</c:v>
                </c:pt>
                <c:pt idx="6">
                  <c:v>5.724178999999999</c:v>
                </c:pt>
                <c:pt idx="7">
                  <c:v>5.724178999999999</c:v>
                </c:pt>
                <c:pt idx="8">
                  <c:v>5.724177999999999</c:v>
                </c:pt>
                <c:pt idx="9">
                  <c:v>5.724178999999999</c:v>
                </c:pt>
                <c:pt idx="10">
                  <c:v>5.724178999999999</c:v>
                </c:pt>
                <c:pt idx="11">
                  <c:v>5.724181499999999</c:v>
                </c:pt>
                <c:pt idx="12">
                  <c:v>5.724178999999999</c:v>
                </c:pt>
              </c:numCache>
            </c:numRef>
          </c:val>
        </c:ser>
        <c:ser>
          <c:idx val="2"/>
          <c:order val="2"/>
          <c:tx>
            <c:strRef>
              <c:f>'balance_BT'!$I$2:$I$2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'balance_BT'!$I$3:$I$15</c:f>
              <c:numCache>
                <c:formatCode>General</c:formatCode>
                <c:ptCount val="13"/>
                <c:pt idx="0">
                  <c:v>4.333578</c:v>
                </c:pt>
                <c:pt idx="1">
                  <c:v>0.09333589999999999</c:v>
                </c:pt>
                <c:pt idx="2">
                  <c:v>3.649369</c:v>
                </c:pt>
                <c:pt idx="3">
                  <c:v>1.0274989</c:v>
                </c:pt>
                <c:pt idx="4">
                  <c:v>0.21571667</c:v>
                </c:pt>
                <c:pt idx="5">
                  <c:v>0.3839969699999999</c:v>
                </c:pt>
                <c:pt idx="6">
                  <c:v>0.5284994</c:v>
                </c:pt>
                <c:pt idx="7">
                  <c:v>1.03082806</c:v>
                </c:pt>
                <c:pt idx="8">
                  <c:v>0.7112923</c:v>
                </c:pt>
                <c:pt idx="9">
                  <c:v>0.57678</c:v>
                </c:pt>
                <c:pt idx="10">
                  <c:v>0.8186303</c:v>
                </c:pt>
                <c:pt idx="11">
                  <c:v>0.95591525</c:v>
                </c:pt>
                <c:pt idx="12">
                  <c:v>0.8655210999999999</c:v>
                </c:pt>
              </c:numCache>
            </c:numRef>
          </c:val>
        </c:ser>
        <c:ser>
          <c:idx val="3"/>
          <c:order val="3"/>
          <c:tx>
            <c:strRef>
              <c:f>'balance_BT'!$H$2:$H$2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'balance_BT'!$H$3:$H$15</c:f>
              <c:numCache>
                <c:formatCode>General</c:formatCode>
                <c:ptCount val="13"/>
                <c:pt idx="0">
                  <c:v>1.9726722</c:v>
                </c:pt>
                <c:pt idx="1">
                  <c:v>4.9267015</c:v>
                </c:pt>
                <c:pt idx="2">
                  <c:v>2.3753928</c:v>
                </c:pt>
                <c:pt idx="3">
                  <c:v>3.8819682</c:v>
                </c:pt>
                <c:pt idx="4">
                  <c:v>4.4830235</c:v>
                </c:pt>
                <c:pt idx="5">
                  <c:v>4.077952499999999</c:v>
                </c:pt>
                <c:pt idx="6">
                  <c:v>3.8582305</c:v>
                </c:pt>
                <c:pt idx="7">
                  <c:v>3.3158032</c:v>
                </c:pt>
                <c:pt idx="8">
                  <c:v>3.135824</c:v>
                </c:pt>
                <c:pt idx="9">
                  <c:v>2.9749918</c:v>
                </c:pt>
                <c:pt idx="10">
                  <c:v>2.7920432</c:v>
                </c:pt>
                <c:pt idx="11">
                  <c:v>2.646667</c:v>
                </c:pt>
                <c:pt idx="12">
                  <c:v>2.562631</c:v>
                </c:pt>
              </c:numCache>
            </c:numRef>
          </c:val>
        </c:ser>
        <c:ser>
          <c:idx val="4"/>
          <c:order val="4"/>
          <c:tx>
            <c:strRef>
              <c:f>'balance_BT'!$G$2:$G$2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0.2934371</c:v>
                </c:pt>
                <c:pt idx="4">
                  <c:v>0.5868198999999999</c:v>
                </c:pt>
                <c:pt idx="5">
                  <c:v>2.4331928</c:v>
                </c:pt>
                <c:pt idx="6">
                  <c:v>4.236972</c:v>
                </c:pt>
                <c:pt idx="7">
                  <c:v>5.9617835</c:v>
                </c:pt>
                <c:pt idx="8">
                  <c:v>7.581294</c:v>
                </c:pt>
                <c:pt idx="9">
                  <c:v>9.100852999999999</c:v>
                </c:pt>
                <c:pt idx="10">
                  <c:v>10.490216</c:v>
                </c:pt>
                <c:pt idx="11">
                  <c:v>11.78925</c:v>
                </c:pt>
                <c:pt idx="12">
                  <c:v>12.972033</c:v>
                </c:pt>
              </c:numCache>
            </c:numRef>
          </c:val>
        </c:ser>
        <c:ser>
          <c:idx val="5"/>
          <c:order val="5"/>
          <c:tx>
            <c:strRef>
              <c:f>'balance_BT'!$F$2:$F$2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'balance_BT'!$F$3:$F$15</c:f>
              <c:numCache>
                <c:formatCode>General</c:formatCode>
                <c:ptCount val="13"/>
                <c:pt idx="0">
                  <c:v>3.7750208</c:v>
                </c:pt>
                <c:pt idx="1">
                  <c:v>4.5826145</c:v>
                </c:pt>
                <c:pt idx="2">
                  <c:v>5.097288</c:v>
                </c:pt>
                <c:pt idx="3">
                  <c:v>6.2810085</c:v>
                </c:pt>
                <c:pt idx="4">
                  <c:v>7.368124</c:v>
                </c:pt>
                <c:pt idx="5">
                  <c:v>7.6831695</c:v>
                </c:pt>
                <c:pt idx="6">
                  <c:v>7.837529999999999</c:v>
                </c:pt>
                <c:pt idx="7">
                  <c:v>7.8575585</c:v>
                </c:pt>
                <c:pt idx="8">
                  <c:v>7.865301</c:v>
                </c:pt>
                <c:pt idx="9">
                  <c:v>7.734137</c:v>
                </c:pt>
                <c:pt idx="10">
                  <c:v>7.418612</c:v>
                </c:pt>
                <c:pt idx="11">
                  <c:v>7.070231</c:v>
                </c:pt>
                <c:pt idx="12">
                  <c:v>6.727293</c:v>
                </c:pt>
              </c:numCache>
            </c:numRef>
          </c:val>
        </c:ser>
        <c:ser>
          <c:idx val="6"/>
          <c:order val="6"/>
          <c:tx>
            <c:strRef>
              <c:f>'balance_BT'!$E$2:$E$2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'balance_BT'!$E$3:$E$15</c:f>
              <c:numCache>
                <c:formatCode>General</c:formatCode>
                <c:ptCount val="13"/>
                <c:pt idx="0">
                  <c:v>0.9714463</c:v>
                </c:pt>
                <c:pt idx="1">
                  <c:v>1.23848</c:v>
                </c:pt>
                <c:pt idx="2">
                  <c:v>1.6930382</c:v>
                </c:pt>
                <c:pt idx="3">
                  <c:v>2.0512258</c:v>
                </c:pt>
                <c:pt idx="4">
                  <c:v>2.385305</c:v>
                </c:pt>
                <c:pt idx="5">
                  <c:v>2.4247118</c:v>
                </c:pt>
                <c:pt idx="6">
                  <c:v>2.4635975</c:v>
                </c:pt>
                <c:pt idx="7">
                  <c:v>2.4967575</c:v>
                </c:pt>
                <c:pt idx="8">
                  <c:v>2.499376</c:v>
                </c:pt>
                <c:pt idx="9">
                  <c:v>2.4893855</c:v>
                </c:pt>
                <c:pt idx="10">
                  <c:v>2.4663292</c:v>
                </c:pt>
                <c:pt idx="11">
                  <c:v>2.4594718</c:v>
                </c:pt>
                <c:pt idx="12">
                  <c:v>2.4477202</c:v>
                </c:pt>
              </c:numCache>
            </c:numRef>
          </c:val>
        </c:ser>
        <c:overlap val="100"/>
        <c:axId val="51560001"/>
        <c:axId val="51560002"/>
      </c:barChart>
      <c:catAx>
        <c:axId val="51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60002"/>
        <c:crosses val="autoZero"/>
        <c:auto val="1"/>
        <c:lblAlgn val="ctr"/>
        <c:lblOffset val="100"/>
      </c:catAx>
      <c:valAx>
        <c:axId val="51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BT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'balance_BT'!$B$2:$B$2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'balance_BT'!$B$3:$B$15</c:f>
              <c:numCache>
                <c:formatCode>General</c:formatCode>
                <c:ptCount val="13"/>
                <c:pt idx="0">
                  <c:v>29.048918</c:v>
                </c:pt>
                <c:pt idx="1">
                  <c:v>29.556008</c:v>
                </c:pt>
                <c:pt idx="2">
                  <c:v>30.466298</c:v>
                </c:pt>
                <c:pt idx="3">
                  <c:v>30.804402</c:v>
                </c:pt>
                <c:pt idx="4">
                  <c:v>31.142744</c:v>
                </c:pt>
                <c:pt idx="5">
                  <c:v>31.471366</c:v>
                </c:pt>
                <c:pt idx="6">
                  <c:v>31.760108</c:v>
                </c:pt>
                <c:pt idx="7">
                  <c:v>32.016394</c:v>
                </c:pt>
                <c:pt idx="8">
                  <c:v>32.030794</c:v>
                </c:pt>
                <c:pt idx="9">
                  <c:v>32.058202</c:v>
                </c:pt>
                <c:pt idx="10">
                  <c:v>32.120674</c:v>
                </c:pt>
                <c:pt idx="11">
                  <c:v>32.153188</c:v>
                </c:pt>
                <c:pt idx="12">
                  <c:v>32.163016</c:v>
                </c:pt>
              </c:numCache>
            </c:numRef>
          </c:val>
        </c:ser>
        <c:marker val="1"/>
        <c:axId val="51570001"/>
        <c:axId val="51570002"/>
      </c:lineChart>
      <c:barChart>
        <c:barDir val="col"/>
        <c:grouping val="stacked"/>
        <c:ser>
          <c:idx val="1"/>
          <c:order val="1"/>
          <c:tx>
            <c:strRef>
              <c:f>'balance_BT'!$J$2:$J$2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'balance_BT'!$J$3:$J$15</c:f>
              <c:numCache>
                <c:formatCode>General</c:formatCode>
                <c:ptCount val="13"/>
                <c:pt idx="0">
                  <c:v>5.724178999999999</c:v>
                </c:pt>
                <c:pt idx="1">
                  <c:v>5.724178999999999</c:v>
                </c:pt>
                <c:pt idx="2">
                  <c:v>5.724178999999999</c:v>
                </c:pt>
                <c:pt idx="3">
                  <c:v>5.724178999999999</c:v>
                </c:pt>
                <c:pt idx="4">
                  <c:v>5.724178999999999</c:v>
                </c:pt>
                <c:pt idx="5">
                  <c:v>5.724178999999999</c:v>
                </c:pt>
                <c:pt idx="6">
                  <c:v>5.724178999999999</c:v>
                </c:pt>
                <c:pt idx="7">
                  <c:v>5.724178999999999</c:v>
                </c:pt>
                <c:pt idx="8">
                  <c:v>5.724177999999999</c:v>
                </c:pt>
                <c:pt idx="9">
                  <c:v>5.724178999999999</c:v>
                </c:pt>
                <c:pt idx="10">
                  <c:v>5.724178999999999</c:v>
                </c:pt>
                <c:pt idx="11">
                  <c:v>5.724181499999999</c:v>
                </c:pt>
                <c:pt idx="12">
                  <c:v>5.724178999999999</c:v>
                </c:pt>
              </c:numCache>
            </c:numRef>
          </c:val>
        </c:ser>
        <c:ser>
          <c:idx val="2"/>
          <c:order val="2"/>
          <c:tx>
            <c:strRef>
              <c:f>'balance_BT'!$I$2:$I$2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'balance_BT'!$I$3:$I$15</c:f>
              <c:numCache>
                <c:formatCode>General</c:formatCode>
                <c:ptCount val="13"/>
                <c:pt idx="0">
                  <c:v>4.333578</c:v>
                </c:pt>
                <c:pt idx="1">
                  <c:v>0.09333589999999999</c:v>
                </c:pt>
                <c:pt idx="2">
                  <c:v>3.649369</c:v>
                </c:pt>
                <c:pt idx="3">
                  <c:v>1.0274989</c:v>
                </c:pt>
                <c:pt idx="4">
                  <c:v>0.21571667</c:v>
                </c:pt>
                <c:pt idx="5">
                  <c:v>0.3839969699999999</c:v>
                </c:pt>
                <c:pt idx="6">
                  <c:v>0.5284994</c:v>
                </c:pt>
                <c:pt idx="7">
                  <c:v>1.03082806</c:v>
                </c:pt>
                <c:pt idx="8">
                  <c:v>0.7112923</c:v>
                </c:pt>
                <c:pt idx="9">
                  <c:v>0.57678</c:v>
                </c:pt>
                <c:pt idx="10">
                  <c:v>0.8186303</c:v>
                </c:pt>
                <c:pt idx="11">
                  <c:v>0.95591525</c:v>
                </c:pt>
                <c:pt idx="12">
                  <c:v>0.8655210999999999</c:v>
                </c:pt>
              </c:numCache>
            </c:numRef>
          </c:val>
        </c:ser>
        <c:ser>
          <c:idx val="3"/>
          <c:order val="3"/>
          <c:tx>
            <c:strRef>
              <c:f>'balance_BT'!$H$2:$H$2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'balance_BT'!$H$3:$H$15</c:f>
              <c:numCache>
                <c:formatCode>General</c:formatCode>
                <c:ptCount val="13"/>
                <c:pt idx="0">
                  <c:v>1.9726722</c:v>
                </c:pt>
                <c:pt idx="1">
                  <c:v>4.9267015</c:v>
                </c:pt>
                <c:pt idx="2">
                  <c:v>2.3753928</c:v>
                </c:pt>
                <c:pt idx="3">
                  <c:v>3.8819682</c:v>
                </c:pt>
                <c:pt idx="4">
                  <c:v>4.4830235</c:v>
                </c:pt>
                <c:pt idx="5">
                  <c:v>4.077952499999999</c:v>
                </c:pt>
                <c:pt idx="6">
                  <c:v>3.8582305</c:v>
                </c:pt>
                <c:pt idx="7">
                  <c:v>3.3158032</c:v>
                </c:pt>
                <c:pt idx="8">
                  <c:v>3.135824</c:v>
                </c:pt>
                <c:pt idx="9">
                  <c:v>2.9749918</c:v>
                </c:pt>
                <c:pt idx="10">
                  <c:v>2.7920432</c:v>
                </c:pt>
                <c:pt idx="11">
                  <c:v>2.646667</c:v>
                </c:pt>
                <c:pt idx="12">
                  <c:v>2.562631</c:v>
                </c:pt>
              </c:numCache>
            </c:numRef>
          </c:val>
        </c:ser>
        <c:ser>
          <c:idx val="4"/>
          <c:order val="4"/>
          <c:tx>
            <c:strRef>
              <c:f>'balance_BT'!$G$2:$G$2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0.2934371</c:v>
                </c:pt>
                <c:pt idx="4">
                  <c:v>0.5868198999999999</c:v>
                </c:pt>
                <c:pt idx="5">
                  <c:v>2.4331928</c:v>
                </c:pt>
                <c:pt idx="6">
                  <c:v>4.236972</c:v>
                </c:pt>
                <c:pt idx="7">
                  <c:v>5.9617835</c:v>
                </c:pt>
                <c:pt idx="8">
                  <c:v>7.581294</c:v>
                </c:pt>
                <c:pt idx="9">
                  <c:v>9.100852999999999</c:v>
                </c:pt>
                <c:pt idx="10">
                  <c:v>10.490216</c:v>
                </c:pt>
                <c:pt idx="11">
                  <c:v>11.78925</c:v>
                </c:pt>
                <c:pt idx="12">
                  <c:v>12.972033</c:v>
                </c:pt>
              </c:numCache>
            </c:numRef>
          </c:val>
        </c:ser>
        <c:ser>
          <c:idx val="5"/>
          <c:order val="5"/>
          <c:tx>
            <c:strRef>
              <c:f>'balance_BT'!$F$2:$F$2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'balance_BT'!$F$3:$F$15</c:f>
              <c:numCache>
                <c:formatCode>General</c:formatCode>
                <c:ptCount val="13"/>
                <c:pt idx="0">
                  <c:v>3.7750208</c:v>
                </c:pt>
                <c:pt idx="1">
                  <c:v>4.5826145</c:v>
                </c:pt>
                <c:pt idx="2">
                  <c:v>5.097288</c:v>
                </c:pt>
                <c:pt idx="3">
                  <c:v>6.2810085</c:v>
                </c:pt>
                <c:pt idx="4">
                  <c:v>7.368124</c:v>
                </c:pt>
                <c:pt idx="5">
                  <c:v>7.6831695</c:v>
                </c:pt>
                <c:pt idx="6">
                  <c:v>7.837529999999999</c:v>
                </c:pt>
                <c:pt idx="7">
                  <c:v>7.8575585</c:v>
                </c:pt>
                <c:pt idx="8">
                  <c:v>7.865301</c:v>
                </c:pt>
                <c:pt idx="9">
                  <c:v>7.734137</c:v>
                </c:pt>
                <c:pt idx="10">
                  <c:v>7.418612</c:v>
                </c:pt>
                <c:pt idx="11">
                  <c:v>7.070231</c:v>
                </c:pt>
                <c:pt idx="12">
                  <c:v>6.727293</c:v>
                </c:pt>
              </c:numCache>
            </c:numRef>
          </c:val>
        </c:ser>
        <c:ser>
          <c:idx val="6"/>
          <c:order val="6"/>
          <c:tx>
            <c:strRef>
              <c:f>'balance_BT'!$E$2:$E$2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'balance_BT'!$E$3:$E$15</c:f>
              <c:numCache>
                <c:formatCode>General</c:formatCode>
                <c:ptCount val="13"/>
                <c:pt idx="0">
                  <c:v>0.9714463</c:v>
                </c:pt>
                <c:pt idx="1">
                  <c:v>1.23848</c:v>
                </c:pt>
                <c:pt idx="2">
                  <c:v>1.6930382</c:v>
                </c:pt>
                <c:pt idx="3">
                  <c:v>2.0512258</c:v>
                </c:pt>
                <c:pt idx="4">
                  <c:v>2.385305</c:v>
                </c:pt>
                <c:pt idx="5">
                  <c:v>2.4247118</c:v>
                </c:pt>
                <c:pt idx="6">
                  <c:v>2.4635975</c:v>
                </c:pt>
                <c:pt idx="7">
                  <c:v>2.4967575</c:v>
                </c:pt>
                <c:pt idx="8">
                  <c:v>2.499376</c:v>
                </c:pt>
                <c:pt idx="9">
                  <c:v>2.4893855</c:v>
                </c:pt>
                <c:pt idx="10">
                  <c:v>2.4663292</c:v>
                </c:pt>
                <c:pt idx="11">
                  <c:v>2.4594718</c:v>
                </c:pt>
                <c:pt idx="12">
                  <c:v>2.4477202</c:v>
                </c:pt>
              </c:numCache>
            </c:numRef>
          </c:val>
        </c:ser>
        <c:overlap val="100"/>
        <c:axId val="51570001"/>
        <c:axId val="51570002"/>
      </c:barChart>
      <c:catAx>
        <c:axId val="51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70002"/>
        <c:crosses val="autoZero"/>
        <c:auto val="1"/>
        <c:lblAlgn val="ctr"/>
        <c:lblOffset val="100"/>
      </c:catAx>
      <c:valAx>
        <c:axId val="51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BT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'balance_BT'!$B$2:$B$2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'balance_BT'!$B$3:$B$15</c:f>
              <c:numCache>
                <c:formatCode>General</c:formatCode>
                <c:ptCount val="13"/>
                <c:pt idx="0">
                  <c:v>29.048918</c:v>
                </c:pt>
                <c:pt idx="1">
                  <c:v>29.556008</c:v>
                </c:pt>
                <c:pt idx="2">
                  <c:v>30.466298</c:v>
                </c:pt>
                <c:pt idx="3">
                  <c:v>30.804402</c:v>
                </c:pt>
                <c:pt idx="4">
                  <c:v>31.142744</c:v>
                </c:pt>
                <c:pt idx="5">
                  <c:v>31.471366</c:v>
                </c:pt>
                <c:pt idx="6">
                  <c:v>31.760108</c:v>
                </c:pt>
                <c:pt idx="7">
                  <c:v>32.016394</c:v>
                </c:pt>
                <c:pt idx="8">
                  <c:v>32.030794</c:v>
                </c:pt>
                <c:pt idx="9">
                  <c:v>32.058202</c:v>
                </c:pt>
                <c:pt idx="10">
                  <c:v>32.120674</c:v>
                </c:pt>
                <c:pt idx="11">
                  <c:v>32.153188</c:v>
                </c:pt>
                <c:pt idx="12">
                  <c:v>32.163016</c:v>
                </c:pt>
              </c:numCache>
            </c:numRef>
          </c:val>
        </c:ser>
        <c:marker val="1"/>
        <c:axId val="51580001"/>
        <c:axId val="51580002"/>
      </c:lineChart>
      <c:barChart>
        <c:barDir val="col"/>
        <c:grouping val="stacked"/>
        <c:ser>
          <c:idx val="1"/>
          <c:order val="1"/>
          <c:tx>
            <c:strRef>
              <c:f>'balance_BT'!$J$2:$J$2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'balance_BT'!$J$3:$J$15</c:f>
              <c:numCache>
                <c:formatCode>General</c:formatCode>
                <c:ptCount val="13"/>
                <c:pt idx="0">
                  <c:v>5.724178999999999</c:v>
                </c:pt>
                <c:pt idx="1">
                  <c:v>5.724178999999999</c:v>
                </c:pt>
                <c:pt idx="2">
                  <c:v>5.724178999999999</c:v>
                </c:pt>
                <c:pt idx="3">
                  <c:v>5.724178999999999</c:v>
                </c:pt>
                <c:pt idx="4">
                  <c:v>5.724178999999999</c:v>
                </c:pt>
                <c:pt idx="5">
                  <c:v>5.724178999999999</c:v>
                </c:pt>
                <c:pt idx="6">
                  <c:v>5.724178999999999</c:v>
                </c:pt>
                <c:pt idx="7">
                  <c:v>5.724178999999999</c:v>
                </c:pt>
                <c:pt idx="8">
                  <c:v>5.724177999999999</c:v>
                </c:pt>
                <c:pt idx="9">
                  <c:v>5.724178999999999</c:v>
                </c:pt>
                <c:pt idx="10">
                  <c:v>5.724178999999999</c:v>
                </c:pt>
                <c:pt idx="11">
                  <c:v>5.724181499999999</c:v>
                </c:pt>
                <c:pt idx="12">
                  <c:v>5.724178999999999</c:v>
                </c:pt>
              </c:numCache>
            </c:numRef>
          </c:val>
        </c:ser>
        <c:ser>
          <c:idx val="2"/>
          <c:order val="2"/>
          <c:tx>
            <c:strRef>
              <c:f>'balance_BT'!$I$2:$I$2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'balance_BT'!$I$3:$I$15</c:f>
              <c:numCache>
                <c:formatCode>General</c:formatCode>
                <c:ptCount val="13"/>
                <c:pt idx="0">
                  <c:v>4.333578</c:v>
                </c:pt>
                <c:pt idx="1">
                  <c:v>0.09333589999999999</c:v>
                </c:pt>
                <c:pt idx="2">
                  <c:v>3.649369</c:v>
                </c:pt>
                <c:pt idx="3">
                  <c:v>1.0274989</c:v>
                </c:pt>
                <c:pt idx="4">
                  <c:v>0.21571667</c:v>
                </c:pt>
                <c:pt idx="5">
                  <c:v>0.3839969699999999</c:v>
                </c:pt>
                <c:pt idx="6">
                  <c:v>0.5284994</c:v>
                </c:pt>
                <c:pt idx="7">
                  <c:v>1.03082806</c:v>
                </c:pt>
                <c:pt idx="8">
                  <c:v>0.7112923</c:v>
                </c:pt>
                <c:pt idx="9">
                  <c:v>0.57678</c:v>
                </c:pt>
                <c:pt idx="10">
                  <c:v>0.8186303</c:v>
                </c:pt>
                <c:pt idx="11">
                  <c:v>0.95591525</c:v>
                </c:pt>
                <c:pt idx="12">
                  <c:v>0.8655210999999999</c:v>
                </c:pt>
              </c:numCache>
            </c:numRef>
          </c:val>
        </c:ser>
        <c:ser>
          <c:idx val="3"/>
          <c:order val="3"/>
          <c:tx>
            <c:strRef>
              <c:f>'balance_BT'!$H$2:$H$2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'balance_BT'!$H$3:$H$15</c:f>
              <c:numCache>
                <c:formatCode>General</c:formatCode>
                <c:ptCount val="13"/>
                <c:pt idx="0">
                  <c:v>1.9726722</c:v>
                </c:pt>
                <c:pt idx="1">
                  <c:v>4.9267015</c:v>
                </c:pt>
                <c:pt idx="2">
                  <c:v>2.3753928</c:v>
                </c:pt>
                <c:pt idx="3">
                  <c:v>3.8819682</c:v>
                </c:pt>
                <c:pt idx="4">
                  <c:v>4.4830235</c:v>
                </c:pt>
                <c:pt idx="5">
                  <c:v>4.077952499999999</c:v>
                </c:pt>
                <c:pt idx="6">
                  <c:v>3.8582305</c:v>
                </c:pt>
                <c:pt idx="7">
                  <c:v>3.3158032</c:v>
                </c:pt>
                <c:pt idx="8">
                  <c:v>3.135824</c:v>
                </c:pt>
                <c:pt idx="9">
                  <c:v>2.9749918</c:v>
                </c:pt>
                <c:pt idx="10">
                  <c:v>2.7920432</c:v>
                </c:pt>
                <c:pt idx="11">
                  <c:v>2.646667</c:v>
                </c:pt>
                <c:pt idx="12">
                  <c:v>2.562631</c:v>
                </c:pt>
              </c:numCache>
            </c:numRef>
          </c:val>
        </c:ser>
        <c:ser>
          <c:idx val="4"/>
          <c:order val="4"/>
          <c:tx>
            <c:strRef>
              <c:f>'balance_BT'!$G$2:$G$2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0.2934371</c:v>
                </c:pt>
                <c:pt idx="4">
                  <c:v>0.5868198999999999</c:v>
                </c:pt>
                <c:pt idx="5">
                  <c:v>2.4331928</c:v>
                </c:pt>
                <c:pt idx="6">
                  <c:v>4.236972</c:v>
                </c:pt>
                <c:pt idx="7">
                  <c:v>5.9617835</c:v>
                </c:pt>
                <c:pt idx="8">
                  <c:v>7.581294</c:v>
                </c:pt>
                <c:pt idx="9">
                  <c:v>9.100852999999999</c:v>
                </c:pt>
                <c:pt idx="10">
                  <c:v>10.490216</c:v>
                </c:pt>
                <c:pt idx="11">
                  <c:v>11.78925</c:v>
                </c:pt>
                <c:pt idx="12">
                  <c:v>12.972033</c:v>
                </c:pt>
              </c:numCache>
            </c:numRef>
          </c:val>
        </c:ser>
        <c:ser>
          <c:idx val="5"/>
          <c:order val="5"/>
          <c:tx>
            <c:strRef>
              <c:f>'balance_BT'!$F$2:$F$2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'balance_BT'!$F$3:$F$15</c:f>
              <c:numCache>
                <c:formatCode>General</c:formatCode>
                <c:ptCount val="13"/>
                <c:pt idx="0">
                  <c:v>3.7750208</c:v>
                </c:pt>
                <c:pt idx="1">
                  <c:v>4.5826145</c:v>
                </c:pt>
                <c:pt idx="2">
                  <c:v>5.097288</c:v>
                </c:pt>
                <c:pt idx="3">
                  <c:v>6.2810085</c:v>
                </c:pt>
                <c:pt idx="4">
                  <c:v>7.368124</c:v>
                </c:pt>
                <c:pt idx="5">
                  <c:v>7.6831695</c:v>
                </c:pt>
                <c:pt idx="6">
                  <c:v>7.837529999999999</c:v>
                </c:pt>
                <c:pt idx="7">
                  <c:v>7.8575585</c:v>
                </c:pt>
                <c:pt idx="8">
                  <c:v>7.865301</c:v>
                </c:pt>
                <c:pt idx="9">
                  <c:v>7.734137</c:v>
                </c:pt>
                <c:pt idx="10">
                  <c:v>7.418612</c:v>
                </c:pt>
                <c:pt idx="11">
                  <c:v>7.070231</c:v>
                </c:pt>
                <c:pt idx="12">
                  <c:v>6.727293</c:v>
                </c:pt>
              </c:numCache>
            </c:numRef>
          </c:val>
        </c:ser>
        <c:ser>
          <c:idx val="6"/>
          <c:order val="6"/>
          <c:tx>
            <c:strRef>
              <c:f>'balance_BT'!$E$2:$E$2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'balance_BT'!$D$3:$D$15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'balance_BT'!$E$3:$E$15</c:f>
              <c:numCache>
                <c:formatCode>General</c:formatCode>
                <c:ptCount val="13"/>
                <c:pt idx="0">
                  <c:v>0.9714463</c:v>
                </c:pt>
                <c:pt idx="1">
                  <c:v>1.23848</c:v>
                </c:pt>
                <c:pt idx="2">
                  <c:v>1.6930382</c:v>
                </c:pt>
                <c:pt idx="3">
                  <c:v>2.0512258</c:v>
                </c:pt>
                <c:pt idx="4">
                  <c:v>2.385305</c:v>
                </c:pt>
                <c:pt idx="5">
                  <c:v>2.4247118</c:v>
                </c:pt>
                <c:pt idx="6">
                  <c:v>2.4635975</c:v>
                </c:pt>
                <c:pt idx="7">
                  <c:v>2.4967575</c:v>
                </c:pt>
                <c:pt idx="8">
                  <c:v>2.499376</c:v>
                </c:pt>
                <c:pt idx="9">
                  <c:v>2.4893855</c:v>
                </c:pt>
                <c:pt idx="10">
                  <c:v>2.4663292</c:v>
                </c:pt>
                <c:pt idx="11">
                  <c:v>2.4594718</c:v>
                </c:pt>
                <c:pt idx="12">
                  <c:v>2.4477202</c:v>
                </c:pt>
              </c:numCache>
            </c:numRef>
          </c:val>
        </c:ser>
        <c:overlap val="100"/>
        <c:axId val="51580001"/>
        <c:axId val="51580002"/>
      </c:barChart>
      <c:catAx>
        <c:axId val="51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80002"/>
        <c:crosses val="autoZero"/>
        <c:auto val="1"/>
        <c:lblAlgn val="ctr"/>
        <c:lblOffset val="100"/>
      </c:catAx>
      <c:valAx>
        <c:axId val="51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DE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'balance_DE'!$B$2:$B$2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'balance_DE'!$B$3:$B$15</c:f>
              <c:numCache>
                <c:formatCode>General</c:formatCode>
                <c:ptCount val="13"/>
                <c:pt idx="0">
                  <c:v>475.92013</c:v>
                </c:pt>
                <c:pt idx="1">
                  <c:v>484.60557</c:v>
                </c:pt>
                <c:pt idx="2">
                  <c:v>516.8022</c:v>
                </c:pt>
                <c:pt idx="3">
                  <c:v>551.74925</c:v>
                </c:pt>
                <c:pt idx="4">
                  <c:v>581.66214</c:v>
                </c:pt>
                <c:pt idx="5">
                  <c:v>608.5051999999999</c:v>
                </c:pt>
                <c:pt idx="6">
                  <c:v>632.54394</c:v>
                </c:pt>
                <c:pt idx="7">
                  <c:v>657.399</c:v>
                </c:pt>
                <c:pt idx="8">
                  <c:v>674.9812999999999</c:v>
                </c:pt>
                <c:pt idx="9">
                  <c:v>694.1886</c:v>
                </c:pt>
                <c:pt idx="10">
                  <c:v>713.47226</c:v>
                </c:pt>
                <c:pt idx="11">
                  <c:v>733.7352999999999</c:v>
                </c:pt>
                <c:pt idx="12">
                  <c:v>754.0722</c:v>
                </c:pt>
              </c:numCache>
            </c:numRef>
          </c:val>
        </c:ser>
        <c:marker val="1"/>
        <c:axId val="51590001"/>
        <c:axId val="51590002"/>
      </c:lineChart>
      <c:barChart>
        <c:barDir val="col"/>
        <c:grouping val="stacked"/>
        <c:ser>
          <c:idx val="1"/>
          <c:order val="1"/>
          <c:tx>
            <c:strRef>
              <c:f>'balance_DE'!$Q$2:$Q$2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'balance_DE'!$Q$3:$Q$15</c:f>
              <c:numCache>
                <c:formatCode>General</c:formatCode>
                <c:ptCount val="13"/>
                <c:pt idx="0">
                  <c:v>81.06925</c:v>
                </c:pt>
                <c:pt idx="1">
                  <c:v>81.06925</c:v>
                </c:pt>
                <c:pt idx="2">
                  <c:v>81.06925</c:v>
                </c:pt>
                <c:pt idx="3">
                  <c:v>81.06925</c:v>
                </c:pt>
                <c:pt idx="4">
                  <c:v>81.06925</c:v>
                </c:pt>
                <c:pt idx="5">
                  <c:v>81.06925</c:v>
                </c:pt>
                <c:pt idx="6">
                  <c:v>81.06925</c:v>
                </c:pt>
                <c:pt idx="7">
                  <c:v>81.06925</c:v>
                </c:pt>
                <c:pt idx="8">
                  <c:v>81.06925</c:v>
                </c:pt>
                <c:pt idx="9">
                  <c:v>81.06925</c:v>
                </c:pt>
                <c:pt idx="10">
                  <c:v>81.06925</c:v>
                </c:pt>
                <c:pt idx="11">
                  <c:v>81.06925</c:v>
                </c:pt>
                <c:pt idx="12">
                  <c:v>81.06925</c:v>
                </c:pt>
              </c:numCache>
            </c:numRef>
          </c:val>
        </c:ser>
        <c:ser>
          <c:idx val="2"/>
          <c:order val="2"/>
          <c:tx>
            <c:strRef>
              <c:f>'balance_DE'!$P$2:$P$2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'balance_DE'!$P$3:$P$15</c:f>
              <c:numCache>
                <c:formatCode>General</c:formatCode>
                <c:ptCount val="13"/>
                <c:pt idx="0">
                  <c:v>26.28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'balance_DE'!$O$2:$O$2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'balance_DE'!$O$3:$O$15</c:f>
              <c:numCache>
                <c:formatCode>General</c:formatCode>
                <c:ptCount val="13"/>
                <c:pt idx="0">
                  <c:v>32.989992</c:v>
                </c:pt>
                <c:pt idx="1">
                  <c:v>28.415652</c:v>
                </c:pt>
                <c:pt idx="2">
                  <c:v>50.364988</c:v>
                </c:pt>
                <c:pt idx="3">
                  <c:v>28.618676</c:v>
                </c:pt>
                <c:pt idx="4">
                  <c:v>20.289914</c:v>
                </c:pt>
                <c:pt idx="5">
                  <c:v>18.767062</c:v>
                </c:pt>
                <c:pt idx="6">
                  <c:v>15.226805</c:v>
                </c:pt>
                <c:pt idx="7">
                  <c:v>16.469403</c:v>
                </c:pt>
                <c:pt idx="8">
                  <c:v>12.861697</c:v>
                </c:pt>
                <c:pt idx="9">
                  <c:v>11.77769</c:v>
                </c:pt>
                <c:pt idx="10">
                  <c:v>8.853942</c:v>
                </c:pt>
                <c:pt idx="11">
                  <c:v>6.894455499999999</c:v>
                </c:pt>
                <c:pt idx="12">
                  <c:v>5.195352499999999</c:v>
                </c:pt>
              </c:numCache>
            </c:numRef>
          </c:val>
        </c:ser>
        <c:ser>
          <c:idx val="4"/>
          <c:order val="4"/>
          <c:tx>
            <c:strRef>
              <c:f>'balance_DE'!$N$2:$N$2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'balance_DE'!$N$3:$N$15</c:f>
              <c:numCache>
                <c:formatCode>General</c:formatCode>
                <c:ptCount val="13"/>
                <c:pt idx="0">
                  <c:v>74.112584</c:v>
                </c:pt>
                <c:pt idx="1">
                  <c:v>66.79823999999999</c:v>
                </c:pt>
                <c:pt idx="2">
                  <c:v>65.058092</c:v>
                </c:pt>
                <c:pt idx="3">
                  <c:v>48.662192</c:v>
                </c:pt>
                <c:pt idx="4">
                  <c:v>37.541076</c:v>
                </c:pt>
                <c:pt idx="5">
                  <c:v>33.993316</c:v>
                </c:pt>
                <c:pt idx="6">
                  <c:v>26.364342</c:v>
                </c:pt>
                <c:pt idx="7">
                  <c:v>22.990074</c:v>
                </c:pt>
                <c:pt idx="8">
                  <c:v>17.62626</c:v>
                </c:pt>
                <c:pt idx="9">
                  <c:v>16.456907</c:v>
                </c:pt>
                <c:pt idx="10">
                  <c:v>13.196447</c:v>
                </c:pt>
                <c:pt idx="11">
                  <c:v>10.51657</c:v>
                </c:pt>
                <c:pt idx="12">
                  <c:v>8.055339999999999</c:v>
                </c:pt>
              </c:numCache>
            </c:numRef>
          </c:val>
        </c:ser>
        <c:ser>
          <c:idx val="5"/>
          <c:order val="5"/>
          <c:tx>
            <c:strRef>
              <c:f>'balance_DE'!$M$2:$M$2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'balance_DE'!$M$3:$M$15</c:f>
              <c:numCache>
                <c:formatCode>General</c:formatCode>
                <c:ptCount val="13"/>
                <c:pt idx="0">
                  <c:v>50.20336</c:v>
                </c:pt>
                <c:pt idx="1">
                  <c:v>65.11103199999999</c:v>
                </c:pt>
                <c:pt idx="2">
                  <c:v>55.07274</c:v>
                </c:pt>
                <c:pt idx="3">
                  <c:v>90.93812</c:v>
                </c:pt>
                <c:pt idx="4">
                  <c:v>107.51011</c:v>
                </c:pt>
                <c:pt idx="5">
                  <c:v>109.82133</c:v>
                </c:pt>
                <c:pt idx="6">
                  <c:v>115.959824</c:v>
                </c:pt>
                <c:pt idx="7">
                  <c:v>118.11655</c:v>
                </c:pt>
                <c:pt idx="8">
                  <c:v>118.389816</c:v>
                </c:pt>
                <c:pt idx="9">
                  <c:v>118.933056</c:v>
                </c:pt>
                <c:pt idx="10">
                  <c:v>123.98179</c:v>
                </c:pt>
                <c:pt idx="11">
                  <c:v>129.331096</c:v>
                </c:pt>
                <c:pt idx="12">
                  <c:v>134.49768</c:v>
                </c:pt>
              </c:numCache>
            </c:numRef>
          </c:val>
        </c:ser>
        <c:ser>
          <c:idx val="6"/>
          <c:order val="6"/>
          <c:tx>
            <c:strRef>
              <c:f>'balance_DE'!$L$2:$L$2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'balance_DE'!$L$3:$L$15</c:f>
              <c:numCache>
                <c:formatCode>General</c:formatCode>
                <c:ptCount val="13"/>
                <c:pt idx="0">
                  <c:v>0.3791595</c:v>
                </c:pt>
                <c:pt idx="1">
                  <c:v>1.2931921</c:v>
                </c:pt>
                <c:pt idx="2">
                  <c:v>1.1296352</c:v>
                </c:pt>
                <c:pt idx="3">
                  <c:v>3.463903</c:v>
                </c:pt>
                <c:pt idx="4">
                  <c:v>6.014901999999999</c:v>
                </c:pt>
                <c:pt idx="5">
                  <c:v>6.937803</c:v>
                </c:pt>
                <c:pt idx="6">
                  <c:v>8.458883999999999</c:v>
                </c:pt>
                <c:pt idx="7">
                  <c:v>8.77209</c:v>
                </c:pt>
                <c:pt idx="8">
                  <c:v>8.897214</c:v>
                </c:pt>
                <c:pt idx="9">
                  <c:v>8.2309705</c:v>
                </c:pt>
                <c:pt idx="10">
                  <c:v>8.449218</c:v>
                </c:pt>
                <c:pt idx="11">
                  <c:v>8.796341</c:v>
                </c:pt>
                <c:pt idx="12">
                  <c:v>9.304105999999999</c:v>
                </c:pt>
              </c:numCache>
            </c:numRef>
          </c:val>
        </c:ser>
        <c:ser>
          <c:idx val="7"/>
          <c:order val="7"/>
          <c:tx>
            <c:strRef>
              <c:f>'balance_DE'!$K$2:$K$2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'balance_DE'!$K$3:$K$15</c:f>
              <c:numCache>
                <c:formatCode>General</c:formatCode>
                <c:ptCount val="13"/>
                <c:pt idx="0">
                  <c:v>11.217306</c:v>
                </c:pt>
                <c:pt idx="1">
                  <c:v>11.899857</c:v>
                </c:pt>
                <c:pt idx="2">
                  <c:v>12.200012</c:v>
                </c:pt>
                <c:pt idx="3">
                  <c:v>13.27134</c:v>
                </c:pt>
                <c:pt idx="4">
                  <c:v>14.223243</c:v>
                </c:pt>
                <c:pt idx="5">
                  <c:v>15.284783</c:v>
                </c:pt>
                <c:pt idx="6">
                  <c:v>16.020061</c:v>
                </c:pt>
                <c:pt idx="7">
                  <c:v>16.512754</c:v>
                </c:pt>
                <c:pt idx="8">
                  <c:v>15.761906</c:v>
                </c:pt>
                <c:pt idx="9">
                  <c:v>15.105615</c:v>
                </c:pt>
                <c:pt idx="10">
                  <c:v>15.020499</c:v>
                </c:pt>
                <c:pt idx="11">
                  <c:v>14.960712</c:v>
                </c:pt>
                <c:pt idx="12">
                  <c:v>14.790647</c:v>
                </c:pt>
              </c:numCache>
            </c:numRef>
          </c:val>
        </c:ser>
        <c:ser>
          <c:idx val="8"/>
          <c:order val="8"/>
          <c:tx>
            <c:strRef>
              <c:f>'balance_DE'!$J$2:$J$2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'balance_DE'!$J$3:$J$15</c:f>
              <c:numCache>
                <c:formatCode>General</c:formatCode>
                <c:ptCount val="13"/>
                <c:pt idx="0">
                  <c:v>26.119516</c:v>
                </c:pt>
                <c:pt idx="1">
                  <c:v>26.699666</c:v>
                </c:pt>
                <c:pt idx="2">
                  <c:v>27.279818</c:v>
                </c:pt>
                <c:pt idx="3">
                  <c:v>27.85997</c:v>
                </c:pt>
                <c:pt idx="4">
                  <c:v>27.8568</c:v>
                </c:pt>
                <c:pt idx="5">
                  <c:v>27.85363</c:v>
                </c:pt>
                <c:pt idx="6">
                  <c:v>27.85046</c:v>
                </c:pt>
                <c:pt idx="7">
                  <c:v>27.84729</c:v>
                </c:pt>
                <c:pt idx="8">
                  <c:v>27.84412</c:v>
                </c:pt>
                <c:pt idx="9">
                  <c:v>27.809248</c:v>
                </c:pt>
                <c:pt idx="10">
                  <c:v>27.774374</c:v>
                </c:pt>
                <c:pt idx="11">
                  <c:v>27.71731</c:v>
                </c:pt>
                <c:pt idx="12">
                  <c:v>27.660246</c:v>
                </c:pt>
              </c:numCache>
            </c:numRef>
          </c:val>
        </c:ser>
        <c:ser>
          <c:idx val="9"/>
          <c:order val="9"/>
          <c:tx>
            <c:strRef>
              <c:f>'balance_DE'!$I$2:$I$2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'balance_DE'!$I$3:$I$15</c:f>
              <c:numCache>
                <c:formatCode>General</c:formatCode>
                <c:ptCount val="13"/>
                <c:pt idx="0">
                  <c:v>0</c:v>
                </c:pt>
                <c:pt idx="1">
                  <c:v>0.0003495583199999999</c:v>
                </c:pt>
                <c:pt idx="2">
                  <c:v>2.079872</c:v>
                </c:pt>
                <c:pt idx="3">
                  <c:v>8.681158</c:v>
                </c:pt>
                <c:pt idx="4">
                  <c:v>15.925632</c:v>
                </c:pt>
                <c:pt idx="5">
                  <c:v>23.170106</c:v>
                </c:pt>
                <c:pt idx="6">
                  <c:v>30.434418</c:v>
                </c:pt>
                <c:pt idx="7">
                  <c:v>37.678892</c:v>
                </c:pt>
                <c:pt idx="8">
                  <c:v>44.669724</c:v>
                </c:pt>
                <c:pt idx="9">
                  <c:v>51.695512</c:v>
                </c:pt>
                <c:pt idx="10">
                  <c:v>58.740448</c:v>
                </c:pt>
                <c:pt idx="11">
                  <c:v>65.79070399999999</c:v>
                </c:pt>
                <c:pt idx="12">
                  <c:v>72.84096</c:v>
                </c:pt>
              </c:numCache>
            </c:numRef>
          </c:val>
        </c:ser>
        <c:ser>
          <c:idx val="10"/>
          <c:order val="10"/>
          <c:tx>
            <c:strRef>
              <c:f>'balance_DE'!$H$2:$H$2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'balance_DE'!$H$3:$H$15</c:f>
              <c:numCache>
                <c:formatCode>General</c:formatCode>
                <c:ptCount val="13"/>
                <c:pt idx="0">
                  <c:v>101.37512</c:v>
                </c:pt>
                <c:pt idx="1">
                  <c:v>100.09753</c:v>
                </c:pt>
                <c:pt idx="2">
                  <c:v>97.959424</c:v>
                </c:pt>
                <c:pt idx="3">
                  <c:v>95.14841</c:v>
                </c:pt>
                <c:pt idx="4">
                  <c:v>91.754144</c:v>
                </c:pt>
                <c:pt idx="5">
                  <c:v>88.09687</c:v>
                </c:pt>
                <c:pt idx="6">
                  <c:v>84.06325</c:v>
                </c:pt>
                <c:pt idx="7">
                  <c:v>80.205224</c:v>
                </c:pt>
                <c:pt idx="8">
                  <c:v>76.88175</c:v>
                </c:pt>
                <c:pt idx="9">
                  <c:v>73.599784</c:v>
                </c:pt>
                <c:pt idx="10">
                  <c:v>70.51449</c:v>
                </c:pt>
                <c:pt idx="11">
                  <c:v>67.38408</c:v>
                </c:pt>
                <c:pt idx="12">
                  <c:v>64.23742799999999</c:v>
                </c:pt>
              </c:numCache>
            </c:numRef>
          </c:val>
        </c:ser>
        <c:ser>
          <c:idx val="11"/>
          <c:order val="11"/>
          <c:tx>
            <c:strRef>
              <c:f>'balance_DE'!$G$2:$G$2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'balance_DE'!$G$3:$G$15</c:f>
              <c:numCache>
                <c:formatCode>General</c:formatCode>
                <c:ptCount val="13"/>
                <c:pt idx="0">
                  <c:v>14.14089</c:v>
                </c:pt>
                <c:pt idx="1">
                  <c:v>25.075246</c:v>
                </c:pt>
                <c:pt idx="2">
                  <c:v>38.170436</c:v>
                </c:pt>
                <c:pt idx="3">
                  <c:v>49.886912</c:v>
                </c:pt>
                <c:pt idx="4">
                  <c:v>67.18388999999999</c:v>
                </c:pt>
                <c:pt idx="5">
                  <c:v>84.43669</c:v>
                </c:pt>
                <c:pt idx="6">
                  <c:v>103.702696</c:v>
                </c:pt>
                <c:pt idx="7">
                  <c:v>122.39589</c:v>
                </c:pt>
                <c:pt idx="8">
                  <c:v>139.00253</c:v>
                </c:pt>
                <c:pt idx="9">
                  <c:v>154.99634</c:v>
                </c:pt>
                <c:pt idx="10">
                  <c:v>163.58275</c:v>
                </c:pt>
                <c:pt idx="11">
                  <c:v>170.01715</c:v>
                </c:pt>
                <c:pt idx="12">
                  <c:v>176.17898</c:v>
                </c:pt>
              </c:numCache>
            </c:numRef>
          </c:val>
        </c:ser>
        <c:ser>
          <c:idx val="12"/>
          <c:order val="12"/>
          <c:tx>
            <c:strRef>
              <c:f>'balance_DE'!$F$2:$F$2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'balance_DE'!$F$3:$F$15</c:f>
              <c:numCache>
                <c:formatCode>General</c:formatCode>
                <c:ptCount val="13"/>
                <c:pt idx="0">
                  <c:v>73.98092</c:v>
                </c:pt>
                <c:pt idx="1">
                  <c:v>82.37590399999999</c:v>
                </c:pt>
                <c:pt idx="2">
                  <c:v>90.309624</c:v>
                </c:pt>
                <c:pt idx="3">
                  <c:v>98.55951999999999</c:v>
                </c:pt>
                <c:pt idx="4">
                  <c:v>104.545736</c:v>
                </c:pt>
                <c:pt idx="5">
                  <c:v>111.67824</c:v>
                </c:pt>
                <c:pt idx="6">
                  <c:v>117.807776</c:v>
                </c:pt>
                <c:pt idx="7">
                  <c:v>124.01367</c:v>
                </c:pt>
                <c:pt idx="8">
                  <c:v>126.29044</c:v>
                </c:pt>
                <c:pt idx="9">
                  <c:v>127.387744</c:v>
                </c:pt>
                <c:pt idx="10">
                  <c:v>132.24003</c:v>
                </c:pt>
                <c:pt idx="11">
                  <c:v>136.7651</c:v>
                </c:pt>
                <c:pt idx="12">
                  <c:v>140.41493</c:v>
                </c:pt>
              </c:numCache>
            </c:numRef>
          </c:val>
        </c:ser>
        <c:ser>
          <c:idx val="13"/>
          <c:order val="13"/>
          <c:tx>
            <c:strRef>
              <c:f>'balance_DE'!$E$2:$E$2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'balance_DE'!$E$3:$E$15</c:f>
              <c:numCache>
                <c:formatCode>General</c:formatCode>
                <c:ptCount val="13"/>
                <c:pt idx="0">
                  <c:v>3.4570375</c:v>
                </c:pt>
                <c:pt idx="1">
                  <c:v>4.776247</c:v>
                </c:pt>
                <c:pt idx="2">
                  <c:v>6.3787245</c:v>
                </c:pt>
                <c:pt idx="3">
                  <c:v>7.769721</c:v>
                </c:pt>
                <c:pt idx="4">
                  <c:v>9.444054999999999</c:v>
                </c:pt>
                <c:pt idx="5">
                  <c:v>11.22853</c:v>
                </c:pt>
                <c:pt idx="6">
                  <c:v>13.002381</c:v>
                </c:pt>
                <c:pt idx="7">
                  <c:v>14.927922</c:v>
                </c:pt>
                <c:pt idx="8">
                  <c:v>16.896592</c:v>
                </c:pt>
                <c:pt idx="9">
                  <c:v>18.430112</c:v>
                </c:pt>
                <c:pt idx="10">
                  <c:v>20.30078</c:v>
                </c:pt>
                <c:pt idx="11">
                  <c:v>22.332352</c:v>
                </c:pt>
                <c:pt idx="12">
                  <c:v>24.451928</c:v>
                </c:pt>
              </c:numCache>
            </c:numRef>
          </c:val>
        </c:ser>
        <c:overlap val="100"/>
        <c:axId val="51590001"/>
        <c:axId val="51590002"/>
      </c:barChart>
      <c:catAx>
        <c:axId val="51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90002"/>
        <c:crosses val="autoZero"/>
        <c:auto val="1"/>
        <c:lblAlgn val="ctr"/>
        <c:lblOffset val="100"/>
      </c:catAx>
      <c:valAx>
        <c:axId val="51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NL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'generation_capacity_NL'!$L$3:$L$15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'generation_capacity_NL'!$K$2:$K$2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'generation_capacity_NL'!$K$3:$K$15</c:f>
              <c:numCache>
                <c:formatCode>General</c:formatCode>
                <c:ptCount val="13"/>
                <c:pt idx="0">
                  <c:v>3.2</c:v>
                </c:pt>
                <c:pt idx="1">
                  <c:v>3.2</c:v>
                </c:pt>
                <c:pt idx="2">
                  <c:v>2.9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'generation_capacity_NL'!$J$2:$J$2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'generation_capacity_NL'!$I$2:$I$2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'generation_capacity_NL'!$I$3:$I$15</c:f>
              <c:numCache>
                <c:formatCode>General</c:formatCode>
                <c:ptCount val="13"/>
                <c:pt idx="0">
                  <c:v>14.2</c:v>
                </c:pt>
                <c:pt idx="1">
                  <c:v>13.5</c:v>
                </c:pt>
                <c:pt idx="2">
                  <c:v>13.3</c:v>
                </c:pt>
                <c:pt idx="3">
                  <c:v>12.804271</c:v>
                </c:pt>
                <c:pt idx="4">
                  <c:v>12.308543</c:v>
                </c:pt>
                <c:pt idx="5">
                  <c:v>11.812814</c:v>
                </c:pt>
                <c:pt idx="6">
                  <c:v>11.315729</c:v>
                </c:pt>
                <c:pt idx="7">
                  <c:v>10.82</c:v>
                </c:pt>
                <c:pt idx="8">
                  <c:v>10.82</c:v>
                </c:pt>
                <c:pt idx="9">
                  <c:v>10.82</c:v>
                </c:pt>
                <c:pt idx="10">
                  <c:v>10.82</c:v>
                </c:pt>
                <c:pt idx="11">
                  <c:v>10.82</c:v>
                </c:pt>
                <c:pt idx="12">
                  <c:v>10.82</c:v>
                </c:pt>
              </c:numCache>
            </c:numRef>
          </c:val>
        </c:ser>
        <c:ser>
          <c:idx val="4"/>
          <c:order val="4"/>
          <c:tx>
            <c:strRef>
              <c:f>'generation_capacity_NL'!$H$2:$H$2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'generation_capacity_NL'!$H$3:$H$15</c:f>
              <c:numCache>
                <c:formatCode>General</c:formatCode>
                <c:ptCount val="13"/>
                <c:pt idx="0">
                  <c:v>1.8</c:v>
                </c:pt>
                <c:pt idx="1">
                  <c:v>1.8</c:v>
                </c:pt>
                <c:pt idx="2">
                  <c:v>2</c:v>
                </c:pt>
                <c:pt idx="3">
                  <c:v>2.6</c:v>
                </c:pt>
                <c:pt idx="4">
                  <c:v>3.2</c:v>
                </c:pt>
                <c:pt idx="5">
                  <c:v>3.2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4.2</c:v>
                </c:pt>
                <c:pt idx="12">
                  <c:v>4.2</c:v>
                </c:pt>
              </c:numCache>
            </c:numRef>
          </c:val>
        </c:ser>
        <c:ser>
          <c:idx val="5"/>
          <c:order val="5"/>
          <c:tx>
            <c:strRef>
              <c:f>'generation_capacity_NL'!$G$2:$G$2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'generation_capacity_NL'!$G$3:$G$15</c:f>
              <c:numCache>
                <c:formatCode>General</c:formatCode>
                <c:ptCount val="13"/>
                <c:pt idx="0">
                  <c:v>3.7613</c:v>
                </c:pt>
                <c:pt idx="1">
                  <c:v>3.7613</c:v>
                </c:pt>
                <c:pt idx="2">
                  <c:v>3.7613</c:v>
                </c:pt>
                <c:pt idx="3">
                  <c:v>3.7613</c:v>
                </c:pt>
                <c:pt idx="4">
                  <c:v>3.7613</c:v>
                </c:pt>
                <c:pt idx="5">
                  <c:v>3.7613</c:v>
                </c:pt>
                <c:pt idx="6">
                  <c:v>3.7613</c:v>
                </c:pt>
                <c:pt idx="7">
                  <c:v>3.7613</c:v>
                </c:pt>
                <c:pt idx="8">
                  <c:v>3.7613</c:v>
                </c:pt>
                <c:pt idx="9">
                  <c:v>3.7613</c:v>
                </c:pt>
                <c:pt idx="10">
                  <c:v>3.7613</c:v>
                </c:pt>
                <c:pt idx="11">
                  <c:v>3.7613</c:v>
                </c:pt>
                <c:pt idx="12">
                  <c:v>3.7613</c:v>
                </c:pt>
              </c:numCache>
            </c:numRef>
          </c:val>
        </c:ser>
        <c:ser>
          <c:idx val="6"/>
          <c:order val="6"/>
          <c:tx>
            <c:strRef>
              <c:f>'generation_capacity_NL'!$F$2:$F$2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'generation_capacity_NL'!$F$3:$F$15</c:f>
              <c:numCache>
                <c:formatCode>General</c:formatCode>
                <c:ptCount val="13"/>
                <c:pt idx="0">
                  <c:v>0.0001</c:v>
                </c:pt>
                <c:pt idx="1">
                  <c:v>1.661</c:v>
                </c:pt>
                <c:pt idx="2">
                  <c:v>1.661</c:v>
                </c:pt>
                <c:pt idx="3">
                  <c:v>2.421</c:v>
                </c:pt>
                <c:pt idx="4">
                  <c:v>2.421</c:v>
                </c:pt>
                <c:pt idx="5">
                  <c:v>5.181</c:v>
                </c:pt>
                <c:pt idx="6">
                  <c:v>7.181</c:v>
                </c:pt>
                <c:pt idx="7">
                  <c:v>9.181000000000001</c:v>
                </c:pt>
                <c:pt idx="8">
                  <c:v>13.181</c:v>
                </c:pt>
                <c:pt idx="9">
                  <c:v>17.181</c:v>
                </c:pt>
                <c:pt idx="10">
                  <c:v>17.881</c:v>
                </c:pt>
                <c:pt idx="11">
                  <c:v>17.881</c:v>
                </c:pt>
                <c:pt idx="12">
                  <c:v>17.881</c:v>
                </c:pt>
              </c:numCache>
            </c:numRef>
          </c:val>
        </c:ser>
        <c:ser>
          <c:idx val="7"/>
          <c:order val="7"/>
          <c:tx>
            <c:strRef>
              <c:f>'generation_capacity_NL'!$E$2:$E$2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'generation_capacity_NL'!$E$3:$E$15</c:f>
              <c:numCache>
                <c:formatCode>General</c:formatCode>
                <c:ptCount val="13"/>
                <c:pt idx="0">
                  <c:v>5.677</c:v>
                </c:pt>
                <c:pt idx="1">
                  <c:v>5.719</c:v>
                </c:pt>
                <c:pt idx="2">
                  <c:v>5.754</c:v>
                </c:pt>
                <c:pt idx="3">
                  <c:v>5.773</c:v>
                </c:pt>
                <c:pt idx="4">
                  <c:v>5.717000000000001</c:v>
                </c:pt>
                <c:pt idx="5">
                  <c:v>5.649</c:v>
                </c:pt>
                <c:pt idx="6">
                  <c:v>5.563</c:v>
                </c:pt>
                <c:pt idx="7">
                  <c:v>5.46</c:v>
                </c:pt>
                <c:pt idx="8">
                  <c:v>5.33</c:v>
                </c:pt>
                <c:pt idx="9">
                  <c:v>5.172</c:v>
                </c:pt>
                <c:pt idx="10">
                  <c:v>5.026</c:v>
                </c:pt>
                <c:pt idx="11">
                  <c:v>4.884</c:v>
                </c:pt>
                <c:pt idx="12">
                  <c:v>4.745</c:v>
                </c:pt>
              </c:numCache>
            </c:numRef>
          </c:val>
        </c:ser>
        <c:ser>
          <c:idx val="8"/>
          <c:order val="8"/>
          <c:tx>
            <c:strRef>
              <c:f>'generation_capacity_NL'!$D$2:$D$2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'generation_capacity_NL'!$D$3:$D$15</c:f>
              <c:numCache>
                <c:formatCode>General</c:formatCode>
                <c:ptCount val="13"/>
                <c:pt idx="0">
                  <c:v>0.8230000000000001</c:v>
                </c:pt>
                <c:pt idx="1">
                  <c:v>1.081</c:v>
                </c:pt>
                <c:pt idx="2">
                  <c:v>1.246</c:v>
                </c:pt>
                <c:pt idx="3">
                  <c:v>1.327</c:v>
                </c:pt>
                <c:pt idx="4">
                  <c:v>1.483</c:v>
                </c:pt>
                <c:pt idx="5">
                  <c:v>1.751</c:v>
                </c:pt>
                <c:pt idx="6">
                  <c:v>2.037</c:v>
                </c:pt>
                <c:pt idx="7">
                  <c:v>2.24</c:v>
                </c:pt>
                <c:pt idx="8">
                  <c:v>2.57</c:v>
                </c:pt>
                <c:pt idx="9">
                  <c:v>2.828</c:v>
                </c:pt>
                <c:pt idx="10">
                  <c:v>3.074</c:v>
                </c:pt>
                <c:pt idx="11">
                  <c:v>3.316</c:v>
                </c:pt>
                <c:pt idx="12">
                  <c:v>3.555</c:v>
                </c:pt>
              </c:numCache>
            </c:numRef>
          </c:val>
        </c:ser>
        <c:ser>
          <c:idx val="9"/>
          <c:order val="9"/>
          <c:tx>
            <c:strRef>
              <c:f>'generation_capacity_NL'!$C$2:$C$2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'generation_capacity_NL'!$C$3:$C$15</c:f>
              <c:numCache>
                <c:formatCode>General</c:formatCode>
                <c:ptCount val="13"/>
                <c:pt idx="0">
                  <c:v>22.2</c:v>
                </c:pt>
                <c:pt idx="1">
                  <c:v>25.3</c:v>
                </c:pt>
                <c:pt idx="2">
                  <c:v>28.1</c:v>
                </c:pt>
                <c:pt idx="3">
                  <c:v>30.8</c:v>
                </c:pt>
                <c:pt idx="4">
                  <c:v>33.5</c:v>
                </c:pt>
                <c:pt idx="5">
                  <c:v>36</c:v>
                </c:pt>
                <c:pt idx="6">
                  <c:v>38.6</c:v>
                </c:pt>
                <c:pt idx="7">
                  <c:v>41</c:v>
                </c:pt>
                <c:pt idx="8">
                  <c:v>43.3</c:v>
                </c:pt>
                <c:pt idx="9">
                  <c:v>45.2</c:v>
                </c:pt>
                <c:pt idx="10">
                  <c:v>46.6</c:v>
                </c:pt>
                <c:pt idx="11">
                  <c:v>48</c:v>
                </c:pt>
                <c:pt idx="12">
                  <c:v>49.3</c:v>
                </c:pt>
              </c:numCache>
            </c:numRef>
          </c:val>
        </c:ser>
        <c:ser>
          <c:idx val="10"/>
          <c:order val="10"/>
          <c:tx>
            <c:strRef>
              <c:f>'generation_capacity_NL'!$B$2:$B$2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'generation_capacity_NL'!$B$3:$B$15</c:f>
              <c:numCache>
                <c:formatCode>General</c:formatCode>
                <c:ptCount val="1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0.7000000000000001</c:v>
                </c:pt>
                <c:pt idx="5">
                  <c:v>1</c:v>
                </c:pt>
                <c:pt idx="6">
                  <c:v>1.4</c:v>
                </c:pt>
                <c:pt idx="7">
                  <c:v>1.9</c:v>
                </c:pt>
                <c:pt idx="8">
                  <c:v>2.5</c:v>
                </c:pt>
                <c:pt idx="9">
                  <c:v>3.9</c:v>
                </c:pt>
                <c:pt idx="10">
                  <c:v>4.7</c:v>
                </c:pt>
                <c:pt idx="11">
                  <c:v>5.2</c:v>
                </c:pt>
                <c:pt idx="12">
                  <c:v>5.5</c:v>
                </c:pt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DE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'balance_DE'!$B$2:$B$2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'balance_DE'!$B$3:$B$15</c:f>
              <c:numCache>
                <c:formatCode>General</c:formatCode>
                <c:ptCount val="13"/>
                <c:pt idx="0">
                  <c:v>475.92013</c:v>
                </c:pt>
                <c:pt idx="1">
                  <c:v>484.60557</c:v>
                </c:pt>
                <c:pt idx="2">
                  <c:v>516.8022</c:v>
                </c:pt>
                <c:pt idx="3">
                  <c:v>551.74925</c:v>
                </c:pt>
                <c:pt idx="4">
                  <c:v>581.66214</c:v>
                </c:pt>
                <c:pt idx="5">
                  <c:v>608.5051999999999</c:v>
                </c:pt>
                <c:pt idx="6">
                  <c:v>632.54394</c:v>
                </c:pt>
                <c:pt idx="7">
                  <c:v>657.399</c:v>
                </c:pt>
                <c:pt idx="8">
                  <c:v>674.9812999999999</c:v>
                </c:pt>
                <c:pt idx="9">
                  <c:v>694.1886</c:v>
                </c:pt>
                <c:pt idx="10">
                  <c:v>713.47226</c:v>
                </c:pt>
                <c:pt idx="11">
                  <c:v>733.7352999999999</c:v>
                </c:pt>
                <c:pt idx="12">
                  <c:v>754.0722</c:v>
                </c:pt>
              </c:numCache>
            </c:numRef>
          </c:val>
        </c:ser>
        <c:marker val="1"/>
        <c:axId val="51600001"/>
        <c:axId val="51600002"/>
      </c:lineChart>
      <c:barChart>
        <c:barDir val="col"/>
        <c:grouping val="stacked"/>
        <c:ser>
          <c:idx val="1"/>
          <c:order val="1"/>
          <c:tx>
            <c:strRef>
              <c:f>'balance_DE'!$Q$2:$Q$2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'balance_DE'!$Q$3:$Q$15</c:f>
              <c:numCache>
                <c:formatCode>General</c:formatCode>
                <c:ptCount val="13"/>
                <c:pt idx="0">
                  <c:v>81.06925</c:v>
                </c:pt>
                <c:pt idx="1">
                  <c:v>81.06925</c:v>
                </c:pt>
                <c:pt idx="2">
                  <c:v>81.06925</c:v>
                </c:pt>
                <c:pt idx="3">
                  <c:v>81.06925</c:v>
                </c:pt>
                <c:pt idx="4">
                  <c:v>81.06925</c:v>
                </c:pt>
                <c:pt idx="5">
                  <c:v>81.06925</c:v>
                </c:pt>
                <c:pt idx="6">
                  <c:v>81.06925</c:v>
                </c:pt>
                <c:pt idx="7">
                  <c:v>81.06925</c:v>
                </c:pt>
                <c:pt idx="8">
                  <c:v>81.06925</c:v>
                </c:pt>
                <c:pt idx="9">
                  <c:v>81.06925</c:v>
                </c:pt>
                <c:pt idx="10">
                  <c:v>81.06925</c:v>
                </c:pt>
                <c:pt idx="11">
                  <c:v>81.06925</c:v>
                </c:pt>
                <c:pt idx="12">
                  <c:v>81.06925</c:v>
                </c:pt>
              </c:numCache>
            </c:numRef>
          </c:val>
        </c:ser>
        <c:ser>
          <c:idx val="2"/>
          <c:order val="2"/>
          <c:tx>
            <c:strRef>
              <c:f>'balance_DE'!$P$2:$P$2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'balance_DE'!$P$3:$P$15</c:f>
              <c:numCache>
                <c:formatCode>General</c:formatCode>
                <c:ptCount val="13"/>
                <c:pt idx="0">
                  <c:v>26.28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'balance_DE'!$O$2:$O$2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'balance_DE'!$O$3:$O$15</c:f>
              <c:numCache>
                <c:formatCode>General</c:formatCode>
                <c:ptCount val="13"/>
                <c:pt idx="0">
                  <c:v>32.989992</c:v>
                </c:pt>
                <c:pt idx="1">
                  <c:v>28.415652</c:v>
                </c:pt>
                <c:pt idx="2">
                  <c:v>50.364988</c:v>
                </c:pt>
                <c:pt idx="3">
                  <c:v>28.618676</c:v>
                </c:pt>
                <c:pt idx="4">
                  <c:v>20.289914</c:v>
                </c:pt>
                <c:pt idx="5">
                  <c:v>18.767062</c:v>
                </c:pt>
                <c:pt idx="6">
                  <c:v>15.226805</c:v>
                </c:pt>
                <c:pt idx="7">
                  <c:v>16.469403</c:v>
                </c:pt>
                <c:pt idx="8">
                  <c:v>12.861697</c:v>
                </c:pt>
                <c:pt idx="9">
                  <c:v>11.77769</c:v>
                </c:pt>
                <c:pt idx="10">
                  <c:v>8.853942</c:v>
                </c:pt>
                <c:pt idx="11">
                  <c:v>6.894455499999999</c:v>
                </c:pt>
                <c:pt idx="12">
                  <c:v>5.195352499999999</c:v>
                </c:pt>
              </c:numCache>
            </c:numRef>
          </c:val>
        </c:ser>
        <c:ser>
          <c:idx val="4"/>
          <c:order val="4"/>
          <c:tx>
            <c:strRef>
              <c:f>'balance_DE'!$N$2:$N$2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'balance_DE'!$N$3:$N$15</c:f>
              <c:numCache>
                <c:formatCode>General</c:formatCode>
                <c:ptCount val="13"/>
                <c:pt idx="0">
                  <c:v>74.112584</c:v>
                </c:pt>
                <c:pt idx="1">
                  <c:v>66.79823999999999</c:v>
                </c:pt>
                <c:pt idx="2">
                  <c:v>65.058092</c:v>
                </c:pt>
                <c:pt idx="3">
                  <c:v>48.662192</c:v>
                </c:pt>
                <c:pt idx="4">
                  <c:v>37.541076</c:v>
                </c:pt>
                <c:pt idx="5">
                  <c:v>33.993316</c:v>
                </c:pt>
                <c:pt idx="6">
                  <c:v>26.364342</c:v>
                </c:pt>
                <c:pt idx="7">
                  <c:v>22.990074</c:v>
                </c:pt>
                <c:pt idx="8">
                  <c:v>17.62626</c:v>
                </c:pt>
                <c:pt idx="9">
                  <c:v>16.456907</c:v>
                </c:pt>
                <c:pt idx="10">
                  <c:v>13.196447</c:v>
                </c:pt>
                <c:pt idx="11">
                  <c:v>10.51657</c:v>
                </c:pt>
                <c:pt idx="12">
                  <c:v>8.055339999999999</c:v>
                </c:pt>
              </c:numCache>
            </c:numRef>
          </c:val>
        </c:ser>
        <c:ser>
          <c:idx val="5"/>
          <c:order val="5"/>
          <c:tx>
            <c:strRef>
              <c:f>'balance_DE'!$M$2:$M$2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'balance_DE'!$M$3:$M$15</c:f>
              <c:numCache>
                <c:formatCode>General</c:formatCode>
                <c:ptCount val="13"/>
                <c:pt idx="0">
                  <c:v>50.20336</c:v>
                </c:pt>
                <c:pt idx="1">
                  <c:v>65.11103199999999</c:v>
                </c:pt>
                <c:pt idx="2">
                  <c:v>55.07274</c:v>
                </c:pt>
                <c:pt idx="3">
                  <c:v>90.93812</c:v>
                </c:pt>
                <c:pt idx="4">
                  <c:v>107.51011</c:v>
                </c:pt>
                <c:pt idx="5">
                  <c:v>109.82133</c:v>
                </c:pt>
                <c:pt idx="6">
                  <c:v>115.959824</c:v>
                </c:pt>
                <c:pt idx="7">
                  <c:v>118.11655</c:v>
                </c:pt>
                <c:pt idx="8">
                  <c:v>118.389816</c:v>
                </c:pt>
                <c:pt idx="9">
                  <c:v>118.933056</c:v>
                </c:pt>
                <c:pt idx="10">
                  <c:v>123.98179</c:v>
                </c:pt>
                <c:pt idx="11">
                  <c:v>129.331096</c:v>
                </c:pt>
                <c:pt idx="12">
                  <c:v>134.49768</c:v>
                </c:pt>
              </c:numCache>
            </c:numRef>
          </c:val>
        </c:ser>
        <c:ser>
          <c:idx val="6"/>
          <c:order val="6"/>
          <c:tx>
            <c:strRef>
              <c:f>'balance_DE'!$L$2:$L$2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'balance_DE'!$L$3:$L$15</c:f>
              <c:numCache>
                <c:formatCode>General</c:formatCode>
                <c:ptCount val="13"/>
                <c:pt idx="0">
                  <c:v>0.3791595</c:v>
                </c:pt>
                <c:pt idx="1">
                  <c:v>1.2931921</c:v>
                </c:pt>
                <c:pt idx="2">
                  <c:v>1.1296352</c:v>
                </c:pt>
                <c:pt idx="3">
                  <c:v>3.463903</c:v>
                </c:pt>
                <c:pt idx="4">
                  <c:v>6.014901999999999</c:v>
                </c:pt>
                <c:pt idx="5">
                  <c:v>6.937803</c:v>
                </c:pt>
                <c:pt idx="6">
                  <c:v>8.458883999999999</c:v>
                </c:pt>
                <c:pt idx="7">
                  <c:v>8.77209</c:v>
                </c:pt>
                <c:pt idx="8">
                  <c:v>8.897214</c:v>
                </c:pt>
                <c:pt idx="9">
                  <c:v>8.2309705</c:v>
                </c:pt>
                <c:pt idx="10">
                  <c:v>8.449218</c:v>
                </c:pt>
                <c:pt idx="11">
                  <c:v>8.796341</c:v>
                </c:pt>
                <c:pt idx="12">
                  <c:v>9.304105999999999</c:v>
                </c:pt>
              </c:numCache>
            </c:numRef>
          </c:val>
        </c:ser>
        <c:ser>
          <c:idx val="7"/>
          <c:order val="7"/>
          <c:tx>
            <c:strRef>
              <c:f>'balance_DE'!$K$2:$K$2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'balance_DE'!$K$3:$K$15</c:f>
              <c:numCache>
                <c:formatCode>General</c:formatCode>
                <c:ptCount val="13"/>
                <c:pt idx="0">
                  <c:v>11.217306</c:v>
                </c:pt>
                <c:pt idx="1">
                  <c:v>11.899857</c:v>
                </c:pt>
                <c:pt idx="2">
                  <c:v>12.200012</c:v>
                </c:pt>
                <c:pt idx="3">
                  <c:v>13.27134</c:v>
                </c:pt>
                <c:pt idx="4">
                  <c:v>14.223243</c:v>
                </c:pt>
                <c:pt idx="5">
                  <c:v>15.284783</c:v>
                </c:pt>
                <c:pt idx="6">
                  <c:v>16.020061</c:v>
                </c:pt>
                <c:pt idx="7">
                  <c:v>16.512754</c:v>
                </c:pt>
                <c:pt idx="8">
                  <c:v>15.761906</c:v>
                </c:pt>
                <c:pt idx="9">
                  <c:v>15.105615</c:v>
                </c:pt>
                <c:pt idx="10">
                  <c:v>15.020499</c:v>
                </c:pt>
                <c:pt idx="11">
                  <c:v>14.960712</c:v>
                </c:pt>
                <c:pt idx="12">
                  <c:v>14.790647</c:v>
                </c:pt>
              </c:numCache>
            </c:numRef>
          </c:val>
        </c:ser>
        <c:ser>
          <c:idx val="8"/>
          <c:order val="8"/>
          <c:tx>
            <c:strRef>
              <c:f>'balance_DE'!$J$2:$J$2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'balance_DE'!$J$3:$J$15</c:f>
              <c:numCache>
                <c:formatCode>General</c:formatCode>
                <c:ptCount val="13"/>
                <c:pt idx="0">
                  <c:v>26.119516</c:v>
                </c:pt>
                <c:pt idx="1">
                  <c:v>26.699666</c:v>
                </c:pt>
                <c:pt idx="2">
                  <c:v>27.279818</c:v>
                </c:pt>
                <c:pt idx="3">
                  <c:v>27.85997</c:v>
                </c:pt>
                <c:pt idx="4">
                  <c:v>27.8568</c:v>
                </c:pt>
                <c:pt idx="5">
                  <c:v>27.85363</c:v>
                </c:pt>
                <c:pt idx="6">
                  <c:v>27.85046</c:v>
                </c:pt>
                <c:pt idx="7">
                  <c:v>27.84729</c:v>
                </c:pt>
                <c:pt idx="8">
                  <c:v>27.84412</c:v>
                </c:pt>
                <c:pt idx="9">
                  <c:v>27.809248</c:v>
                </c:pt>
                <c:pt idx="10">
                  <c:v>27.774374</c:v>
                </c:pt>
                <c:pt idx="11">
                  <c:v>27.71731</c:v>
                </c:pt>
                <c:pt idx="12">
                  <c:v>27.660246</c:v>
                </c:pt>
              </c:numCache>
            </c:numRef>
          </c:val>
        </c:ser>
        <c:ser>
          <c:idx val="9"/>
          <c:order val="9"/>
          <c:tx>
            <c:strRef>
              <c:f>'balance_DE'!$I$2:$I$2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'balance_DE'!$I$3:$I$15</c:f>
              <c:numCache>
                <c:formatCode>General</c:formatCode>
                <c:ptCount val="13"/>
                <c:pt idx="0">
                  <c:v>0</c:v>
                </c:pt>
                <c:pt idx="1">
                  <c:v>0.0003495583199999999</c:v>
                </c:pt>
                <c:pt idx="2">
                  <c:v>2.079872</c:v>
                </c:pt>
                <c:pt idx="3">
                  <c:v>8.681158</c:v>
                </c:pt>
                <c:pt idx="4">
                  <c:v>15.925632</c:v>
                </c:pt>
                <c:pt idx="5">
                  <c:v>23.170106</c:v>
                </c:pt>
                <c:pt idx="6">
                  <c:v>30.434418</c:v>
                </c:pt>
                <c:pt idx="7">
                  <c:v>37.678892</c:v>
                </c:pt>
                <c:pt idx="8">
                  <c:v>44.669724</c:v>
                </c:pt>
                <c:pt idx="9">
                  <c:v>51.695512</c:v>
                </c:pt>
                <c:pt idx="10">
                  <c:v>58.740448</c:v>
                </c:pt>
                <c:pt idx="11">
                  <c:v>65.79070399999999</c:v>
                </c:pt>
                <c:pt idx="12">
                  <c:v>72.84096</c:v>
                </c:pt>
              </c:numCache>
            </c:numRef>
          </c:val>
        </c:ser>
        <c:ser>
          <c:idx val="10"/>
          <c:order val="10"/>
          <c:tx>
            <c:strRef>
              <c:f>'balance_DE'!$H$2:$H$2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'balance_DE'!$H$3:$H$15</c:f>
              <c:numCache>
                <c:formatCode>General</c:formatCode>
                <c:ptCount val="13"/>
                <c:pt idx="0">
                  <c:v>101.37512</c:v>
                </c:pt>
                <c:pt idx="1">
                  <c:v>100.09753</c:v>
                </c:pt>
                <c:pt idx="2">
                  <c:v>97.959424</c:v>
                </c:pt>
                <c:pt idx="3">
                  <c:v>95.14841</c:v>
                </c:pt>
                <c:pt idx="4">
                  <c:v>91.754144</c:v>
                </c:pt>
                <c:pt idx="5">
                  <c:v>88.09687</c:v>
                </c:pt>
                <c:pt idx="6">
                  <c:v>84.06325</c:v>
                </c:pt>
                <c:pt idx="7">
                  <c:v>80.205224</c:v>
                </c:pt>
                <c:pt idx="8">
                  <c:v>76.88175</c:v>
                </c:pt>
                <c:pt idx="9">
                  <c:v>73.599784</c:v>
                </c:pt>
                <c:pt idx="10">
                  <c:v>70.51449</c:v>
                </c:pt>
                <c:pt idx="11">
                  <c:v>67.38408</c:v>
                </c:pt>
                <c:pt idx="12">
                  <c:v>64.23742799999999</c:v>
                </c:pt>
              </c:numCache>
            </c:numRef>
          </c:val>
        </c:ser>
        <c:ser>
          <c:idx val="11"/>
          <c:order val="11"/>
          <c:tx>
            <c:strRef>
              <c:f>'balance_DE'!$G$2:$G$2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'balance_DE'!$G$3:$G$15</c:f>
              <c:numCache>
                <c:formatCode>General</c:formatCode>
                <c:ptCount val="13"/>
                <c:pt idx="0">
                  <c:v>14.14089</c:v>
                </c:pt>
                <c:pt idx="1">
                  <c:v>25.075246</c:v>
                </c:pt>
                <c:pt idx="2">
                  <c:v>38.170436</c:v>
                </c:pt>
                <c:pt idx="3">
                  <c:v>49.886912</c:v>
                </c:pt>
                <c:pt idx="4">
                  <c:v>67.18388999999999</c:v>
                </c:pt>
                <c:pt idx="5">
                  <c:v>84.43669</c:v>
                </c:pt>
                <c:pt idx="6">
                  <c:v>103.702696</c:v>
                </c:pt>
                <c:pt idx="7">
                  <c:v>122.39589</c:v>
                </c:pt>
                <c:pt idx="8">
                  <c:v>139.00253</c:v>
                </c:pt>
                <c:pt idx="9">
                  <c:v>154.99634</c:v>
                </c:pt>
                <c:pt idx="10">
                  <c:v>163.58275</c:v>
                </c:pt>
                <c:pt idx="11">
                  <c:v>170.01715</c:v>
                </c:pt>
                <c:pt idx="12">
                  <c:v>176.17898</c:v>
                </c:pt>
              </c:numCache>
            </c:numRef>
          </c:val>
        </c:ser>
        <c:ser>
          <c:idx val="12"/>
          <c:order val="12"/>
          <c:tx>
            <c:strRef>
              <c:f>'balance_DE'!$F$2:$F$2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'balance_DE'!$F$3:$F$15</c:f>
              <c:numCache>
                <c:formatCode>General</c:formatCode>
                <c:ptCount val="13"/>
                <c:pt idx="0">
                  <c:v>73.98092</c:v>
                </c:pt>
                <c:pt idx="1">
                  <c:v>82.37590399999999</c:v>
                </c:pt>
                <c:pt idx="2">
                  <c:v>90.309624</c:v>
                </c:pt>
                <c:pt idx="3">
                  <c:v>98.55951999999999</c:v>
                </c:pt>
                <c:pt idx="4">
                  <c:v>104.545736</c:v>
                </c:pt>
                <c:pt idx="5">
                  <c:v>111.67824</c:v>
                </c:pt>
                <c:pt idx="6">
                  <c:v>117.807776</c:v>
                </c:pt>
                <c:pt idx="7">
                  <c:v>124.01367</c:v>
                </c:pt>
                <c:pt idx="8">
                  <c:v>126.29044</c:v>
                </c:pt>
                <c:pt idx="9">
                  <c:v>127.387744</c:v>
                </c:pt>
                <c:pt idx="10">
                  <c:v>132.24003</c:v>
                </c:pt>
                <c:pt idx="11">
                  <c:v>136.7651</c:v>
                </c:pt>
                <c:pt idx="12">
                  <c:v>140.41493</c:v>
                </c:pt>
              </c:numCache>
            </c:numRef>
          </c:val>
        </c:ser>
        <c:ser>
          <c:idx val="13"/>
          <c:order val="13"/>
          <c:tx>
            <c:strRef>
              <c:f>'balance_DE'!$E$2:$E$2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'balance_DE'!$E$3:$E$15</c:f>
              <c:numCache>
                <c:formatCode>General</c:formatCode>
                <c:ptCount val="13"/>
                <c:pt idx="0">
                  <c:v>3.4570375</c:v>
                </c:pt>
                <c:pt idx="1">
                  <c:v>4.776247</c:v>
                </c:pt>
                <c:pt idx="2">
                  <c:v>6.3787245</c:v>
                </c:pt>
                <c:pt idx="3">
                  <c:v>7.769721</c:v>
                </c:pt>
                <c:pt idx="4">
                  <c:v>9.444054999999999</c:v>
                </c:pt>
                <c:pt idx="5">
                  <c:v>11.22853</c:v>
                </c:pt>
                <c:pt idx="6">
                  <c:v>13.002381</c:v>
                </c:pt>
                <c:pt idx="7">
                  <c:v>14.927922</c:v>
                </c:pt>
                <c:pt idx="8">
                  <c:v>16.896592</c:v>
                </c:pt>
                <c:pt idx="9">
                  <c:v>18.430112</c:v>
                </c:pt>
                <c:pt idx="10">
                  <c:v>20.30078</c:v>
                </c:pt>
                <c:pt idx="11">
                  <c:v>22.332352</c:v>
                </c:pt>
                <c:pt idx="12">
                  <c:v>24.451928</c:v>
                </c:pt>
              </c:numCache>
            </c:numRef>
          </c:val>
        </c:ser>
        <c:overlap val="100"/>
        <c:axId val="51600001"/>
        <c:axId val="51600002"/>
      </c:barChart>
      <c:catAx>
        <c:axId val="51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00002"/>
        <c:crosses val="autoZero"/>
        <c:auto val="1"/>
        <c:lblAlgn val="ctr"/>
        <c:lblOffset val="100"/>
      </c:catAx>
      <c:valAx>
        <c:axId val="51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DE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'balance_DE'!$B$2:$B$2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'balance_DE'!$B$3:$B$15</c:f>
              <c:numCache>
                <c:formatCode>General</c:formatCode>
                <c:ptCount val="13"/>
                <c:pt idx="0">
                  <c:v>475.92013</c:v>
                </c:pt>
                <c:pt idx="1">
                  <c:v>484.60557</c:v>
                </c:pt>
                <c:pt idx="2">
                  <c:v>516.8022</c:v>
                </c:pt>
                <c:pt idx="3">
                  <c:v>551.74925</c:v>
                </c:pt>
                <c:pt idx="4">
                  <c:v>581.66214</c:v>
                </c:pt>
                <c:pt idx="5">
                  <c:v>608.5051999999999</c:v>
                </c:pt>
                <c:pt idx="6">
                  <c:v>632.54394</c:v>
                </c:pt>
                <c:pt idx="7">
                  <c:v>657.399</c:v>
                </c:pt>
                <c:pt idx="8">
                  <c:v>674.9812999999999</c:v>
                </c:pt>
                <c:pt idx="9">
                  <c:v>694.1886</c:v>
                </c:pt>
                <c:pt idx="10">
                  <c:v>713.47226</c:v>
                </c:pt>
                <c:pt idx="11">
                  <c:v>733.7352999999999</c:v>
                </c:pt>
                <c:pt idx="12">
                  <c:v>754.0722</c:v>
                </c:pt>
              </c:numCache>
            </c:numRef>
          </c:val>
        </c:ser>
        <c:marker val="1"/>
        <c:axId val="51610001"/>
        <c:axId val="51610002"/>
      </c:lineChart>
      <c:barChart>
        <c:barDir val="col"/>
        <c:grouping val="stacked"/>
        <c:ser>
          <c:idx val="1"/>
          <c:order val="1"/>
          <c:tx>
            <c:strRef>
              <c:f>'balance_DE'!$Q$2:$Q$2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'balance_DE'!$Q$3:$Q$15</c:f>
              <c:numCache>
                <c:formatCode>General</c:formatCode>
                <c:ptCount val="13"/>
                <c:pt idx="0">
                  <c:v>81.06925</c:v>
                </c:pt>
                <c:pt idx="1">
                  <c:v>81.06925</c:v>
                </c:pt>
                <c:pt idx="2">
                  <c:v>81.06925</c:v>
                </c:pt>
                <c:pt idx="3">
                  <c:v>81.06925</c:v>
                </c:pt>
                <c:pt idx="4">
                  <c:v>81.06925</c:v>
                </c:pt>
                <c:pt idx="5">
                  <c:v>81.06925</c:v>
                </c:pt>
                <c:pt idx="6">
                  <c:v>81.06925</c:v>
                </c:pt>
                <c:pt idx="7">
                  <c:v>81.06925</c:v>
                </c:pt>
                <c:pt idx="8">
                  <c:v>81.06925</c:v>
                </c:pt>
                <c:pt idx="9">
                  <c:v>81.06925</c:v>
                </c:pt>
                <c:pt idx="10">
                  <c:v>81.06925</c:v>
                </c:pt>
                <c:pt idx="11">
                  <c:v>81.06925</c:v>
                </c:pt>
                <c:pt idx="12">
                  <c:v>81.06925</c:v>
                </c:pt>
              </c:numCache>
            </c:numRef>
          </c:val>
        </c:ser>
        <c:ser>
          <c:idx val="2"/>
          <c:order val="2"/>
          <c:tx>
            <c:strRef>
              <c:f>'balance_DE'!$P$2:$P$2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'balance_DE'!$P$3:$P$15</c:f>
              <c:numCache>
                <c:formatCode>General</c:formatCode>
                <c:ptCount val="13"/>
                <c:pt idx="0">
                  <c:v>26.28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'balance_DE'!$O$2:$O$2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'balance_DE'!$O$3:$O$15</c:f>
              <c:numCache>
                <c:formatCode>General</c:formatCode>
                <c:ptCount val="13"/>
                <c:pt idx="0">
                  <c:v>32.989992</c:v>
                </c:pt>
                <c:pt idx="1">
                  <c:v>28.415652</c:v>
                </c:pt>
                <c:pt idx="2">
                  <c:v>50.364988</c:v>
                </c:pt>
                <c:pt idx="3">
                  <c:v>28.618676</c:v>
                </c:pt>
                <c:pt idx="4">
                  <c:v>20.289914</c:v>
                </c:pt>
                <c:pt idx="5">
                  <c:v>18.767062</c:v>
                </c:pt>
                <c:pt idx="6">
                  <c:v>15.226805</c:v>
                </c:pt>
                <c:pt idx="7">
                  <c:v>16.469403</c:v>
                </c:pt>
                <c:pt idx="8">
                  <c:v>12.861697</c:v>
                </c:pt>
                <c:pt idx="9">
                  <c:v>11.77769</c:v>
                </c:pt>
                <c:pt idx="10">
                  <c:v>8.853942</c:v>
                </c:pt>
                <c:pt idx="11">
                  <c:v>6.894455499999999</c:v>
                </c:pt>
                <c:pt idx="12">
                  <c:v>5.195352499999999</c:v>
                </c:pt>
              </c:numCache>
            </c:numRef>
          </c:val>
        </c:ser>
        <c:ser>
          <c:idx val="4"/>
          <c:order val="4"/>
          <c:tx>
            <c:strRef>
              <c:f>'balance_DE'!$N$2:$N$2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'balance_DE'!$N$3:$N$15</c:f>
              <c:numCache>
                <c:formatCode>General</c:formatCode>
                <c:ptCount val="13"/>
                <c:pt idx="0">
                  <c:v>74.112584</c:v>
                </c:pt>
                <c:pt idx="1">
                  <c:v>66.79823999999999</c:v>
                </c:pt>
                <c:pt idx="2">
                  <c:v>65.058092</c:v>
                </c:pt>
                <c:pt idx="3">
                  <c:v>48.662192</c:v>
                </c:pt>
                <c:pt idx="4">
                  <c:v>37.541076</c:v>
                </c:pt>
                <c:pt idx="5">
                  <c:v>33.993316</c:v>
                </c:pt>
                <c:pt idx="6">
                  <c:v>26.364342</c:v>
                </c:pt>
                <c:pt idx="7">
                  <c:v>22.990074</c:v>
                </c:pt>
                <c:pt idx="8">
                  <c:v>17.62626</c:v>
                </c:pt>
                <c:pt idx="9">
                  <c:v>16.456907</c:v>
                </c:pt>
                <c:pt idx="10">
                  <c:v>13.196447</c:v>
                </c:pt>
                <c:pt idx="11">
                  <c:v>10.51657</c:v>
                </c:pt>
                <c:pt idx="12">
                  <c:v>8.055339999999999</c:v>
                </c:pt>
              </c:numCache>
            </c:numRef>
          </c:val>
        </c:ser>
        <c:ser>
          <c:idx val="5"/>
          <c:order val="5"/>
          <c:tx>
            <c:strRef>
              <c:f>'balance_DE'!$M$2:$M$2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'balance_DE'!$M$3:$M$15</c:f>
              <c:numCache>
                <c:formatCode>General</c:formatCode>
                <c:ptCount val="13"/>
                <c:pt idx="0">
                  <c:v>50.20336</c:v>
                </c:pt>
                <c:pt idx="1">
                  <c:v>65.11103199999999</c:v>
                </c:pt>
                <c:pt idx="2">
                  <c:v>55.07274</c:v>
                </c:pt>
                <c:pt idx="3">
                  <c:v>90.93812</c:v>
                </c:pt>
                <c:pt idx="4">
                  <c:v>107.51011</c:v>
                </c:pt>
                <c:pt idx="5">
                  <c:v>109.82133</c:v>
                </c:pt>
                <c:pt idx="6">
                  <c:v>115.959824</c:v>
                </c:pt>
                <c:pt idx="7">
                  <c:v>118.11655</c:v>
                </c:pt>
                <c:pt idx="8">
                  <c:v>118.389816</c:v>
                </c:pt>
                <c:pt idx="9">
                  <c:v>118.933056</c:v>
                </c:pt>
                <c:pt idx="10">
                  <c:v>123.98179</c:v>
                </c:pt>
                <c:pt idx="11">
                  <c:v>129.331096</c:v>
                </c:pt>
                <c:pt idx="12">
                  <c:v>134.49768</c:v>
                </c:pt>
              </c:numCache>
            </c:numRef>
          </c:val>
        </c:ser>
        <c:ser>
          <c:idx val="6"/>
          <c:order val="6"/>
          <c:tx>
            <c:strRef>
              <c:f>'balance_DE'!$L$2:$L$2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'balance_DE'!$L$3:$L$15</c:f>
              <c:numCache>
                <c:formatCode>General</c:formatCode>
                <c:ptCount val="13"/>
                <c:pt idx="0">
                  <c:v>0.3791595</c:v>
                </c:pt>
                <c:pt idx="1">
                  <c:v>1.2931921</c:v>
                </c:pt>
                <c:pt idx="2">
                  <c:v>1.1296352</c:v>
                </c:pt>
                <c:pt idx="3">
                  <c:v>3.463903</c:v>
                </c:pt>
                <c:pt idx="4">
                  <c:v>6.014901999999999</c:v>
                </c:pt>
                <c:pt idx="5">
                  <c:v>6.937803</c:v>
                </c:pt>
                <c:pt idx="6">
                  <c:v>8.458883999999999</c:v>
                </c:pt>
                <c:pt idx="7">
                  <c:v>8.77209</c:v>
                </c:pt>
                <c:pt idx="8">
                  <c:v>8.897214</c:v>
                </c:pt>
                <c:pt idx="9">
                  <c:v>8.2309705</c:v>
                </c:pt>
                <c:pt idx="10">
                  <c:v>8.449218</c:v>
                </c:pt>
                <c:pt idx="11">
                  <c:v>8.796341</c:v>
                </c:pt>
                <c:pt idx="12">
                  <c:v>9.304105999999999</c:v>
                </c:pt>
              </c:numCache>
            </c:numRef>
          </c:val>
        </c:ser>
        <c:ser>
          <c:idx val="7"/>
          <c:order val="7"/>
          <c:tx>
            <c:strRef>
              <c:f>'balance_DE'!$K$2:$K$2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'balance_DE'!$K$3:$K$15</c:f>
              <c:numCache>
                <c:formatCode>General</c:formatCode>
                <c:ptCount val="13"/>
                <c:pt idx="0">
                  <c:v>11.217306</c:v>
                </c:pt>
                <c:pt idx="1">
                  <c:v>11.899857</c:v>
                </c:pt>
                <c:pt idx="2">
                  <c:v>12.200012</c:v>
                </c:pt>
                <c:pt idx="3">
                  <c:v>13.27134</c:v>
                </c:pt>
                <c:pt idx="4">
                  <c:v>14.223243</c:v>
                </c:pt>
                <c:pt idx="5">
                  <c:v>15.284783</c:v>
                </c:pt>
                <c:pt idx="6">
                  <c:v>16.020061</c:v>
                </c:pt>
                <c:pt idx="7">
                  <c:v>16.512754</c:v>
                </c:pt>
                <c:pt idx="8">
                  <c:v>15.761906</c:v>
                </c:pt>
                <c:pt idx="9">
                  <c:v>15.105615</c:v>
                </c:pt>
                <c:pt idx="10">
                  <c:v>15.020499</c:v>
                </c:pt>
                <c:pt idx="11">
                  <c:v>14.960712</c:v>
                </c:pt>
                <c:pt idx="12">
                  <c:v>14.790647</c:v>
                </c:pt>
              </c:numCache>
            </c:numRef>
          </c:val>
        </c:ser>
        <c:ser>
          <c:idx val="8"/>
          <c:order val="8"/>
          <c:tx>
            <c:strRef>
              <c:f>'balance_DE'!$J$2:$J$2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'balance_DE'!$J$3:$J$15</c:f>
              <c:numCache>
                <c:formatCode>General</c:formatCode>
                <c:ptCount val="13"/>
                <c:pt idx="0">
                  <c:v>26.119516</c:v>
                </c:pt>
                <c:pt idx="1">
                  <c:v>26.699666</c:v>
                </c:pt>
                <c:pt idx="2">
                  <c:v>27.279818</c:v>
                </c:pt>
                <c:pt idx="3">
                  <c:v>27.85997</c:v>
                </c:pt>
                <c:pt idx="4">
                  <c:v>27.8568</c:v>
                </c:pt>
                <c:pt idx="5">
                  <c:v>27.85363</c:v>
                </c:pt>
                <c:pt idx="6">
                  <c:v>27.85046</c:v>
                </c:pt>
                <c:pt idx="7">
                  <c:v>27.84729</c:v>
                </c:pt>
                <c:pt idx="8">
                  <c:v>27.84412</c:v>
                </c:pt>
                <c:pt idx="9">
                  <c:v>27.809248</c:v>
                </c:pt>
                <c:pt idx="10">
                  <c:v>27.774374</c:v>
                </c:pt>
                <c:pt idx="11">
                  <c:v>27.71731</c:v>
                </c:pt>
                <c:pt idx="12">
                  <c:v>27.660246</c:v>
                </c:pt>
              </c:numCache>
            </c:numRef>
          </c:val>
        </c:ser>
        <c:ser>
          <c:idx val="9"/>
          <c:order val="9"/>
          <c:tx>
            <c:strRef>
              <c:f>'balance_DE'!$I$2:$I$2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'balance_DE'!$I$3:$I$15</c:f>
              <c:numCache>
                <c:formatCode>General</c:formatCode>
                <c:ptCount val="13"/>
                <c:pt idx="0">
                  <c:v>0</c:v>
                </c:pt>
                <c:pt idx="1">
                  <c:v>0.0003495583199999999</c:v>
                </c:pt>
                <c:pt idx="2">
                  <c:v>2.079872</c:v>
                </c:pt>
                <c:pt idx="3">
                  <c:v>8.681158</c:v>
                </c:pt>
                <c:pt idx="4">
                  <c:v>15.925632</c:v>
                </c:pt>
                <c:pt idx="5">
                  <c:v>23.170106</c:v>
                </c:pt>
                <c:pt idx="6">
                  <c:v>30.434418</c:v>
                </c:pt>
                <c:pt idx="7">
                  <c:v>37.678892</c:v>
                </c:pt>
                <c:pt idx="8">
                  <c:v>44.669724</c:v>
                </c:pt>
                <c:pt idx="9">
                  <c:v>51.695512</c:v>
                </c:pt>
                <c:pt idx="10">
                  <c:v>58.740448</c:v>
                </c:pt>
                <c:pt idx="11">
                  <c:v>65.79070399999999</c:v>
                </c:pt>
                <c:pt idx="12">
                  <c:v>72.84096</c:v>
                </c:pt>
              </c:numCache>
            </c:numRef>
          </c:val>
        </c:ser>
        <c:ser>
          <c:idx val="10"/>
          <c:order val="10"/>
          <c:tx>
            <c:strRef>
              <c:f>'balance_DE'!$H$2:$H$2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'balance_DE'!$H$3:$H$15</c:f>
              <c:numCache>
                <c:formatCode>General</c:formatCode>
                <c:ptCount val="13"/>
                <c:pt idx="0">
                  <c:v>101.37512</c:v>
                </c:pt>
                <c:pt idx="1">
                  <c:v>100.09753</c:v>
                </c:pt>
                <c:pt idx="2">
                  <c:v>97.959424</c:v>
                </c:pt>
                <c:pt idx="3">
                  <c:v>95.14841</c:v>
                </c:pt>
                <c:pt idx="4">
                  <c:v>91.754144</c:v>
                </c:pt>
                <c:pt idx="5">
                  <c:v>88.09687</c:v>
                </c:pt>
                <c:pt idx="6">
                  <c:v>84.06325</c:v>
                </c:pt>
                <c:pt idx="7">
                  <c:v>80.205224</c:v>
                </c:pt>
                <c:pt idx="8">
                  <c:v>76.88175</c:v>
                </c:pt>
                <c:pt idx="9">
                  <c:v>73.599784</c:v>
                </c:pt>
                <c:pt idx="10">
                  <c:v>70.51449</c:v>
                </c:pt>
                <c:pt idx="11">
                  <c:v>67.38408</c:v>
                </c:pt>
                <c:pt idx="12">
                  <c:v>64.23742799999999</c:v>
                </c:pt>
              </c:numCache>
            </c:numRef>
          </c:val>
        </c:ser>
        <c:ser>
          <c:idx val="11"/>
          <c:order val="11"/>
          <c:tx>
            <c:strRef>
              <c:f>'balance_DE'!$G$2:$G$2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'balance_DE'!$G$3:$G$15</c:f>
              <c:numCache>
                <c:formatCode>General</c:formatCode>
                <c:ptCount val="13"/>
                <c:pt idx="0">
                  <c:v>14.14089</c:v>
                </c:pt>
                <c:pt idx="1">
                  <c:v>25.075246</c:v>
                </c:pt>
                <c:pt idx="2">
                  <c:v>38.170436</c:v>
                </c:pt>
                <c:pt idx="3">
                  <c:v>49.886912</c:v>
                </c:pt>
                <c:pt idx="4">
                  <c:v>67.18388999999999</c:v>
                </c:pt>
                <c:pt idx="5">
                  <c:v>84.43669</c:v>
                </c:pt>
                <c:pt idx="6">
                  <c:v>103.702696</c:v>
                </c:pt>
                <c:pt idx="7">
                  <c:v>122.39589</c:v>
                </c:pt>
                <c:pt idx="8">
                  <c:v>139.00253</c:v>
                </c:pt>
                <c:pt idx="9">
                  <c:v>154.99634</c:v>
                </c:pt>
                <c:pt idx="10">
                  <c:v>163.58275</c:v>
                </c:pt>
                <c:pt idx="11">
                  <c:v>170.01715</c:v>
                </c:pt>
                <c:pt idx="12">
                  <c:v>176.17898</c:v>
                </c:pt>
              </c:numCache>
            </c:numRef>
          </c:val>
        </c:ser>
        <c:ser>
          <c:idx val="12"/>
          <c:order val="12"/>
          <c:tx>
            <c:strRef>
              <c:f>'balance_DE'!$F$2:$F$2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'balance_DE'!$F$3:$F$15</c:f>
              <c:numCache>
                <c:formatCode>General</c:formatCode>
                <c:ptCount val="13"/>
                <c:pt idx="0">
                  <c:v>73.98092</c:v>
                </c:pt>
                <c:pt idx="1">
                  <c:v>82.37590399999999</c:v>
                </c:pt>
                <c:pt idx="2">
                  <c:v>90.309624</c:v>
                </c:pt>
                <c:pt idx="3">
                  <c:v>98.55951999999999</c:v>
                </c:pt>
                <c:pt idx="4">
                  <c:v>104.545736</c:v>
                </c:pt>
                <c:pt idx="5">
                  <c:v>111.67824</c:v>
                </c:pt>
                <c:pt idx="6">
                  <c:v>117.807776</c:v>
                </c:pt>
                <c:pt idx="7">
                  <c:v>124.01367</c:v>
                </c:pt>
                <c:pt idx="8">
                  <c:v>126.29044</c:v>
                </c:pt>
                <c:pt idx="9">
                  <c:v>127.387744</c:v>
                </c:pt>
                <c:pt idx="10">
                  <c:v>132.24003</c:v>
                </c:pt>
                <c:pt idx="11">
                  <c:v>136.7651</c:v>
                </c:pt>
                <c:pt idx="12">
                  <c:v>140.41493</c:v>
                </c:pt>
              </c:numCache>
            </c:numRef>
          </c:val>
        </c:ser>
        <c:ser>
          <c:idx val="13"/>
          <c:order val="13"/>
          <c:tx>
            <c:strRef>
              <c:f>'balance_DE'!$E$2:$E$2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'balance_DE'!$E$3:$E$15</c:f>
              <c:numCache>
                <c:formatCode>General</c:formatCode>
                <c:ptCount val="13"/>
                <c:pt idx="0">
                  <c:v>3.4570375</c:v>
                </c:pt>
                <c:pt idx="1">
                  <c:v>4.776247</c:v>
                </c:pt>
                <c:pt idx="2">
                  <c:v>6.3787245</c:v>
                </c:pt>
                <c:pt idx="3">
                  <c:v>7.769721</c:v>
                </c:pt>
                <c:pt idx="4">
                  <c:v>9.444054999999999</c:v>
                </c:pt>
                <c:pt idx="5">
                  <c:v>11.22853</c:v>
                </c:pt>
                <c:pt idx="6">
                  <c:v>13.002381</c:v>
                </c:pt>
                <c:pt idx="7">
                  <c:v>14.927922</c:v>
                </c:pt>
                <c:pt idx="8">
                  <c:v>16.896592</c:v>
                </c:pt>
                <c:pt idx="9">
                  <c:v>18.430112</c:v>
                </c:pt>
                <c:pt idx="10">
                  <c:v>20.30078</c:v>
                </c:pt>
                <c:pt idx="11">
                  <c:v>22.332352</c:v>
                </c:pt>
                <c:pt idx="12">
                  <c:v>24.451928</c:v>
                </c:pt>
              </c:numCache>
            </c:numRef>
          </c:val>
        </c:ser>
        <c:overlap val="100"/>
        <c:axId val="51610001"/>
        <c:axId val="51610002"/>
      </c:barChart>
      <c:catAx>
        <c:axId val="51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10002"/>
        <c:crosses val="autoZero"/>
        <c:auto val="1"/>
        <c:lblAlgn val="ctr"/>
        <c:lblOffset val="100"/>
      </c:catAx>
      <c:valAx>
        <c:axId val="51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DE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'balance_DE'!$B$2:$B$2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'balance_DE'!$B$3:$B$15</c:f>
              <c:numCache>
                <c:formatCode>General</c:formatCode>
                <c:ptCount val="13"/>
                <c:pt idx="0">
                  <c:v>475.92013</c:v>
                </c:pt>
                <c:pt idx="1">
                  <c:v>484.60557</c:v>
                </c:pt>
                <c:pt idx="2">
                  <c:v>516.8022</c:v>
                </c:pt>
                <c:pt idx="3">
                  <c:v>551.74925</c:v>
                </c:pt>
                <c:pt idx="4">
                  <c:v>581.66214</c:v>
                </c:pt>
                <c:pt idx="5">
                  <c:v>608.5051999999999</c:v>
                </c:pt>
                <c:pt idx="6">
                  <c:v>632.54394</c:v>
                </c:pt>
                <c:pt idx="7">
                  <c:v>657.399</c:v>
                </c:pt>
                <c:pt idx="8">
                  <c:v>674.9812999999999</c:v>
                </c:pt>
                <c:pt idx="9">
                  <c:v>694.1886</c:v>
                </c:pt>
                <c:pt idx="10">
                  <c:v>713.47226</c:v>
                </c:pt>
                <c:pt idx="11">
                  <c:v>733.7352999999999</c:v>
                </c:pt>
                <c:pt idx="12">
                  <c:v>754.0722</c:v>
                </c:pt>
              </c:numCache>
            </c:numRef>
          </c:val>
        </c:ser>
        <c:marker val="1"/>
        <c:axId val="51620001"/>
        <c:axId val="51620002"/>
      </c:lineChart>
      <c:barChart>
        <c:barDir val="col"/>
        <c:grouping val="stacked"/>
        <c:ser>
          <c:idx val="1"/>
          <c:order val="1"/>
          <c:tx>
            <c:strRef>
              <c:f>'balance_DE'!$Q$2:$Q$2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'balance_DE'!$Q$3:$Q$15</c:f>
              <c:numCache>
                <c:formatCode>General</c:formatCode>
                <c:ptCount val="13"/>
                <c:pt idx="0">
                  <c:v>81.06925</c:v>
                </c:pt>
                <c:pt idx="1">
                  <c:v>81.06925</c:v>
                </c:pt>
                <c:pt idx="2">
                  <c:v>81.06925</c:v>
                </c:pt>
                <c:pt idx="3">
                  <c:v>81.06925</c:v>
                </c:pt>
                <c:pt idx="4">
                  <c:v>81.06925</c:v>
                </c:pt>
                <c:pt idx="5">
                  <c:v>81.06925</c:v>
                </c:pt>
                <c:pt idx="6">
                  <c:v>81.06925</c:v>
                </c:pt>
                <c:pt idx="7">
                  <c:v>81.06925</c:v>
                </c:pt>
                <c:pt idx="8">
                  <c:v>81.06925</c:v>
                </c:pt>
                <c:pt idx="9">
                  <c:v>81.06925</c:v>
                </c:pt>
                <c:pt idx="10">
                  <c:v>81.06925</c:v>
                </c:pt>
                <c:pt idx="11">
                  <c:v>81.06925</c:v>
                </c:pt>
                <c:pt idx="12">
                  <c:v>81.06925</c:v>
                </c:pt>
              </c:numCache>
            </c:numRef>
          </c:val>
        </c:ser>
        <c:ser>
          <c:idx val="2"/>
          <c:order val="2"/>
          <c:tx>
            <c:strRef>
              <c:f>'balance_DE'!$P$2:$P$2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'balance_DE'!$P$3:$P$15</c:f>
              <c:numCache>
                <c:formatCode>General</c:formatCode>
                <c:ptCount val="13"/>
                <c:pt idx="0">
                  <c:v>26.28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'balance_DE'!$O$2:$O$2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'balance_DE'!$O$3:$O$15</c:f>
              <c:numCache>
                <c:formatCode>General</c:formatCode>
                <c:ptCount val="13"/>
                <c:pt idx="0">
                  <c:v>32.989992</c:v>
                </c:pt>
                <c:pt idx="1">
                  <c:v>28.415652</c:v>
                </c:pt>
                <c:pt idx="2">
                  <c:v>50.364988</c:v>
                </c:pt>
                <c:pt idx="3">
                  <c:v>28.618676</c:v>
                </c:pt>
                <c:pt idx="4">
                  <c:v>20.289914</c:v>
                </c:pt>
                <c:pt idx="5">
                  <c:v>18.767062</c:v>
                </c:pt>
                <c:pt idx="6">
                  <c:v>15.226805</c:v>
                </c:pt>
                <c:pt idx="7">
                  <c:v>16.469403</c:v>
                </c:pt>
                <c:pt idx="8">
                  <c:v>12.861697</c:v>
                </c:pt>
                <c:pt idx="9">
                  <c:v>11.77769</c:v>
                </c:pt>
                <c:pt idx="10">
                  <c:v>8.853942</c:v>
                </c:pt>
                <c:pt idx="11">
                  <c:v>6.894455499999999</c:v>
                </c:pt>
                <c:pt idx="12">
                  <c:v>5.195352499999999</c:v>
                </c:pt>
              </c:numCache>
            </c:numRef>
          </c:val>
        </c:ser>
        <c:ser>
          <c:idx val="4"/>
          <c:order val="4"/>
          <c:tx>
            <c:strRef>
              <c:f>'balance_DE'!$N$2:$N$2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'balance_DE'!$N$3:$N$15</c:f>
              <c:numCache>
                <c:formatCode>General</c:formatCode>
                <c:ptCount val="13"/>
                <c:pt idx="0">
                  <c:v>74.112584</c:v>
                </c:pt>
                <c:pt idx="1">
                  <c:v>66.79823999999999</c:v>
                </c:pt>
                <c:pt idx="2">
                  <c:v>65.058092</c:v>
                </c:pt>
                <c:pt idx="3">
                  <c:v>48.662192</c:v>
                </c:pt>
                <c:pt idx="4">
                  <c:v>37.541076</c:v>
                </c:pt>
                <c:pt idx="5">
                  <c:v>33.993316</c:v>
                </c:pt>
                <c:pt idx="6">
                  <c:v>26.364342</c:v>
                </c:pt>
                <c:pt idx="7">
                  <c:v>22.990074</c:v>
                </c:pt>
                <c:pt idx="8">
                  <c:v>17.62626</c:v>
                </c:pt>
                <c:pt idx="9">
                  <c:v>16.456907</c:v>
                </c:pt>
                <c:pt idx="10">
                  <c:v>13.196447</c:v>
                </c:pt>
                <c:pt idx="11">
                  <c:v>10.51657</c:v>
                </c:pt>
                <c:pt idx="12">
                  <c:v>8.055339999999999</c:v>
                </c:pt>
              </c:numCache>
            </c:numRef>
          </c:val>
        </c:ser>
        <c:ser>
          <c:idx val="5"/>
          <c:order val="5"/>
          <c:tx>
            <c:strRef>
              <c:f>'balance_DE'!$M$2:$M$2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'balance_DE'!$M$3:$M$15</c:f>
              <c:numCache>
                <c:formatCode>General</c:formatCode>
                <c:ptCount val="13"/>
                <c:pt idx="0">
                  <c:v>50.20336</c:v>
                </c:pt>
                <c:pt idx="1">
                  <c:v>65.11103199999999</c:v>
                </c:pt>
                <c:pt idx="2">
                  <c:v>55.07274</c:v>
                </c:pt>
                <c:pt idx="3">
                  <c:v>90.93812</c:v>
                </c:pt>
                <c:pt idx="4">
                  <c:v>107.51011</c:v>
                </c:pt>
                <c:pt idx="5">
                  <c:v>109.82133</c:v>
                </c:pt>
                <c:pt idx="6">
                  <c:v>115.959824</c:v>
                </c:pt>
                <c:pt idx="7">
                  <c:v>118.11655</c:v>
                </c:pt>
                <c:pt idx="8">
                  <c:v>118.389816</c:v>
                </c:pt>
                <c:pt idx="9">
                  <c:v>118.933056</c:v>
                </c:pt>
                <c:pt idx="10">
                  <c:v>123.98179</c:v>
                </c:pt>
                <c:pt idx="11">
                  <c:v>129.331096</c:v>
                </c:pt>
                <c:pt idx="12">
                  <c:v>134.49768</c:v>
                </c:pt>
              </c:numCache>
            </c:numRef>
          </c:val>
        </c:ser>
        <c:ser>
          <c:idx val="6"/>
          <c:order val="6"/>
          <c:tx>
            <c:strRef>
              <c:f>'balance_DE'!$L$2:$L$2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'balance_DE'!$L$3:$L$15</c:f>
              <c:numCache>
                <c:formatCode>General</c:formatCode>
                <c:ptCount val="13"/>
                <c:pt idx="0">
                  <c:v>0.3791595</c:v>
                </c:pt>
                <c:pt idx="1">
                  <c:v>1.2931921</c:v>
                </c:pt>
                <c:pt idx="2">
                  <c:v>1.1296352</c:v>
                </c:pt>
                <c:pt idx="3">
                  <c:v>3.463903</c:v>
                </c:pt>
                <c:pt idx="4">
                  <c:v>6.014901999999999</c:v>
                </c:pt>
                <c:pt idx="5">
                  <c:v>6.937803</c:v>
                </c:pt>
                <c:pt idx="6">
                  <c:v>8.458883999999999</c:v>
                </c:pt>
                <c:pt idx="7">
                  <c:v>8.77209</c:v>
                </c:pt>
                <c:pt idx="8">
                  <c:v>8.897214</c:v>
                </c:pt>
                <c:pt idx="9">
                  <c:v>8.2309705</c:v>
                </c:pt>
                <c:pt idx="10">
                  <c:v>8.449218</c:v>
                </c:pt>
                <c:pt idx="11">
                  <c:v>8.796341</c:v>
                </c:pt>
                <c:pt idx="12">
                  <c:v>9.304105999999999</c:v>
                </c:pt>
              </c:numCache>
            </c:numRef>
          </c:val>
        </c:ser>
        <c:ser>
          <c:idx val="7"/>
          <c:order val="7"/>
          <c:tx>
            <c:strRef>
              <c:f>'balance_DE'!$K$2:$K$2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'balance_DE'!$K$3:$K$15</c:f>
              <c:numCache>
                <c:formatCode>General</c:formatCode>
                <c:ptCount val="13"/>
                <c:pt idx="0">
                  <c:v>11.217306</c:v>
                </c:pt>
                <c:pt idx="1">
                  <c:v>11.899857</c:v>
                </c:pt>
                <c:pt idx="2">
                  <c:v>12.200012</c:v>
                </c:pt>
                <c:pt idx="3">
                  <c:v>13.27134</c:v>
                </c:pt>
                <c:pt idx="4">
                  <c:v>14.223243</c:v>
                </c:pt>
                <c:pt idx="5">
                  <c:v>15.284783</c:v>
                </c:pt>
                <c:pt idx="6">
                  <c:v>16.020061</c:v>
                </c:pt>
                <c:pt idx="7">
                  <c:v>16.512754</c:v>
                </c:pt>
                <c:pt idx="8">
                  <c:v>15.761906</c:v>
                </c:pt>
                <c:pt idx="9">
                  <c:v>15.105615</c:v>
                </c:pt>
                <c:pt idx="10">
                  <c:v>15.020499</c:v>
                </c:pt>
                <c:pt idx="11">
                  <c:v>14.960712</c:v>
                </c:pt>
                <c:pt idx="12">
                  <c:v>14.790647</c:v>
                </c:pt>
              </c:numCache>
            </c:numRef>
          </c:val>
        </c:ser>
        <c:ser>
          <c:idx val="8"/>
          <c:order val="8"/>
          <c:tx>
            <c:strRef>
              <c:f>'balance_DE'!$J$2:$J$2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'balance_DE'!$J$3:$J$15</c:f>
              <c:numCache>
                <c:formatCode>General</c:formatCode>
                <c:ptCount val="13"/>
                <c:pt idx="0">
                  <c:v>26.119516</c:v>
                </c:pt>
                <c:pt idx="1">
                  <c:v>26.699666</c:v>
                </c:pt>
                <c:pt idx="2">
                  <c:v>27.279818</c:v>
                </c:pt>
                <c:pt idx="3">
                  <c:v>27.85997</c:v>
                </c:pt>
                <c:pt idx="4">
                  <c:v>27.8568</c:v>
                </c:pt>
                <c:pt idx="5">
                  <c:v>27.85363</c:v>
                </c:pt>
                <c:pt idx="6">
                  <c:v>27.85046</c:v>
                </c:pt>
                <c:pt idx="7">
                  <c:v>27.84729</c:v>
                </c:pt>
                <c:pt idx="8">
                  <c:v>27.84412</c:v>
                </c:pt>
                <c:pt idx="9">
                  <c:v>27.809248</c:v>
                </c:pt>
                <c:pt idx="10">
                  <c:v>27.774374</c:v>
                </c:pt>
                <c:pt idx="11">
                  <c:v>27.71731</c:v>
                </c:pt>
                <c:pt idx="12">
                  <c:v>27.660246</c:v>
                </c:pt>
              </c:numCache>
            </c:numRef>
          </c:val>
        </c:ser>
        <c:ser>
          <c:idx val="9"/>
          <c:order val="9"/>
          <c:tx>
            <c:strRef>
              <c:f>'balance_DE'!$I$2:$I$2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'balance_DE'!$I$3:$I$15</c:f>
              <c:numCache>
                <c:formatCode>General</c:formatCode>
                <c:ptCount val="13"/>
                <c:pt idx="0">
                  <c:v>0</c:v>
                </c:pt>
                <c:pt idx="1">
                  <c:v>0.0003495583199999999</c:v>
                </c:pt>
                <c:pt idx="2">
                  <c:v>2.079872</c:v>
                </c:pt>
                <c:pt idx="3">
                  <c:v>8.681158</c:v>
                </c:pt>
                <c:pt idx="4">
                  <c:v>15.925632</c:v>
                </c:pt>
                <c:pt idx="5">
                  <c:v>23.170106</c:v>
                </c:pt>
                <c:pt idx="6">
                  <c:v>30.434418</c:v>
                </c:pt>
                <c:pt idx="7">
                  <c:v>37.678892</c:v>
                </c:pt>
                <c:pt idx="8">
                  <c:v>44.669724</c:v>
                </c:pt>
                <c:pt idx="9">
                  <c:v>51.695512</c:v>
                </c:pt>
                <c:pt idx="10">
                  <c:v>58.740448</c:v>
                </c:pt>
                <c:pt idx="11">
                  <c:v>65.79070399999999</c:v>
                </c:pt>
                <c:pt idx="12">
                  <c:v>72.84096</c:v>
                </c:pt>
              </c:numCache>
            </c:numRef>
          </c:val>
        </c:ser>
        <c:ser>
          <c:idx val="10"/>
          <c:order val="10"/>
          <c:tx>
            <c:strRef>
              <c:f>'balance_DE'!$H$2:$H$2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'balance_DE'!$H$3:$H$15</c:f>
              <c:numCache>
                <c:formatCode>General</c:formatCode>
                <c:ptCount val="13"/>
                <c:pt idx="0">
                  <c:v>101.37512</c:v>
                </c:pt>
                <c:pt idx="1">
                  <c:v>100.09753</c:v>
                </c:pt>
                <c:pt idx="2">
                  <c:v>97.959424</c:v>
                </c:pt>
                <c:pt idx="3">
                  <c:v>95.14841</c:v>
                </c:pt>
                <c:pt idx="4">
                  <c:v>91.754144</c:v>
                </c:pt>
                <c:pt idx="5">
                  <c:v>88.09687</c:v>
                </c:pt>
                <c:pt idx="6">
                  <c:v>84.06325</c:v>
                </c:pt>
                <c:pt idx="7">
                  <c:v>80.205224</c:v>
                </c:pt>
                <c:pt idx="8">
                  <c:v>76.88175</c:v>
                </c:pt>
                <c:pt idx="9">
                  <c:v>73.599784</c:v>
                </c:pt>
                <c:pt idx="10">
                  <c:v>70.51449</c:v>
                </c:pt>
                <c:pt idx="11">
                  <c:v>67.38408</c:v>
                </c:pt>
                <c:pt idx="12">
                  <c:v>64.23742799999999</c:v>
                </c:pt>
              </c:numCache>
            </c:numRef>
          </c:val>
        </c:ser>
        <c:ser>
          <c:idx val="11"/>
          <c:order val="11"/>
          <c:tx>
            <c:strRef>
              <c:f>'balance_DE'!$G$2:$G$2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'balance_DE'!$G$3:$G$15</c:f>
              <c:numCache>
                <c:formatCode>General</c:formatCode>
                <c:ptCount val="13"/>
                <c:pt idx="0">
                  <c:v>14.14089</c:v>
                </c:pt>
                <c:pt idx="1">
                  <c:v>25.075246</c:v>
                </c:pt>
                <c:pt idx="2">
                  <c:v>38.170436</c:v>
                </c:pt>
                <c:pt idx="3">
                  <c:v>49.886912</c:v>
                </c:pt>
                <c:pt idx="4">
                  <c:v>67.18388999999999</c:v>
                </c:pt>
                <c:pt idx="5">
                  <c:v>84.43669</c:v>
                </c:pt>
                <c:pt idx="6">
                  <c:v>103.702696</c:v>
                </c:pt>
                <c:pt idx="7">
                  <c:v>122.39589</c:v>
                </c:pt>
                <c:pt idx="8">
                  <c:v>139.00253</c:v>
                </c:pt>
                <c:pt idx="9">
                  <c:v>154.99634</c:v>
                </c:pt>
                <c:pt idx="10">
                  <c:v>163.58275</c:v>
                </c:pt>
                <c:pt idx="11">
                  <c:v>170.01715</c:v>
                </c:pt>
                <c:pt idx="12">
                  <c:v>176.17898</c:v>
                </c:pt>
              </c:numCache>
            </c:numRef>
          </c:val>
        </c:ser>
        <c:ser>
          <c:idx val="12"/>
          <c:order val="12"/>
          <c:tx>
            <c:strRef>
              <c:f>'balance_DE'!$F$2:$F$2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'balance_DE'!$F$3:$F$15</c:f>
              <c:numCache>
                <c:formatCode>General</c:formatCode>
                <c:ptCount val="13"/>
                <c:pt idx="0">
                  <c:v>73.98092</c:v>
                </c:pt>
                <c:pt idx="1">
                  <c:v>82.37590399999999</c:v>
                </c:pt>
                <c:pt idx="2">
                  <c:v>90.309624</c:v>
                </c:pt>
                <c:pt idx="3">
                  <c:v>98.55951999999999</c:v>
                </c:pt>
                <c:pt idx="4">
                  <c:v>104.545736</c:v>
                </c:pt>
                <c:pt idx="5">
                  <c:v>111.67824</c:v>
                </c:pt>
                <c:pt idx="6">
                  <c:v>117.807776</c:v>
                </c:pt>
                <c:pt idx="7">
                  <c:v>124.01367</c:v>
                </c:pt>
                <c:pt idx="8">
                  <c:v>126.29044</c:v>
                </c:pt>
                <c:pt idx="9">
                  <c:v>127.387744</c:v>
                </c:pt>
                <c:pt idx="10">
                  <c:v>132.24003</c:v>
                </c:pt>
                <c:pt idx="11">
                  <c:v>136.7651</c:v>
                </c:pt>
                <c:pt idx="12">
                  <c:v>140.41493</c:v>
                </c:pt>
              </c:numCache>
            </c:numRef>
          </c:val>
        </c:ser>
        <c:ser>
          <c:idx val="13"/>
          <c:order val="13"/>
          <c:tx>
            <c:strRef>
              <c:f>'balance_DE'!$E$2:$E$2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'balance_DE'!$E$3:$E$15</c:f>
              <c:numCache>
                <c:formatCode>General</c:formatCode>
                <c:ptCount val="13"/>
                <c:pt idx="0">
                  <c:v>3.4570375</c:v>
                </c:pt>
                <c:pt idx="1">
                  <c:v>4.776247</c:v>
                </c:pt>
                <c:pt idx="2">
                  <c:v>6.3787245</c:v>
                </c:pt>
                <c:pt idx="3">
                  <c:v>7.769721</c:v>
                </c:pt>
                <c:pt idx="4">
                  <c:v>9.444054999999999</c:v>
                </c:pt>
                <c:pt idx="5">
                  <c:v>11.22853</c:v>
                </c:pt>
                <c:pt idx="6">
                  <c:v>13.002381</c:v>
                </c:pt>
                <c:pt idx="7">
                  <c:v>14.927922</c:v>
                </c:pt>
                <c:pt idx="8">
                  <c:v>16.896592</c:v>
                </c:pt>
                <c:pt idx="9">
                  <c:v>18.430112</c:v>
                </c:pt>
                <c:pt idx="10">
                  <c:v>20.30078</c:v>
                </c:pt>
                <c:pt idx="11">
                  <c:v>22.332352</c:v>
                </c:pt>
                <c:pt idx="12">
                  <c:v>24.451928</c:v>
                </c:pt>
              </c:numCache>
            </c:numRef>
          </c:val>
        </c:ser>
        <c:overlap val="100"/>
        <c:axId val="51620001"/>
        <c:axId val="51620002"/>
      </c:barChart>
      <c:catAx>
        <c:axId val="51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20002"/>
        <c:crosses val="autoZero"/>
        <c:auto val="1"/>
        <c:lblAlgn val="ctr"/>
        <c:lblOffset val="100"/>
      </c:catAx>
      <c:valAx>
        <c:axId val="51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DE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'balance_DE'!$B$2:$B$2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'balance_DE'!$B$3:$B$15</c:f>
              <c:numCache>
                <c:formatCode>General</c:formatCode>
                <c:ptCount val="13"/>
                <c:pt idx="0">
                  <c:v>475.92013</c:v>
                </c:pt>
                <c:pt idx="1">
                  <c:v>484.60557</c:v>
                </c:pt>
                <c:pt idx="2">
                  <c:v>516.8022</c:v>
                </c:pt>
                <c:pt idx="3">
                  <c:v>551.74925</c:v>
                </c:pt>
                <c:pt idx="4">
                  <c:v>581.66214</c:v>
                </c:pt>
                <c:pt idx="5">
                  <c:v>608.5051999999999</c:v>
                </c:pt>
                <c:pt idx="6">
                  <c:v>632.54394</c:v>
                </c:pt>
                <c:pt idx="7">
                  <c:v>657.399</c:v>
                </c:pt>
                <c:pt idx="8">
                  <c:v>674.9812999999999</c:v>
                </c:pt>
                <c:pt idx="9">
                  <c:v>694.1886</c:v>
                </c:pt>
                <c:pt idx="10">
                  <c:v>713.47226</c:v>
                </c:pt>
                <c:pt idx="11">
                  <c:v>733.7352999999999</c:v>
                </c:pt>
                <c:pt idx="12">
                  <c:v>754.0722</c:v>
                </c:pt>
              </c:numCache>
            </c:numRef>
          </c:val>
        </c:ser>
        <c:marker val="1"/>
        <c:axId val="51630001"/>
        <c:axId val="51630002"/>
      </c:lineChart>
      <c:barChart>
        <c:barDir val="col"/>
        <c:grouping val="stacked"/>
        <c:ser>
          <c:idx val="1"/>
          <c:order val="1"/>
          <c:tx>
            <c:strRef>
              <c:f>'balance_DE'!$Q$2:$Q$2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'balance_DE'!$Q$3:$Q$15</c:f>
              <c:numCache>
                <c:formatCode>General</c:formatCode>
                <c:ptCount val="13"/>
                <c:pt idx="0">
                  <c:v>81.06925</c:v>
                </c:pt>
                <c:pt idx="1">
                  <c:v>81.06925</c:v>
                </c:pt>
                <c:pt idx="2">
                  <c:v>81.06925</c:v>
                </c:pt>
                <c:pt idx="3">
                  <c:v>81.06925</c:v>
                </c:pt>
                <c:pt idx="4">
                  <c:v>81.06925</c:v>
                </c:pt>
                <c:pt idx="5">
                  <c:v>81.06925</c:v>
                </c:pt>
                <c:pt idx="6">
                  <c:v>81.06925</c:v>
                </c:pt>
                <c:pt idx="7">
                  <c:v>81.06925</c:v>
                </c:pt>
                <c:pt idx="8">
                  <c:v>81.06925</c:v>
                </c:pt>
                <c:pt idx="9">
                  <c:v>81.06925</c:v>
                </c:pt>
                <c:pt idx="10">
                  <c:v>81.06925</c:v>
                </c:pt>
                <c:pt idx="11">
                  <c:v>81.06925</c:v>
                </c:pt>
                <c:pt idx="12">
                  <c:v>81.06925</c:v>
                </c:pt>
              </c:numCache>
            </c:numRef>
          </c:val>
        </c:ser>
        <c:ser>
          <c:idx val="2"/>
          <c:order val="2"/>
          <c:tx>
            <c:strRef>
              <c:f>'balance_DE'!$P$2:$P$2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'balance_DE'!$P$3:$P$15</c:f>
              <c:numCache>
                <c:formatCode>General</c:formatCode>
                <c:ptCount val="13"/>
                <c:pt idx="0">
                  <c:v>26.28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'balance_DE'!$O$2:$O$2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'balance_DE'!$O$3:$O$15</c:f>
              <c:numCache>
                <c:formatCode>General</c:formatCode>
                <c:ptCount val="13"/>
                <c:pt idx="0">
                  <c:v>32.989992</c:v>
                </c:pt>
                <c:pt idx="1">
                  <c:v>28.415652</c:v>
                </c:pt>
                <c:pt idx="2">
                  <c:v>50.364988</c:v>
                </c:pt>
                <c:pt idx="3">
                  <c:v>28.618676</c:v>
                </c:pt>
                <c:pt idx="4">
                  <c:v>20.289914</c:v>
                </c:pt>
                <c:pt idx="5">
                  <c:v>18.767062</c:v>
                </c:pt>
                <c:pt idx="6">
                  <c:v>15.226805</c:v>
                </c:pt>
                <c:pt idx="7">
                  <c:v>16.469403</c:v>
                </c:pt>
                <c:pt idx="8">
                  <c:v>12.861697</c:v>
                </c:pt>
                <c:pt idx="9">
                  <c:v>11.77769</c:v>
                </c:pt>
                <c:pt idx="10">
                  <c:v>8.853942</c:v>
                </c:pt>
                <c:pt idx="11">
                  <c:v>6.894455499999999</c:v>
                </c:pt>
                <c:pt idx="12">
                  <c:v>5.195352499999999</c:v>
                </c:pt>
              </c:numCache>
            </c:numRef>
          </c:val>
        </c:ser>
        <c:ser>
          <c:idx val="4"/>
          <c:order val="4"/>
          <c:tx>
            <c:strRef>
              <c:f>'balance_DE'!$N$2:$N$2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'balance_DE'!$N$3:$N$15</c:f>
              <c:numCache>
                <c:formatCode>General</c:formatCode>
                <c:ptCount val="13"/>
                <c:pt idx="0">
                  <c:v>74.112584</c:v>
                </c:pt>
                <c:pt idx="1">
                  <c:v>66.79823999999999</c:v>
                </c:pt>
                <c:pt idx="2">
                  <c:v>65.058092</c:v>
                </c:pt>
                <c:pt idx="3">
                  <c:v>48.662192</c:v>
                </c:pt>
                <c:pt idx="4">
                  <c:v>37.541076</c:v>
                </c:pt>
                <c:pt idx="5">
                  <c:v>33.993316</c:v>
                </c:pt>
                <c:pt idx="6">
                  <c:v>26.364342</c:v>
                </c:pt>
                <c:pt idx="7">
                  <c:v>22.990074</c:v>
                </c:pt>
                <c:pt idx="8">
                  <c:v>17.62626</c:v>
                </c:pt>
                <c:pt idx="9">
                  <c:v>16.456907</c:v>
                </c:pt>
                <c:pt idx="10">
                  <c:v>13.196447</c:v>
                </c:pt>
                <c:pt idx="11">
                  <c:v>10.51657</c:v>
                </c:pt>
                <c:pt idx="12">
                  <c:v>8.055339999999999</c:v>
                </c:pt>
              </c:numCache>
            </c:numRef>
          </c:val>
        </c:ser>
        <c:ser>
          <c:idx val="5"/>
          <c:order val="5"/>
          <c:tx>
            <c:strRef>
              <c:f>'balance_DE'!$M$2:$M$2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'balance_DE'!$M$3:$M$15</c:f>
              <c:numCache>
                <c:formatCode>General</c:formatCode>
                <c:ptCount val="13"/>
                <c:pt idx="0">
                  <c:v>50.20336</c:v>
                </c:pt>
                <c:pt idx="1">
                  <c:v>65.11103199999999</c:v>
                </c:pt>
                <c:pt idx="2">
                  <c:v>55.07274</c:v>
                </c:pt>
                <c:pt idx="3">
                  <c:v>90.93812</c:v>
                </c:pt>
                <c:pt idx="4">
                  <c:v>107.51011</c:v>
                </c:pt>
                <c:pt idx="5">
                  <c:v>109.82133</c:v>
                </c:pt>
                <c:pt idx="6">
                  <c:v>115.959824</c:v>
                </c:pt>
                <c:pt idx="7">
                  <c:v>118.11655</c:v>
                </c:pt>
                <c:pt idx="8">
                  <c:v>118.389816</c:v>
                </c:pt>
                <c:pt idx="9">
                  <c:v>118.933056</c:v>
                </c:pt>
                <c:pt idx="10">
                  <c:v>123.98179</c:v>
                </c:pt>
                <c:pt idx="11">
                  <c:v>129.331096</c:v>
                </c:pt>
                <c:pt idx="12">
                  <c:v>134.49768</c:v>
                </c:pt>
              </c:numCache>
            </c:numRef>
          </c:val>
        </c:ser>
        <c:ser>
          <c:idx val="6"/>
          <c:order val="6"/>
          <c:tx>
            <c:strRef>
              <c:f>'balance_DE'!$L$2:$L$2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'balance_DE'!$L$3:$L$15</c:f>
              <c:numCache>
                <c:formatCode>General</c:formatCode>
                <c:ptCount val="13"/>
                <c:pt idx="0">
                  <c:v>0.3791595</c:v>
                </c:pt>
                <c:pt idx="1">
                  <c:v>1.2931921</c:v>
                </c:pt>
                <c:pt idx="2">
                  <c:v>1.1296352</c:v>
                </c:pt>
                <c:pt idx="3">
                  <c:v>3.463903</c:v>
                </c:pt>
                <c:pt idx="4">
                  <c:v>6.014901999999999</c:v>
                </c:pt>
                <c:pt idx="5">
                  <c:v>6.937803</c:v>
                </c:pt>
                <c:pt idx="6">
                  <c:v>8.458883999999999</c:v>
                </c:pt>
                <c:pt idx="7">
                  <c:v>8.77209</c:v>
                </c:pt>
                <c:pt idx="8">
                  <c:v>8.897214</c:v>
                </c:pt>
                <c:pt idx="9">
                  <c:v>8.2309705</c:v>
                </c:pt>
                <c:pt idx="10">
                  <c:v>8.449218</c:v>
                </c:pt>
                <c:pt idx="11">
                  <c:v>8.796341</c:v>
                </c:pt>
                <c:pt idx="12">
                  <c:v>9.304105999999999</c:v>
                </c:pt>
              </c:numCache>
            </c:numRef>
          </c:val>
        </c:ser>
        <c:ser>
          <c:idx val="7"/>
          <c:order val="7"/>
          <c:tx>
            <c:strRef>
              <c:f>'balance_DE'!$K$2:$K$2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'balance_DE'!$K$3:$K$15</c:f>
              <c:numCache>
                <c:formatCode>General</c:formatCode>
                <c:ptCount val="13"/>
                <c:pt idx="0">
                  <c:v>11.217306</c:v>
                </c:pt>
                <c:pt idx="1">
                  <c:v>11.899857</c:v>
                </c:pt>
                <c:pt idx="2">
                  <c:v>12.200012</c:v>
                </c:pt>
                <c:pt idx="3">
                  <c:v>13.27134</c:v>
                </c:pt>
                <c:pt idx="4">
                  <c:v>14.223243</c:v>
                </c:pt>
                <c:pt idx="5">
                  <c:v>15.284783</c:v>
                </c:pt>
                <c:pt idx="6">
                  <c:v>16.020061</c:v>
                </c:pt>
                <c:pt idx="7">
                  <c:v>16.512754</c:v>
                </c:pt>
                <c:pt idx="8">
                  <c:v>15.761906</c:v>
                </c:pt>
                <c:pt idx="9">
                  <c:v>15.105615</c:v>
                </c:pt>
                <c:pt idx="10">
                  <c:v>15.020499</c:v>
                </c:pt>
                <c:pt idx="11">
                  <c:v>14.960712</c:v>
                </c:pt>
                <c:pt idx="12">
                  <c:v>14.790647</c:v>
                </c:pt>
              </c:numCache>
            </c:numRef>
          </c:val>
        </c:ser>
        <c:ser>
          <c:idx val="8"/>
          <c:order val="8"/>
          <c:tx>
            <c:strRef>
              <c:f>'balance_DE'!$J$2:$J$2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'balance_DE'!$J$3:$J$15</c:f>
              <c:numCache>
                <c:formatCode>General</c:formatCode>
                <c:ptCount val="13"/>
                <c:pt idx="0">
                  <c:v>26.119516</c:v>
                </c:pt>
                <c:pt idx="1">
                  <c:v>26.699666</c:v>
                </c:pt>
                <c:pt idx="2">
                  <c:v>27.279818</c:v>
                </c:pt>
                <c:pt idx="3">
                  <c:v>27.85997</c:v>
                </c:pt>
                <c:pt idx="4">
                  <c:v>27.8568</c:v>
                </c:pt>
                <c:pt idx="5">
                  <c:v>27.85363</c:v>
                </c:pt>
                <c:pt idx="6">
                  <c:v>27.85046</c:v>
                </c:pt>
                <c:pt idx="7">
                  <c:v>27.84729</c:v>
                </c:pt>
                <c:pt idx="8">
                  <c:v>27.84412</c:v>
                </c:pt>
                <c:pt idx="9">
                  <c:v>27.809248</c:v>
                </c:pt>
                <c:pt idx="10">
                  <c:v>27.774374</c:v>
                </c:pt>
                <c:pt idx="11">
                  <c:v>27.71731</c:v>
                </c:pt>
                <c:pt idx="12">
                  <c:v>27.660246</c:v>
                </c:pt>
              </c:numCache>
            </c:numRef>
          </c:val>
        </c:ser>
        <c:ser>
          <c:idx val="9"/>
          <c:order val="9"/>
          <c:tx>
            <c:strRef>
              <c:f>'balance_DE'!$I$2:$I$2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'balance_DE'!$I$3:$I$15</c:f>
              <c:numCache>
                <c:formatCode>General</c:formatCode>
                <c:ptCount val="13"/>
                <c:pt idx="0">
                  <c:v>0</c:v>
                </c:pt>
                <c:pt idx="1">
                  <c:v>0.0003495583199999999</c:v>
                </c:pt>
                <c:pt idx="2">
                  <c:v>2.079872</c:v>
                </c:pt>
                <c:pt idx="3">
                  <c:v>8.681158</c:v>
                </c:pt>
                <c:pt idx="4">
                  <c:v>15.925632</c:v>
                </c:pt>
                <c:pt idx="5">
                  <c:v>23.170106</c:v>
                </c:pt>
                <c:pt idx="6">
                  <c:v>30.434418</c:v>
                </c:pt>
                <c:pt idx="7">
                  <c:v>37.678892</c:v>
                </c:pt>
                <c:pt idx="8">
                  <c:v>44.669724</c:v>
                </c:pt>
                <c:pt idx="9">
                  <c:v>51.695512</c:v>
                </c:pt>
                <c:pt idx="10">
                  <c:v>58.740448</c:v>
                </c:pt>
                <c:pt idx="11">
                  <c:v>65.79070399999999</c:v>
                </c:pt>
                <c:pt idx="12">
                  <c:v>72.84096</c:v>
                </c:pt>
              </c:numCache>
            </c:numRef>
          </c:val>
        </c:ser>
        <c:ser>
          <c:idx val="10"/>
          <c:order val="10"/>
          <c:tx>
            <c:strRef>
              <c:f>'balance_DE'!$H$2:$H$2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'balance_DE'!$H$3:$H$15</c:f>
              <c:numCache>
                <c:formatCode>General</c:formatCode>
                <c:ptCount val="13"/>
                <c:pt idx="0">
                  <c:v>101.37512</c:v>
                </c:pt>
                <c:pt idx="1">
                  <c:v>100.09753</c:v>
                </c:pt>
                <c:pt idx="2">
                  <c:v>97.959424</c:v>
                </c:pt>
                <c:pt idx="3">
                  <c:v>95.14841</c:v>
                </c:pt>
                <c:pt idx="4">
                  <c:v>91.754144</c:v>
                </c:pt>
                <c:pt idx="5">
                  <c:v>88.09687</c:v>
                </c:pt>
                <c:pt idx="6">
                  <c:v>84.06325</c:v>
                </c:pt>
                <c:pt idx="7">
                  <c:v>80.205224</c:v>
                </c:pt>
                <c:pt idx="8">
                  <c:v>76.88175</c:v>
                </c:pt>
                <c:pt idx="9">
                  <c:v>73.599784</c:v>
                </c:pt>
                <c:pt idx="10">
                  <c:v>70.51449</c:v>
                </c:pt>
                <c:pt idx="11">
                  <c:v>67.38408</c:v>
                </c:pt>
                <c:pt idx="12">
                  <c:v>64.23742799999999</c:v>
                </c:pt>
              </c:numCache>
            </c:numRef>
          </c:val>
        </c:ser>
        <c:ser>
          <c:idx val="11"/>
          <c:order val="11"/>
          <c:tx>
            <c:strRef>
              <c:f>'balance_DE'!$G$2:$G$2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'balance_DE'!$G$3:$G$15</c:f>
              <c:numCache>
                <c:formatCode>General</c:formatCode>
                <c:ptCount val="13"/>
                <c:pt idx="0">
                  <c:v>14.14089</c:v>
                </c:pt>
                <c:pt idx="1">
                  <c:v>25.075246</c:v>
                </c:pt>
                <c:pt idx="2">
                  <c:v>38.170436</c:v>
                </c:pt>
                <c:pt idx="3">
                  <c:v>49.886912</c:v>
                </c:pt>
                <c:pt idx="4">
                  <c:v>67.18388999999999</c:v>
                </c:pt>
                <c:pt idx="5">
                  <c:v>84.43669</c:v>
                </c:pt>
                <c:pt idx="6">
                  <c:v>103.702696</c:v>
                </c:pt>
                <c:pt idx="7">
                  <c:v>122.39589</c:v>
                </c:pt>
                <c:pt idx="8">
                  <c:v>139.00253</c:v>
                </c:pt>
                <c:pt idx="9">
                  <c:v>154.99634</c:v>
                </c:pt>
                <c:pt idx="10">
                  <c:v>163.58275</c:v>
                </c:pt>
                <c:pt idx="11">
                  <c:v>170.01715</c:v>
                </c:pt>
                <c:pt idx="12">
                  <c:v>176.17898</c:v>
                </c:pt>
              </c:numCache>
            </c:numRef>
          </c:val>
        </c:ser>
        <c:ser>
          <c:idx val="12"/>
          <c:order val="12"/>
          <c:tx>
            <c:strRef>
              <c:f>'balance_DE'!$F$2:$F$2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'balance_DE'!$F$3:$F$15</c:f>
              <c:numCache>
                <c:formatCode>General</c:formatCode>
                <c:ptCount val="13"/>
                <c:pt idx="0">
                  <c:v>73.98092</c:v>
                </c:pt>
                <c:pt idx="1">
                  <c:v>82.37590399999999</c:v>
                </c:pt>
                <c:pt idx="2">
                  <c:v>90.309624</c:v>
                </c:pt>
                <c:pt idx="3">
                  <c:v>98.55951999999999</c:v>
                </c:pt>
                <c:pt idx="4">
                  <c:v>104.545736</c:v>
                </c:pt>
                <c:pt idx="5">
                  <c:v>111.67824</c:v>
                </c:pt>
                <c:pt idx="6">
                  <c:v>117.807776</c:v>
                </c:pt>
                <c:pt idx="7">
                  <c:v>124.01367</c:v>
                </c:pt>
                <c:pt idx="8">
                  <c:v>126.29044</c:v>
                </c:pt>
                <c:pt idx="9">
                  <c:v>127.387744</c:v>
                </c:pt>
                <c:pt idx="10">
                  <c:v>132.24003</c:v>
                </c:pt>
                <c:pt idx="11">
                  <c:v>136.7651</c:v>
                </c:pt>
                <c:pt idx="12">
                  <c:v>140.41493</c:v>
                </c:pt>
              </c:numCache>
            </c:numRef>
          </c:val>
        </c:ser>
        <c:ser>
          <c:idx val="13"/>
          <c:order val="13"/>
          <c:tx>
            <c:strRef>
              <c:f>'balance_DE'!$E$2:$E$2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'balance_DE'!$E$3:$E$15</c:f>
              <c:numCache>
                <c:formatCode>General</c:formatCode>
                <c:ptCount val="13"/>
                <c:pt idx="0">
                  <c:v>3.4570375</c:v>
                </c:pt>
                <c:pt idx="1">
                  <c:v>4.776247</c:v>
                </c:pt>
                <c:pt idx="2">
                  <c:v>6.3787245</c:v>
                </c:pt>
                <c:pt idx="3">
                  <c:v>7.769721</c:v>
                </c:pt>
                <c:pt idx="4">
                  <c:v>9.444054999999999</c:v>
                </c:pt>
                <c:pt idx="5">
                  <c:v>11.22853</c:v>
                </c:pt>
                <c:pt idx="6">
                  <c:v>13.002381</c:v>
                </c:pt>
                <c:pt idx="7">
                  <c:v>14.927922</c:v>
                </c:pt>
                <c:pt idx="8">
                  <c:v>16.896592</c:v>
                </c:pt>
                <c:pt idx="9">
                  <c:v>18.430112</c:v>
                </c:pt>
                <c:pt idx="10">
                  <c:v>20.30078</c:v>
                </c:pt>
                <c:pt idx="11">
                  <c:v>22.332352</c:v>
                </c:pt>
                <c:pt idx="12">
                  <c:v>24.451928</c:v>
                </c:pt>
              </c:numCache>
            </c:numRef>
          </c:val>
        </c:ser>
        <c:overlap val="100"/>
        <c:axId val="51630001"/>
        <c:axId val="51630002"/>
      </c:barChart>
      <c:catAx>
        <c:axId val="51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30002"/>
        <c:crosses val="autoZero"/>
        <c:auto val="1"/>
        <c:lblAlgn val="ctr"/>
        <c:lblOffset val="100"/>
      </c:catAx>
      <c:valAx>
        <c:axId val="51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DE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'balance_DE'!$B$2:$B$2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'balance_DE'!$B$3:$B$15</c:f>
              <c:numCache>
                <c:formatCode>General</c:formatCode>
                <c:ptCount val="13"/>
                <c:pt idx="0">
                  <c:v>475.92013</c:v>
                </c:pt>
                <c:pt idx="1">
                  <c:v>484.60557</c:v>
                </c:pt>
                <c:pt idx="2">
                  <c:v>516.8022</c:v>
                </c:pt>
                <c:pt idx="3">
                  <c:v>551.74925</c:v>
                </c:pt>
                <c:pt idx="4">
                  <c:v>581.66214</c:v>
                </c:pt>
                <c:pt idx="5">
                  <c:v>608.5051999999999</c:v>
                </c:pt>
                <c:pt idx="6">
                  <c:v>632.54394</c:v>
                </c:pt>
                <c:pt idx="7">
                  <c:v>657.399</c:v>
                </c:pt>
                <c:pt idx="8">
                  <c:v>674.9812999999999</c:v>
                </c:pt>
                <c:pt idx="9">
                  <c:v>694.1886</c:v>
                </c:pt>
                <c:pt idx="10">
                  <c:v>713.47226</c:v>
                </c:pt>
                <c:pt idx="11">
                  <c:v>733.7352999999999</c:v>
                </c:pt>
                <c:pt idx="12">
                  <c:v>754.0722</c:v>
                </c:pt>
              </c:numCache>
            </c:numRef>
          </c:val>
        </c:ser>
        <c:marker val="1"/>
        <c:axId val="51640001"/>
        <c:axId val="51640002"/>
      </c:lineChart>
      <c:barChart>
        <c:barDir val="col"/>
        <c:grouping val="stacked"/>
        <c:ser>
          <c:idx val="1"/>
          <c:order val="1"/>
          <c:tx>
            <c:strRef>
              <c:f>'balance_DE'!$Q$2:$Q$2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'balance_DE'!$Q$3:$Q$15</c:f>
              <c:numCache>
                <c:formatCode>General</c:formatCode>
                <c:ptCount val="13"/>
                <c:pt idx="0">
                  <c:v>81.06925</c:v>
                </c:pt>
                <c:pt idx="1">
                  <c:v>81.06925</c:v>
                </c:pt>
                <c:pt idx="2">
                  <c:v>81.06925</c:v>
                </c:pt>
                <c:pt idx="3">
                  <c:v>81.06925</c:v>
                </c:pt>
                <c:pt idx="4">
                  <c:v>81.06925</c:v>
                </c:pt>
                <c:pt idx="5">
                  <c:v>81.06925</c:v>
                </c:pt>
                <c:pt idx="6">
                  <c:v>81.06925</c:v>
                </c:pt>
                <c:pt idx="7">
                  <c:v>81.06925</c:v>
                </c:pt>
                <c:pt idx="8">
                  <c:v>81.06925</c:v>
                </c:pt>
                <c:pt idx="9">
                  <c:v>81.06925</c:v>
                </c:pt>
                <c:pt idx="10">
                  <c:v>81.06925</c:v>
                </c:pt>
                <c:pt idx="11">
                  <c:v>81.06925</c:v>
                </c:pt>
                <c:pt idx="12">
                  <c:v>81.06925</c:v>
                </c:pt>
              </c:numCache>
            </c:numRef>
          </c:val>
        </c:ser>
        <c:ser>
          <c:idx val="2"/>
          <c:order val="2"/>
          <c:tx>
            <c:strRef>
              <c:f>'balance_DE'!$P$2:$P$2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'balance_DE'!$P$3:$P$15</c:f>
              <c:numCache>
                <c:formatCode>General</c:formatCode>
                <c:ptCount val="13"/>
                <c:pt idx="0">
                  <c:v>26.28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'balance_DE'!$O$2:$O$2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'balance_DE'!$O$3:$O$15</c:f>
              <c:numCache>
                <c:formatCode>General</c:formatCode>
                <c:ptCount val="13"/>
                <c:pt idx="0">
                  <c:v>32.989992</c:v>
                </c:pt>
                <c:pt idx="1">
                  <c:v>28.415652</c:v>
                </c:pt>
                <c:pt idx="2">
                  <c:v>50.364988</c:v>
                </c:pt>
                <c:pt idx="3">
                  <c:v>28.618676</c:v>
                </c:pt>
                <c:pt idx="4">
                  <c:v>20.289914</c:v>
                </c:pt>
                <c:pt idx="5">
                  <c:v>18.767062</c:v>
                </c:pt>
                <c:pt idx="6">
                  <c:v>15.226805</c:v>
                </c:pt>
                <c:pt idx="7">
                  <c:v>16.469403</c:v>
                </c:pt>
                <c:pt idx="8">
                  <c:v>12.861697</c:v>
                </c:pt>
                <c:pt idx="9">
                  <c:v>11.77769</c:v>
                </c:pt>
                <c:pt idx="10">
                  <c:v>8.853942</c:v>
                </c:pt>
                <c:pt idx="11">
                  <c:v>6.894455499999999</c:v>
                </c:pt>
                <c:pt idx="12">
                  <c:v>5.195352499999999</c:v>
                </c:pt>
              </c:numCache>
            </c:numRef>
          </c:val>
        </c:ser>
        <c:ser>
          <c:idx val="4"/>
          <c:order val="4"/>
          <c:tx>
            <c:strRef>
              <c:f>'balance_DE'!$N$2:$N$2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'balance_DE'!$N$3:$N$15</c:f>
              <c:numCache>
                <c:formatCode>General</c:formatCode>
                <c:ptCount val="13"/>
                <c:pt idx="0">
                  <c:v>74.112584</c:v>
                </c:pt>
                <c:pt idx="1">
                  <c:v>66.79823999999999</c:v>
                </c:pt>
                <c:pt idx="2">
                  <c:v>65.058092</c:v>
                </c:pt>
                <c:pt idx="3">
                  <c:v>48.662192</c:v>
                </c:pt>
                <c:pt idx="4">
                  <c:v>37.541076</c:v>
                </c:pt>
                <c:pt idx="5">
                  <c:v>33.993316</c:v>
                </c:pt>
                <c:pt idx="6">
                  <c:v>26.364342</c:v>
                </c:pt>
                <c:pt idx="7">
                  <c:v>22.990074</c:v>
                </c:pt>
                <c:pt idx="8">
                  <c:v>17.62626</c:v>
                </c:pt>
                <c:pt idx="9">
                  <c:v>16.456907</c:v>
                </c:pt>
                <c:pt idx="10">
                  <c:v>13.196447</c:v>
                </c:pt>
                <c:pt idx="11">
                  <c:v>10.51657</c:v>
                </c:pt>
                <c:pt idx="12">
                  <c:v>8.055339999999999</c:v>
                </c:pt>
              </c:numCache>
            </c:numRef>
          </c:val>
        </c:ser>
        <c:ser>
          <c:idx val="5"/>
          <c:order val="5"/>
          <c:tx>
            <c:strRef>
              <c:f>'balance_DE'!$M$2:$M$2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'balance_DE'!$M$3:$M$15</c:f>
              <c:numCache>
                <c:formatCode>General</c:formatCode>
                <c:ptCount val="13"/>
                <c:pt idx="0">
                  <c:v>50.20336</c:v>
                </c:pt>
                <c:pt idx="1">
                  <c:v>65.11103199999999</c:v>
                </c:pt>
                <c:pt idx="2">
                  <c:v>55.07274</c:v>
                </c:pt>
                <c:pt idx="3">
                  <c:v>90.93812</c:v>
                </c:pt>
                <c:pt idx="4">
                  <c:v>107.51011</c:v>
                </c:pt>
                <c:pt idx="5">
                  <c:v>109.82133</c:v>
                </c:pt>
                <c:pt idx="6">
                  <c:v>115.959824</c:v>
                </c:pt>
                <c:pt idx="7">
                  <c:v>118.11655</c:v>
                </c:pt>
                <c:pt idx="8">
                  <c:v>118.389816</c:v>
                </c:pt>
                <c:pt idx="9">
                  <c:v>118.933056</c:v>
                </c:pt>
                <c:pt idx="10">
                  <c:v>123.98179</c:v>
                </c:pt>
                <c:pt idx="11">
                  <c:v>129.331096</c:v>
                </c:pt>
                <c:pt idx="12">
                  <c:v>134.49768</c:v>
                </c:pt>
              </c:numCache>
            </c:numRef>
          </c:val>
        </c:ser>
        <c:ser>
          <c:idx val="6"/>
          <c:order val="6"/>
          <c:tx>
            <c:strRef>
              <c:f>'balance_DE'!$L$2:$L$2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'balance_DE'!$L$3:$L$15</c:f>
              <c:numCache>
                <c:formatCode>General</c:formatCode>
                <c:ptCount val="13"/>
                <c:pt idx="0">
                  <c:v>0.3791595</c:v>
                </c:pt>
                <c:pt idx="1">
                  <c:v>1.2931921</c:v>
                </c:pt>
                <c:pt idx="2">
                  <c:v>1.1296352</c:v>
                </c:pt>
                <c:pt idx="3">
                  <c:v>3.463903</c:v>
                </c:pt>
                <c:pt idx="4">
                  <c:v>6.014901999999999</c:v>
                </c:pt>
                <c:pt idx="5">
                  <c:v>6.937803</c:v>
                </c:pt>
                <c:pt idx="6">
                  <c:v>8.458883999999999</c:v>
                </c:pt>
                <c:pt idx="7">
                  <c:v>8.77209</c:v>
                </c:pt>
                <c:pt idx="8">
                  <c:v>8.897214</c:v>
                </c:pt>
                <c:pt idx="9">
                  <c:v>8.2309705</c:v>
                </c:pt>
                <c:pt idx="10">
                  <c:v>8.449218</c:v>
                </c:pt>
                <c:pt idx="11">
                  <c:v>8.796341</c:v>
                </c:pt>
                <c:pt idx="12">
                  <c:v>9.304105999999999</c:v>
                </c:pt>
              </c:numCache>
            </c:numRef>
          </c:val>
        </c:ser>
        <c:ser>
          <c:idx val="7"/>
          <c:order val="7"/>
          <c:tx>
            <c:strRef>
              <c:f>'balance_DE'!$K$2:$K$2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'balance_DE'!$K$3:$K$15</c:f>
              <c:numCache>
                <c:formatCode>General</c:formatCode>
                <c:ptCount val="13"/>
                <c:pt idx="0">
                  <c:v>11.217306</c:v>
                </c:pt>
                <c:pt idx="1">
                  <c:v>11.899857</c:v>
                </c:pt>
                <c:pt idx="2">
                  <c:v>12.200012</c:v>
                </c:pt>
                <c:pt idx="3">
                  <c:v>13.27134</c:v>
                </c:pt>
                <c:pt idx="4">
                  <c:v>14.223243</c:v>
                </c:pt>
                <c:pt idx="5">
                  <c:v>15.284783</c:v>
                </c:pt>
                <c:pt idx="6">
                  <c:v>16.020061</c:v>
                </c:pt>
                <c:pt idx="7">
                  <c:v>16.512754</c:v>
                </c:pt>
                <c:pt idx="8">
                  <c:v>15.761906</c:v>
                </c:pt>
                <c:pt idx="9">
                  <c:v>15.105615</c:v>
                </c:pt>
                <c:pt idx="10">
                  <c:v>15.020499</c:v>
                </c:pt>
                <c:pt idx="11">
                  <c:v>14.960712</c:v>
                </c:pt>
                <c:pt idx="12">
                  <c:v>14.790647</c:v>
                </c:pt>
              </c:numCache>
            </c:numRef>
          </c:val>
        </c:ser>
        <c:ser>
          <c:idx val="8"/>
          <c:order val="8"/>
          <c:tx>
            <c:strRef>
              <c:f>'balance_DE'!$J$2:$J$2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'balance_DE'!$J$3:$J$15</c:f>
              <c:numCache>
                <c:formatCode>General</c:formatCode>
                <c:ptCount val="13"/>
                <c:pt idx="0">
                  <c:v>26.119516</c:v>
                </c:pt>
                <c:pt idx="1">
                  <c:v>26.699666</c:v>
                </c:pt>
                <c:pt idx="2">
                  <c:v>27.279818</c:v>
                </c:pt>
                <c:pt idx="3">
                  <c:v>27.85997</c:v>
                </c:pt>
                <c:pt idx="4">
                  <c:v>27.8568</c:v>
                </c:pt>
                <c:pt idx="5">
                  <c:v>27.85363</c:v>
                </c:pt>
                <c:pt idx="6">
                  <c:v>27.85046</c:v>
                </c:pt>
                <c:pt idx="7">
                  <c:v>27.84729</c:v>
                </c:pt>
                <c:pt idx="8">
                  <c:v>27.84412</c:v>
                </c:pt>
                <c:pt idx="9">
                  <c:v>27.809248</c:v>
                </c:pt>
                <c:pt idx="10">
                  <c:v>27.774374</c:v>
                </c:pt>
                <c:pt idx="11">
                  <c:v>27.71731</c:v>
                </c:pt>
                <c:pt idx="12">
                  <c:v>27.660246</c:v>
                </c:pt>
              </c:numCache>
            </c:numRef>
          </c:val>
        </c:ser>
        <c:ser>
          <c:idx val="9"/>
          <c:order val="9"/>
          <c:tx>
            <c:strRef>
              <c:f>'balance_DE'!$I$2:$I$2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'balance_DE'!$I$3:$I$15</c:f>
              <c:numCache>
                <c:formatCode>General</c:formatCode>
                <c:ptCount val="13"/>
                <c:pt idx="0">
                  <c:v>0</c:v>
                </c:pt>
                <c:pt idx="1">
                  <c:v>0.0003495583199999999</c:v>
                </c:pt>
                <c:pt idx="2">
                  <c:v>2.079872</c:v>
                </c:pt>
                <c:pt idx="3">
                  <c:v>8.681158</c:v>
                </c:pt>
                <c:pt idx="4">
                  <c:v>15.925632</c:v>
                </c:pt>
                <c:pt idx="5">
                  <c:v>23.170106</c:v>
                </c:pt>
                <c:pt idx="6">
                  <c:v>30.434418</c:v>
                </c:pt>
                <c:pt idx="7">
                  <c:v>37.678892</c:v>
                </c:pt>
                <c:pt idx="8">
                  <c:v>44.669724</c:v>
                </c:pt>
                <c:pt idx="9">
                  <c:v>51.695512</c:v>
                </c:pt>
                <c:pt idx="10">
                  <c:v>58.740448</c:v>
                </c:pt>
                <c:pt idx="11">
                  <c:v>65.79070399999999</c:v>
                </c:pt>
                <c:pt idx="12">
                  <c:v>72.84096</c:v>
                </c:pt>
              </c:numCache>
            </c:numRef>
          </c:val>
        </c:ser>
        <c:ser>
          <c:idx val="10"/>
          <c:order val="10"/>
          <c:tx>
            <c:strRef>
              <c:f>'balance_DE'!$H$2:$H$2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'balance_DE'!$H$3:$H$15</c:f>
              <c:numCache>
                <c:formatCode>General</c:formatCode>
                <c:ptCount val="13"/>
                <c:pt idx="0">
                  <c:v>101.37512</c:v>
                </c:pt>
                <c:pt idx="1">
                  <c:v>100.09753</c:v>
                </c:pt>
                <c:pt idx="2">
                  <c:v>97.959424</c:v>
                </c:pt>
                <c:pt idx="3">
                  <c:v>95.14841</c:v>
                </c:pt>
                <c:pt idx="4">
                  <c:v>91.754144</c:v>
                </c:pt>
                <c:pt idx="5">
                  <c:v>88.09687</c:v>
                </c:pt>
                <c:pt idx="6">
                  <c:v>84.06325</c:v>
                </c:pt>
                <c:pt idx="7">
                  <c:v>80.205224</c:v>
                </c:pt>
                <c:pt idx="8">
                  <c:v>76.88175</c:v>
                </c:pt>
                <c:pt idx="9">
                  <c:v>73.599784</c:v>
                </c:pt>
                <c:pt idx="10">
                  <c:v>70.51449</c:v>
                </c:pt>
                <c:pt idx="11">
                  <c:v>67.38408</c:v>
                </c:pt>
                <c:pt idx="12">
                  <c:v>64.23742799999999</c:v>
                </c:pt>
              </c:numCache>
            </c:numRef>
          </c:val>
        </c:ser>
        <c:ser>
          <c:idx val="11"/>
          <c:order val="11"/>
          <c:tx>
            <c:strRef>
              <c:f>'balance_DE'!$G$2:$G$2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'balance_DE'!$G$3:$G$15</c:f>
              <c:numCache>
                <c:formatCode>General</c:formatCode>
                <c:ptCount val="13"/>
                <c:pt idx="0">
                  <c:v>14.14089</c:v>
                </c:pt>
                <c:pt idx="1">
                  <c:v>25.075246</c:v>
                </c:pt>
                <c:pt idx="2">
                  <c:v>38.170436</c:v>
                </c:pt>
                <c:pt idx="3">
                  <c:v>49.886912</c:v>
                </c:pt>
                <c:pt idx="4">
                  <c:v>67.18388999999999</c:v>
                </c:pt>
                <c:pt idx="5">
                  <c:v>84.43669</c:v>
                </c:pt>
                <c:pt idx="6">
                  <c:v>103.702696</c:v>
                </c:pt>
                <c:pt idx="7">
                  <c:v>122.39589</c:v>
                </c:pt>
                <c:pt idx="8">
                  <c:v>139.00253</c:v>
                </c:pt>
                <c:pt idx="9">
                  <c:v>154.99634</c:v>
                </c:pt>
                <c:pt idx="10">
                  <c:v>163.58275</c:v>
                </c:pt>
                <c:pt idx="11">
                  <c:v>170.01715</c:v>
                </c:pt>
                <c:pt idx="12">
                  <c:v>176.17898</c:v>
                </c:pt>
              </c:numCache>
            </c:numRef>
          </c:val>
        </c:ser>
        <c:ser>
          <c:idx val="12"/>
          <c:order val="12"/>
          <c:tx>
            <c:strRef>
              <c:f>'balance_DE'!$F$2:$F$2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'balance_DE'!$F$3:$F$15</c:f>
              <c:numCache>
                <c:formatCode>General</c:formatCode>
                <c:ptCount val="13"/>
                <c:pt idx="0">
                  <c:v>73.98092</c:v>
                </c:pt>
                <c:pt idx="1">
                  <c:v>82.37590399999999</c:v>
                </c:pt>
                <c:pt idx="2">
                  <c:v>90.309624</c:v>
                </c:pt>
                <c:pt idx="3">
                  <c:v>98.55951999999999</c:v>
                </c:pt>
                <c:pt idx="4">
                  <c:v>104.545736</c:v>
                </c:pt>
                <c:pt idx="5">
                  <c:v>111.67824</c:v>
                </c:pt>
                <c:pt idx="6">
                  <c:v>117.807776</c:v>
                </c:pt>
                <c:pt idx="7">
                  <c:v>124.01367</c:v>
                </c:pt>
                <c:pt idx="8">
                  <c:v>126.29044</c:v>
                </c:pt>
                <c:pt idx="9">
                  <c:v>127.387744</c:v>
                </c:pt>
                <c:pt idx="10">
                  <c:v>132.24003</c:v>
                </c:pt>
                <c:pt idx="11">
                  <c:v>136.7651</c:v>
                </c:pt>
                <c:pt idx="12">
                  <c:v>140.41493</c:v>
                </c:pt>
              </c:numCache>
            </c:numRef>
          </c:val>
        </c:ser>
        <c:ser>
          <c:idx val="13"/>
          <c:order val="13"/>
          <c:tx>
            <c:strRef>
              <c:f>'balance_DE'!$E$2:$E$2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'balance_DE'!$D$3:$D$15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'balance_DE'!$E$3:$E$15</c:f>
              <c:numCache>
                <c:formatCode>General</c:formatCode>
                <c:ptCount val="13"/>
                <c:pt idx="0">
                  <c:v>3.4570375</c:v>
                </c:pt>
                <c:pt idx="1">
                  <c:v>4.776247</c:v>
                </c:pt>
                <c:pt idx="2">
                  <c:v>6.3787245</c:v>
                </c:pt>
                <c:pt idx="3">
                  <c:v>7.769721</c:v>
                </c:pt>
                <c:pt idx="4">
                  <c:v>9.444054999999999</c:v>
                </c:pt>
                <c:pt idx="5">
                  <c:v>11.22853</c:v>
                </c:pt>
                <c:pt idx="6">
                  <c:v>13.002381</c:v>
                </c:pt>
                <c:pt idx="7">
                  <c:v>14.927922</c:v>
                </c:pt>
                <c:pt idx="8">
                  <c:v>16.896592</c:v>
                </c:pt>
                <c:pt idx="9">
                  <c:v>18.430112</c:v>
                </c:pt>
                <c:pt idx="10">
                  <c:v>20.30078</c:v>
                </c:pt>
                <c:pt idx="11">
                  <c:v>22.332352</c:v>
                </c:pt>
                <c:pt idx="12">
                  <c:v>24.451928</c:v>
                </c:pt>
              </c:numCache>
            </c:numRef>
          </c:val>
        </c:ser>
        <c:overlap val="100"/>
        <c:axId val="51640001"/>
        <c:axId val="51640002"/>
      </c:barChart>
      <c:catAx>
        <c:axId val="51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40002"/>
        <c:crosses val="autoZero"/>
        <c:auto val="1"/>
        <c:lblAlgn val="ctr"/>
        <c:lblOffset val="100"/>
      </c:catAx>
      <c:valAx>
        <c:axId val="51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DK1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'balance_DK1'!$B$3:$B$15</c:f>
              <c:numCache>
                <c:formatCode>General</c:formatCode>
                <c:ptCount val="13"/>
                <c:pt idx="0">
                  <c:v>28.021684</c:v>
                </c:pt>
                <c:pt idx="1">
                  <c:v>29.484996</c:v>
                </c:pt>
                <c:pt idx="2">
                  <c:v>30.74119</c:v>
                </c:pt>
                <c:pt idx="3">
                  <c:v>32.069236</c:v>
                </c:pt>
                <c:pt idx="4">
                  <c:v>33.43305</c:v>
                </c:pt>
                <c:pt idx="5">
                  <c:v>34.725148</c:v>
                </c:pt>
                <c:pt idx="6">
                  <c:v>36.029968</c:v>
                </c:pt>
                <c:pt idx="7">
                  <c:v>37.220024</c:v>
                </c:pt>
                <c:pt idx="8">
                  <c:v>38.31472</c:v>
                </c:pt>
                <c:pt idx="9">
                  <c:v>39.414808</c:v>
                </c:pt>
                <c:pt idx="10">
                  <c:v>40.510592</c:v>
                </c:pt>
                <c:pt idx="11">
                  <c:v>41.581032</c:v>
                </c:pt>
                <c:pt idx="12">
                  <c:v>42.61338</c:v>
                </c:pt>
              </c:numCache>
            </c:numRef>
          </c:val>
        </c:ser>
        <c:marker val="1"/>
        <c:axId val="51650001"/>
        <c:axId val="51650002"/>
      </c:lineChart>
      <c:barChart>
        <c:barDir val="col"/>
        <c:grouping val="stacked"/>
        <c:ser>
          <c:idx val="1"/>
          <c:order val="1"/>
          <c:tx>
            <c:strRef>
              <c:f>'balance_DK1'!$M$2:$M$2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'balance_DK1'!$M$3:$M$15</c:f>
              <c:numCache>
                <c:formatCode>General</c:formatCode>
                <c:ptCount val="13"/>
                <c:pt idx="0">
                  <c:v>2.130445</c:v>
                </c:pt>
                <c:pt idx="1">
                  <c:v>2.1299615</c:v>
                </c:pt>
                <c:pt idx="2">
                  <c:v>2.126829</c:v>
                </c:pt>
                <c:pt idx="3">
                  <c:v>2.1256242</c:v>
                </c:pt>
                <c:pt idx="4">
                  <c:v>2.1119438</c:v>
                </c:pt>
                <c:pt idx="5">
                  <c:v>2.101136</c:v>
                </c:pt>
                <c:pt idx="6">
                  <c:v>2.0804206</c:v>
                </c:pt>
                <c:pt idx="7">
                  <c:v>2.0578419</c:v>
                </c:pt>
                <c:pt idx="8">
                  <c:v>2.017165</c:v>
                </c:pt>
                <c:pt idx="9">
                  <c:v>1.9794065</c:v>
                </c:pt>
                <c:pt idx="10">
                  <c:v>1.9665701</c:v>
                </c:pt>
                <c:pt idx="11">
                  <c:v>1.9620882</c:v>
                </c:pt>
                <c:pt idx="12">
                  <c:v>1.955987</c:v>
                </c:pt>
              </c:numCache>
            </c:numRef>
          </c:val>
        </c:ser>
        <c:ser>
          <c:idx val="2"/>
          <c:order val="2"/>
          <c:tx>
            <c:strRef>
              <c:f>'balance_DK1'!$L$2:$L$2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'balance_DK1'!$L$3:$L$15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1.027e-12</c:v>
                </c:pt>
                <c:pt idx="3">
                  <c:v>1.17463e-11</c:v>
                </c:pt>
                <c:pt idx="4">
                  <c:v>2.28156e-11</c:v>
                </c:pt>
                <c:pt idx="5">
                  <c:v>3.772038e-09</c:v>
                </c:pt>
                <c:pt idx="6">
                  <c:v>1.6438448e-06</c:v>
                </c:pt>
                <c:pt idx="7">
                  <c:v>0.0022192695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'balance_DK1'!$K$2:$K$2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'balance_DK1'!$K$3:$K$15</c:f>
              <c:numCache>
                <c:formatCode>General</c:formatCode>
                <c:ptCount val="13"/>
                <c:pt idx="0">
                  <c:v>3.1424245</c:v>
                </c:pt>
                <c:pt idx="1">
                  <c:v>2.6350975</c:v>
                </c:pt>
                <c:pt idx="2">
                  <c:v>3.4263662</c:v>
                </c:pt>
                <c:pt idx="3">
                  <c:v>3.1696265</c:v>
                </c:pt>
                <c:pt idx="4">
                  <c:v>2.9049478</c:v>
                </c:pt>
                <c:pt idx="5">
                  <c:v>2.8158825</c:v>
                </c:pt>
                <c:pt idx="6">
                  <c:v>2.927975</c:v>
                </c:pt>
                <c:pt idx="7">
                  <c:v>3.2798668</c:v>
                </c:pt>
                <c:pt idx="8">
                  <c:v>3.0971125</c:v>
                </c:pt>
                <c:pt idx="9">
                  <c:v>2.7807058</c:v>
                </c:pt>
                <c:pt idx="10">
                  <c:v>2.4790178</c:v>
                </c:pt>
                <c:pt idx="11">
                  <c:v>2.2532968</c:v>
                </c:pt>
                <c:pt idx="12">
                  <c:v>2.073151</c:v>
                </c:pt>
              </c:numCache>
            </c:numRef>
          </c:val>
        </c:ser>
        <c:ser>
          <c:idx val="4"/>
          <c:order val="4"/>
          <c:tx>
            <c:strRef>
              <c:f>'balance_DK1'!$J$2:$J$2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'balance_DK1'!$J$3:$J$15</c:f>
              <c:numCache>
                <c:formatCode>General</c:formatCode>
                <c:ptCount val="13"/>
                <c:pt idx="0">
                  <c:v>4.759033</c:v>
                </c:pt>
                <c:pt idx="1">
                  <c:v>4.759033</c:v>
                </c:pt>
                <c:pt idx="2">
                  <c:v>4.6617575</c:v>
                </c:pt>
                <c:pt idx="3">
                  <c:v>4.530809</c:v>
                </c:pt>
                <c:pt idx="4">
                  <c:v>4.4036025</c:v>
                </c:pt>
                <c:pt idx="5">
                  <c:v>4.2763955</c:v>
                </c:pt>
                <c:pt idx="6">
                  <c:v>4.1491885</c:v>
                </c:pt>
                <c:pt idx="7">
                  <c:v>4.0182402</c:v>
                </c:pt>
                <c:pt idx="8">
                  <c:v>3.992050799999999</c:v>
                </c:pt>
                <c:pt idx="9">
                  <c:v>3.8498782</c:v>
                </c:pt>
                <c:pt idx="10">
                  <c:v>3.7039645</c:v>
                </c:pt>
                <c:pt idx="11">
                  <c:v>3.5617922</c:v>
                </c:pt>
                <c:pt idx="12">
                  <c:v>3.1689475</c:v>
                </c:pt>
              </c:numCache>
            </c:numRef>
          </c:val>
        </c:ser>
        <c:ser>
          <c:idx val="5"/>
          <c:order val="5"/>
          <c:tx>
            <c:strRef>
              <c:f>'balance_DK1'!$I$2:$I$2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'balance_DK1'!$I$3:$I$15</c:f>
              <c:numCache>
                <c:formatCode>General</c:formatCode>
                <c:ptCount val="13"/>
                <c:pt idx="0">
                  <c:v>1.8852476</c:v>
                </c:pt>
                <c:pt idx="1">
                  <c:v>2.8170962</c:v>
                </c:pt>
                <c:pt idx="2">
                  <c:v>3.86356</c:v>
                </c:pt>
                <c:pt idx="3">
                  <c:v>5.198606499999999</c:v>
                </c:pt>
                <c:pt idx="4">
                  <c:v>6.529342499999999</c:v>
                </c:pt>
                <c:pt idx="5">
                  <c:v>7.860079</c:v>
                </c:pt>
                <c:pt idx="6">
                  <c:v>9.19406</c:v>
                </c:pt>
                <c:pt idx="7">
                  <c:v>10.529106</c:v>
                </c:pt>
                <c:pt idx="8">
                  <c:v>12.269486</c:v>
                </c:pt>
                <c:pt idx="9">
                  <c:v>14.142087</c:v>
                </c:pt>
                <c:pt idx="10">
                  <c:v>16.017093</c:v>
                </c:pt>
                <c:pt idx="11">
                  <c:v>17.880374</c:v>
                </c:pt>
                <c:pt idx="12">
                  <c:v>20.026714</c:v>
                </c:pt>
              </c:numCache>
            </c:numRef>
          </c:val>
        </c:ser>
        <c:ser>
          <c:idx val="6"/>
          <c:order val="6"/>
          <c:tx>
            <c:strRef>
              <c:f>'balance_DK1'!$H$2:$H$2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'balance_DK1'!$H$3:$H$15</c:f>
              <c:numCache>
                <c:formatCode>General</c:formatCode>
                <c:ptCount val="13"/>
                <c:pt idx="0">
                  <c:v>6.451256</c:v>
                </c:pt>
                <c:pt idx="1">
                  <c:v>6.015359999999999</c:v>
                </c:pt>
                <c:pt idx="2">
                  <c:v>5.539209</c:v>
                </c:pt>
                <c:pt idx="3">
                  <c:v>5.1212155</c:v>
                </c:pt>
                <c:pt idx="4">
                  <c:v>4.780531</c:v>
                </c:pt>
                <c:pt idx="5">
                  <c:v>4.505533</c:v>
                </c:pt>
                <c:pt idx="6">
                  <c:v>4.365379</c:v>
                </c:pt>
                <c:pt idx="7">
                  <c:v>4.255462</c:v>
                </c:pt>
                <c:pt idx="8">
                  <c:v>4.198155</c:v>
                </c:pt>
                <c:pt idx="9">
                  <c:v>4.095153499999999</c:v>
                </c:pt>
                <c:pt idx="10">
                  <c:v>3.9460995</c:v>
                </c:pt>
                <c:pt idx="11">
                  <c:v>3.7537625</c:v>
                </c:pt>
                <c:pt idx="12">
                  <c:v>3.5267598</c:v>
                </c:pt>
              </c:numCache>
            </c:numRef>
          </c:val>
        </c:ser>
        <c:ser>
          <c:idx val="7"/>
          <c:order val="7"/>
          <c:tx>
            <c:strRef>
              <c:f>'balance_DK1'!$G$2:$G$2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'balance_DK1'!$G$3:$G$15</c:f>
              <c:numCache>
                <c:formatCode>General</c:formatCode>
                <c:ptCount val="13"/>
                <c:pt idx="0">
                  <c:v>5.268625999999999</c:v>
                </c:pt>
                <c:pt idx="1">
                  <c:v>6.870944499999999</c:v>
                </c:pt>
                <c:pt idx="2">
                  <c:v>8.537723</c:v>
                </c:pt>
                <c:pt idx="3">
                  <c:v>9.763131999999999</c:v>
                </c:pt>
                <c:pt idx="4">
                  <c:v>10.797278</c:v>
                </c:pt>
                <c:pt idx="5">
                  <c:v>11.75466</c:v>
                </c:pt>
                <c:pt idx="6">
                  <c:v>12.419412</c:v>
                </c:pt>
                <c:pt idx="7">
                  <c:v>13.040811</c:v>
                </c:pt>
                <c:pt idx="8">
                  <c:v>12.668917</c:v>
                </c:pt>
                <c:pt idx="9">
                  <c:v>12.170137</c:v>
                </c:pt>
                <c:pt idx="10">
                  <c:v>11.971433</c:v>
                </c:pt>
                <c:pt idx="11">
                  <c:v>11.928824</c:v>
                </c:pt>
                <c:pt idx="12">
                  <c:v>11.905674</c:v>
                </c:pt>
              </c:numCache>
            </c:numRef>
          </c:val>
        </c:ser>
        <c:ser>
          <c:idx val="8"/>
          <c:order val="8"/>
          <c:tx>
            <c:strRef>
              <c:f>'balance_DK1'!$F$2:$F$2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'balance_DK1'!$F$3:$F$15</c:f>
              <c:numCache>
                <c:formatCode>General</c:formatCode>
                <c:ptCount val="13"/>
                <c:pt idx="0">
                  <c:v>2.2729775</c:v>
                </c:pt>
                <c:pt idx="1">
                  <c:v>2.8784648</c:v>
                </c:pt>
                <c:pt idx="2">
                  <c:v>3.4594238</c:v>
                </c:pt>
                <c:pt idx="3">
                  <c:v>3.6073795</c:v>
                </c:pt>
                <c:pt idx="4">
                  <c:v>3.709068</c:v>
                </c:pt>
                <c:pt idx="5">
                  <c:v>3.8295965</c:v>
                </c:pt>
                <c:pt idx="6">
                  <c:v>3.9364302</c:v>
                </c:pt>
                <c:pt idx="7">
                  <c:v>4.0400455</c:v>
                </c:pt>
                <c:pt idx="8">
                  <c:v>4.1067012</c:v>
                </c:pt>
                <c:pt idx="9">
                  <c:v>4.1555078</c:v>
                </c:pt>
                <c:pt idx="10">
                  <c:v>4.252935</c:v>
                </c:pt>
                <c:pt idx="11">
                  <c:v>4.373988</c:v>
                </c:pt>
                <c:pt idx="12">
                  <c:v>4.491651</c:v>
                </c:pt>
              </c:numCache>
            </c:numRef>
          </c:val>
        </c:ser>
        <c:ser>
          <c:idx val="9"/>
          <c:order val="9"/>
          <c:tx>
            <c:strRef>
              <c:f>'balance_DK1'!$E$2:$E$2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'balance_DK1'!$E$3:$E$15</c:f>
              <c:numCache>
                <c:formatCode>General</c:formatCode>
                <c:ptCount val="13"/>
                <c:pt idx="0">
                  <c:v>2.3481562</c:v>
                </c:pt>
                <c:pt idx="1">
                  <c:v>2.4731715</c:v>
                </c:pt>
                <c:pt idx="2">
                  <c:v>2.515976</c:v>
                </c:pt>
                <c:pt idx="3">
                  <c:v>2.516956</c:v>
                </c:pt>
                <c:pt idx="4">
                  <c:v>2.5093455</c:v>
                </c:pt>
                <c:pt idx="5">
                  <c:v>2.4794648</c:v>
                </c:pt>
                <c:pt idx="6">
                  <c:v>2.462936</c:v>
                </c:pt>
                <c:pt idx="7">
                  <c:v>2.4013522</c:v>
                </c:pt>
                <c:pt idx="8">
                  <c:v>2.347519</c:v>
                </c:pt>
                <c:pt idx="9">
                  <c:v>2.2592838</c:v>
                </c:pt>
                <c:pt idx="10">
                  <c:v>2.2285628</c:v>
                </c:pt>
                <c:pt idx="11">
                  <c:v>2.1983385</c:v>
                </c:pt>
                <c:pt idx="12">
                  <c:v>2.1700975</c:v>
                </c:pt>
              </c:numCache>
            </c:numRef>
          </c:val>
        </c:ser>
        <c:overlap val="100"/>
        <c:axId val="51650001"/>
        <c:axId val="51650002"/>
      </c:barChart>
      <c:catAx>
        <c:axId val="51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50002"/>
        <c:crosses val="autoZero"/>
        <c:auto val="1"/>
        <c:lblAlgn val="ctr"/>
        <c:lblOffset val="100"/>
      </c:catAx>
      <c:valAx>
        <c:axId val="51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DK1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'balance_DK1'!$B$3:$B$15</c:f>
              <c:numCache>
                <c:formatCode>General</c:formatCode>
                <c:ptCount val="13"/>
                <c:pt idx="0">
                  <c:v>28.021684</c:v>
                </c:pt>
                <c:pt idx="1">
                  <c:v>29.484996</c:v>
                </c:pt>
                <c:pt idx="2">
                  <c:v>30.74119</c:v>
                </c:pt>
                <c:pt idx="3">
                  <c:v>32.069236</c:v>
                </c:pt>
                <c:pt idx="4">
                  <c:v>33.43305</c:v>
                </c:pt>
                <c:pt idx="5">
                  <c:v>34.725148</c:v>
                </c:pt>
                <c:pt idx="6">
                  <c:v>36.029968</c:v>
                </c:pt>
                <c:pt idx="7">
                  <c:v>37.220024</c:v>
                </c:pt>
                <c:pt idx="8">
                  <c:v>38.31472</c:v>
                </c:pt>
                <c:pt idx="9">
                  <c:v>39.414808</c:v>
                </c:pt>
                <c:pt idx="10">
                  <c:v>40.510592</c:v>
                </c:pt>
                <c:pt idx="11">
                  <c:v>41.581032</c:v>
                </c:pt>
                <c:pt idx="12">
                  <c:v>42.61338</c:v>
                </c:pt>
              </c:numCache>
            </c:numRef>
          </c:val>
        </c:ser>
        <c:marker val="1"/>
        <c:axId val="51660001"/>
        <c:axId val="51660002"/>
      </c:lineChart>
      <c:barChart>
        <c:barDir val="col"/>
        <c:grouping val="stacked"/>
        <c:ser>
          <c:idx val="1"/>
          <c:order val="1"/>
          <c:tx>
            <c:strRef>
              <c:f>'balance_DK1'!$M$2:$M$2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'balance_DK1'!$M$3:$M$15</c:f>
              <c:numCache>
                <c:formatCode>General</c:formatCode>
                <c:ptCount val="13"/>
                <c:pt idx="0">
                  <c:v>2.130445</c:v>
                </c:pt>
                <c:pt idx="1">
                  <c:v>2.1299615</c:v>
                </c:pt>
                <c:pt idx="2">
                  <c:v>2.126829</c:v>
                </c:pt>
                <c:pt idx="3">
                  <c:v>2.1256242</c:v>
                </c:pt>
                <c:pt idx="4">
                  <c:v>2.1119438</c:v>
                </c:pt>
                <c:pt idx="5">
                  <c:v>2.101136</c:v>
                </c:pt>
                <c:pt idx="6">
                  <c:v>2.0804206</c:v>
                </c:pt>
                <c:pt idx="7">
                  <c:v>2.0578419</c:v>
                </c:pt>
                <c:pt idx="8">
                  <c:v>2.017165</c:v>
                </c:pt>
                <c:pt idx="9">
                  <c:v>1.9794065</c:v>
                </c:pt>
                <c:pt idx="10">
                  <c:v>1.9665701</c:v>
                </c:pt>
                <c:pt idx="11">
                  <c:v>1.9620882</c:v>
                </c:pt>
                <c:pt idx="12">
                  <c:v>1.955987</c:v>
                </c:pt>
              </c:numCache>
            </c:numRef>
          </c:val>
        </c:ser>
        <c:ser>
          <c:idx val="2"/>
          <c:order val="2"/>
          <c:tx>
            <c:strRef>
              <c:f>'balance_DK1'!$L$2:$L$2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'balance_DK1'!$L$3:$L$15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1.027e-12</c:v>
                </c:pt>
                <c:pt idx="3">
                  <c:v>1.17463e-11</c:v>
                </c:pt>
                <c:pt idx="4">
                  <c:v>2.28156e-11</c:v>
                </c:pt>
                <c:pt idx="5">
                  <c:v>3.772038e-09</c:v>
                </c:pt>
                <c:pt idx="6">
                  <c:v>1.6438448e-06</c:v>
                </c:pt>
                <c:pt idx="7">
                  <c:v>0.0022192695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'balance_DK1'!$K$2:$K$2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'balance_DK1'!$K$3:$K$15</c:f>
              <c:numCache>
                <c:formatCode>General</c:formatCode>
                <c:ptCount val="13"/>
                <c:pt idx="0">
                  <c:v>3.1424245</c:v>
                </c:pt>
                <c:pt idx="1">
                  <c:v>2.6350975</c:v>
                </c:pt>
                <c:pt idx="2">
                  <c:v>3.4263662</c:v>
                </c:pt>
                <c:pt idx="3">
                  <c:v>3.1696265</c:v>
                </c:pt>
                <c:pt idx="4">
                  <c:v>2.9049478</c:v>
                </c:pt>
                <c:pt idx="5">
                  <c:v>2.8158825</c:v>
                </c:pt>
                <c:pt idx="6">
                  <c:v>2.927975</c:v>
                </c:pt>
                <c:pt idx="7">
                  <c:v>3.2798668</c:v>
                </c:pt>
                <c:pt idx="8">
                  <c:v>3.0971125</c:v>
                </c:pt>
                <c:pt idx="9">
                  <c:v>2.7807058</c:v>
                </c:pt>
                <c:pt idx="10">
                  <c:v>2.4790178</c:v>
                </c:pt>
                <c:pt idx="11">
                  <c:v>2.2532968</c:v>
                </c:pt>
                <c:pt idx="12">
                  <c:v>2.073151</c:v>
                </c:pt>
              </c:numCache>
            </c:numRef>
          </c:val>
        </c:ser>
        <c:ser>
          <c:idx val="4"/>
          <c:order val="4"/>
          <c:tx>
            <c:strRef>
              <c:f>'balance_DK1'!$J$2:$J$2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'balance_DK1'!$J$3:$J$15</c:f>
              <c:numCache>
                <c:formatCode>General</c:formatCode>
                <c:ptCount val="13"/>
                <c:pt idx="0">
                  <c:v>4.759033</c:v>
                </c:pt>
                <c:pt idx="1">
                  <c:v>4.759033</c:v>
                </c:pt>
                <c:pt idx="2">
                  <c:v>4.6617575</c:v>
                </c:pt>
                <c:pt idx="3">
                  <c:v>4.530809</c:v>
                </c:pt>
                <c:pt idx="4">
                  <c:v>4.4036025</c:v>
                </c:pt>
                <c:pt idx="5">
                  <c:v>4.2763955</c:v>
                </c:pt>
                <c:pt idx="6">
                  <c:v>4.1491885</c:v>
                </c:pt>
                <c:pt idx="7">
                  <c:v>4.0182402</c:v>
                </c:pt>
                <c:pt idx="8">
                  <c:v>3.992050799999999</c:v>
                </c:pt>
                <c:pt idx="9">
                  <c:v>3.8498782</c:v>
                </c:pt>
                <c:pt idx="10">
                  <c:v>3.7039645</c:v>
                </c:pt>
                <c:pt idx="11">
                  <c:v>3.5617922</c:v>
                </c:pt>
                <c:pt idx="12">
                  <c:v>3.1689475</c:v>
                </c:pt>
              </c:numCache>
            </c:numRef>
          </c:val>
        </c:ser>
        <c:ser>
          <c:idx val="5"/>
          <c:order val="5"/>
          <c:tx>
            <c:strRef>
              <c:f>'balance_DK1'!$I$2:$I$2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'balance_DK1'!$I$3:$I$15</c:f>
              <c:numCache>
                <c:formatCode>General</c:formatCode>
                <c:ptCount val="13"/>
                <c:pt idx="0">
                  <c:v>1.8852476</c:v>
                </c:pt>
                <c:pt idx="1">
                  <c:v>2.8170962</c:v>
                </c:pt>
                <c:pt idx="2">
                  <c:v>3.86356</c:v>
                </c:pt>
                <c:pt idx="3">
                  <c:v>5.198606499999999</c:v>
                </c:pt>
                <c:pt idx="4">
                  <c:v>6.529342499999999</c:v>
                </c:pt>
                <c:pt idx="5">
                  <c:v>7.860079</c:v>
                </c:pt>
                <c:pt idx="6">
                  <c:v>9.19406</c:v>
                </c:pt>
                <c:pt idx="7">
                  <c:v>10.529106</c:v>
                </c:pt>
                <c:pt idx="8">
                  <c:v>12.269486</c:v>
                </c:pt>
                <c:pt idx="9">
                  <c:v>14.142087</c:v>
                </c:pt>
                <c:pt idx="10">
                  <c:v>16.017093</c:v>
                </c:pt>
                <c:pt idx="11">
                  <c:v>17.880374</c:v>
                </c:pt>
                <c:pt idx="12">
                  <c:v>20.026714</c:v>
                </c:pt>
              </c:numCache>
            </c:numRef>
          </c:val>
        </c:ser>
        <c:ser>
          <c:idx val="6"/>
          <c:order val="6"/>
          <c:tx>
            <c:strRef>
              <c:f>'balance_DK1'!$H$2:$H$2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'balance_DK1'!$H$3:$H$15</c:f>
              <c:numCache>
                <c:formatCode>General</c:formatCode>
                <c:ptCount val="13"/>
                <c:pt idx="0">
                  <c:v>6.451256</c:v>
                </c:pt>
                <c:pt idx="1">
                  <c:v>6.015359999999999</c:v>
                </c:pt>
                <c:pt idx="2">
                  <c:v>5.539209</c:v>
                </c:pt>
                <c:pt idx="3">
                  <c:v>5.1212155</c:v>
                </c:pt>
                <c:pt idx="4">
                  <c:v>4.780531</c:v>
                </c:pt>
                <c:pt idx="5">
                  <c:v>4.505533</c:v>
                </c:pt>
                <c:pt idx="6">
                  <c:v>4.365379</c:v>
                </c:pt>
                <c:pt idx="7">
                  <c:v>4.255462</c:v>
                </c:pt>
                <c:pt idx="8">
                  <c:v>4.198155</c:v>
                </c:pt>
                <c:pt idx="9">
                  <c:v>4.095153499999999</c:v>
                </c:pt>
                <c:pt idx="10">
                  <c:v>3.9460995</c:v>
                </c:pt>
                <c:pt idx="11">
                  <c:v>3.7537625</c:v>
                </c:pt>
                <c:pt idx="12">
                  <c:v>3.5267598</c:v>
                </c:pt>
              </c:numCache>
            </c:numRef>
          </c:val>
        </c:ser>
        <c:ser>
          <c:idx val="7"/>
          <c:order val="7"/>
          <c:tx>
            <c:strRef>
              <c:f>'balance_DK1'!$G$2:$G$2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'balance_DK1'!$G$3:$G$15</c:f>
              <c:numCache>
                <c:formatCode>General</c:formatCode>
                <c:ptCount val="13"/>
                <c:pt idx="0">
                  <c:v>5.268625999999999</c:v>
                </c:pt>
                <c:pt idx="1">
                  <c:v>6.870944499999999</c:v>
                </c:pt>
                <c:pt idx="2">
                  <c:v>8.537723</c:v>
                </c:pt>
                <c:pt idx="3">
                  <c:v>9.763131999999999</c:v>
                </c:pt>
                <c:pt idx="4">
                  <c:v>10.797278</c:v>
                </c:pt>
                <c:pt idx="5">
                  <c:v>11.75466</c:v>
                </c:pt>
                <c:pt idx="6">
                  <c:v>12.419412</c:v>
                </c:pt>
                <c:pt idx="7">
                  <c:v>13.040811</c:v>
                </c:pt>
                <c:pt idx="8">
                  <c:v>12.668917</c:v>
                </c:pt>
                <c:pt idx="9">
                  <c:v>12.170137</c:v>
                </c:pt>
                <c:pt idx="10">
                  <c:v>11.971433</c:v>
                </c:pt>
                <c:pt idx="11">
                  <c:v>11.928824</c:v>
                </c:pt>
                <c:pt idx="12">
                  <c:v>11.905674</c:v>
                </c:pt>
              </c:numCache>
            </c:numRef>
          </c:val>
        </c:ser>
        <c:ser>
          <c:idx val="8"/>
          <c:order val="8"/>
          <c:tx>
            <c:strRef>
              <c:f>'balance_DK1'!$F$2:$F$2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'balance_DK1'!$F$3:$F$15</c:f>
              <c:numCache>
                <c:formatCode>General</c:formatCode>
                <c:ptCount val="13"/>
                <c:pt idx="0">
                  <c:v>2.2729775</c:v>
                </c:pt>
                <c:pt idx="1">
                  <c:v>2.8784648</c:v>
                </c:pt>
                <c:pt idx="2">
                  <c:v>3.4594238</c:v>
                </c:pt>
                <c:pt idx="3">
                  <c:v>3.6073795</c:v>
                </c:pt>
                <c:pt idx="4">
                  <c:v>3.709068</c:v>
                </c:pt>
                <c:pt idx="5">
                  <c:v>3.8295965</c:v>
                </c:pt>
                <c:pt idx="6">
                  <c:v>3.9364302</c:v>
                </c:pt>
                <c:pt idx="7">
                  <c:v>4.0400455</c:v>
                </c:pt>
                <c:pt idx="8">
                  <c:v>4.1067012</c:v>
                </c:pt>
                <c:pt idx="9">
                  <c:v>4.1555078</c:v>
                </c:pt>
                <c:pt idx="10">
                  <c:v>4.252935</c:v>
                </c:pt>
                <c:pt idx="11">
                  <c:v>4.373988</c:v>
                </c:pt>
                <c:pt idx="12">
                  <c:v>4.491651</c:v>
                </c:pt>
              </c:numCache>
            </c:numRef>
          </c:val>
        </c:ser>
        <c:ser>
          <c:idx val="9"/>
          <c:order val="9"/>
          <c:tx>
            <c:strRef>
              <c:f>'balance_DK1'!$E$2:$E$2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'balance_DK1'!$E$3:$E$15</c:f>
              <c:numCache>
                <c:formatCode>General</c:formatCode>
                <c:ptCount val="13"/>
                <c:pt idx="0">
                  <c:v>2.3481562</c:v>
                </c:pt>
                <c:pt idx="1">
                  <c:v>2.4731715</c:v>
                </c:pt>
                <c:pt idx="2">
                  <c:v>2.515976</c:v>
                </c:pt>
                <c:pt idx="3">
                  <c:v>2.516956</c:v>
                </c:pt>
                <c:pt idx="4">
                  <c:v>2.5093455</c:v>
                </c:pt>
                <c:pt idx="5">
                  <c:v>2.4794648</c:v>
                </c:pt>
                <c:pt idx="6">
                  <c:v>2.462936</c:v>
                </c:pt>
                <c:pt idx="7">
                  <c:v>2.4013522</c:v>
                </c:pt>
                <c:pt idx="8">
                  <c:v>2.347519</c:v>
                </c:pt>
                <c:pt idx="9">
                  <c:v>2.2592838</c:v>
                </c:pt>
                <c:pt idx="10">
                  <c:v>2.2285628</c:v>
                </c:pt>
                <c:pt idx="11">
                  <c:v>2.1983385</c:v>
                </c:pt>
                <c:pt idx="12">
                  <c:v>2.1700975</c:v>
                </c:pt>
              </c:numCache>
            </c:numRef>
          </c:val>
        </c:ser>
        <c:overlap val="100"/>
        <c:axId val="51660001"/>
        <c:axId val="51660002"/>
      </c:barChart>
      <c:catAx>
        <c:axId val="51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60002"/>
        <c:crosses val="autoZero"/>
        <c:auto val="1"/>
        <c:lblAlgn val="ctr"/>
        <c:lblOffset val="100"/>
      </c:catAx>
      <c:valAx>
        <c:axId val="51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DK1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'balance_DK1'!$B$3:$B$15</c:f>
              <c:numCache>
                <c:formatCode>General</c:formatCode>
                <c:ptCount val="13"/>
                <c:pt idx="0">
                  <c:v>28.021684</c:v>
                </c:pt>
                <c:pt idx="1">
                  <c:v>29.484996</c:v>
                </c:pt>
                <c:pt idx="2">
                  <c:v>30.74119</c:v>
                </c:pt>
                <c:pt idx="3">
                  <c:v>32.069236</c:v>
                </c:pt>
                <c:pt idx="4">
                  <c:v>33.43305</c:v>
                </c:pt>
                <c:pt idx="5">
                  <c:v>34.725148</c:v>
                </c:pt>
                <c:pt idx="6">
                  <c:v>36.029968</c:v>
                </c:pt>
                <c:pt idx="7">
                  <c:v>37.220024</c:v>
                </c:pt>
                <c:pt idx="8">
                  <c:v>38.31472</c:v>
                </c:pt>
                <c:pt idx="9">
                  <c:v>39.414808</c:v>
                </c:pt>
                <c:pt idx="10">
                  <c:v>40.510592</c:v>
                </c:pt>
                <c:pt idx="11">
                  <c:v>41.581032</c:v>
                </c:pt>
                <c:pt idx="12">
                  <c:v>42.61338</c:v>
                </c:pt>
              </c:numCache>
            </c:numRef>
          </c:val>
        </c:ser>
        <c:marker val="1"/>
        <c:axId val="51670001"/>
        <c:axId val="51670002"/>
      </c:lineChart>
      <c:barChart>
        <c:barDir val="col"/>
        <c:grouping val="stacked"/>
        <c:ser>
          <c:idx val="1"/>
          <c:order val="1"/>
          <c:tx>
            <c:strRef>
              <c:f>'balance_DK1'!$M$2:$M$2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'balance_DK1'!$M$3:$M$15</c:f>
              <c:numCache>
                <c:formatCode>General</c:formatCode>
                <c:ptCount val="13"/>
                <c:pt idx="0">
                  <c:v>2.130445</c:v>
                </c:pt>
                <c:pt idx="1">
                  <c:v>2.1299615</c:v>
                </c:pt>
                <c:pt idx="2">
                  <c:v>2.126829</c:v>
                </c:pt>
                <c:pt idx="3">
                  <c:v>2.1256242</c:v>
                </c:pt>
                <c:pt idx="4">
                  <c:v>2.1119438</c:v>
                </c:pt>
                <c:pt idx="5">
                  <c:v>2.101136</c:v>
                </c:pt>
                <c:pt idx="6">
                  <c:v>2.0804206</c:v>
                </c:pt>
                <c:pt idx="7">
                  <c:v>2.0578419</c:v>
                </c:pt>
                <c:pt idx="8">
                  <c:v>2.017165</c:v>
                </c:pt>
                <c:pt idx="9">
                  <c:v>1.9794065</c:v>
                </c:pt>
                <c:pt idx="10">
                  <c:v>1.9665701</c:v>
                </c:pt>
                <c:pt idx="11">
                  <c:v>1.9620882</c:v>
                </c:pt>
                <c:pt idx="12">
                  <c:v>1.955987</c:v>
                </c:pt>
              </c:numCache>
            </c:numRef>
          </c:val>
        </c:ser>
        <c:ser>
          <c:idx val="2"/>
          <c:order val="2"/>
          <c:tx>
            <c:strRef>
              <c:f>'balance_DK1'!$L$2:$L$2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'balance_DK1'!$L$3:$L$15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1.027e-12</c:v>
                </c:pt>
                <c:pt idx="3">
                  <c:v>1.17463e-11</c:v>
                </c:pt>
                <c:pt idx="4">
                  <c:v>2.28156e-11</c:v>
                </c:pt>
                <c:pt idx="5">
                  <c:v>3.772038e-09</c:v>
                </c:pt>
                <c:pt idx="6">
                  <c:v>1.6438448e-06</c:v>
                </c:pt>
                <c:pt idx="7">
                  <c:v>0.0022192695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'balance_DK1'!$K$2:$K$2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'balance_DK1'!$K$3:$K$15</c:f>
              <c:numCache>
                <c:formatCode>General</c:formatCode>
                <c:ptCount val="13"/>
                <c:pt idx="0">
                  <c:v>3.1424245</c:v>
                </c:pt>
                <c:pt idx="1">
                  <c:v>2.6350975</c:v>
                </c:pt>
                <c:pt idx="2">
                  <c:v>3.4263662</c:v>
                </c:pt>
                <c:pt idx="3">
                  <c:v>3.1696265</c:v>
                </c:pt>
                <c:pt idx="4">
                  <c:v>2.9049478</c:v>
                </c:pt>
                <c:pt idx="5">
                  <c:v>2.8158825</c:v>
                </c:pt>
                <c:pt idx="6">
                  <c:v>2.927975</c:v>
                </c:pt>
                <c:pt idx="7">
                  <c:v>3.2798668</c:v>
                </c:pt>
                <c:pt idx="8">
                  <c:v>3.0971125</c:v>
                </c:pt>
                <c:pt idx="9">
                  <c:v>2.7807058</c:v>
                </c:pt>
                <c:pt idx="10">
                  <c:v>2.4790178</c:v>
                </c:pt>
                <c:pt idx="11">
                  <c:v>2.2532968</c:v>
                </c:pt>
                <c:pt idx="12">
                  <c:v>2.073151</c:v>
                </c:pt>
              </c:numCache>
            </c:numRef>
          </c:val>
        </c:ser>
        <c:ser>
          <c:idx val="4"/>
          <c:order val="4"/>
          <c:tx>
            <c:strRef>
              <c:f>'balance_DK1'!$J$2:$J$2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'balance_DK1'!$J$3:$J$15</c:f>
              <c:numCache>
                <c:formatCode>General</c:formatCode>
                <c:ptCount val="13"/>
                <c:pt idx="0">
                  <c:v>4.759033</c:v>
                </c:pt>
                <c:pt idx="1">
                  <c:v>4.759033</c:v>
                </c:pt>
                <c:pt idx="2">
                  <c:v>4.6617575</c:v>
                </c:pt>
                <c:pt idx="3">
                  <c:v>4.530809</c:v>
                </c:pt>
                <c:pt idx="4">
                  <c:v>4.4036025</c:v>
                </c:pt>
                <c:pt idx="5">
                  <c:v>4.2763955</c:v>
                </c:pt>
                <c:pt idx="6">
                  <c:v>4.1491885</c:v>
                </c:pt>
                <c:pt idx="7">
                  <c:v>4.0182402</c:v>
                </c:pt>
                <c:pt idx="8">
                  <c:v>3.992050799999999</c:v>
                </c:pt>
                <c:pt idx="9">
                  <c:v>3.8498782</c:v>
                </c:pt>
                <c:pt idx="10">
                  <c:v>3.7039645</c:v>
                </c:pt>
                <c:pt idx="11">
                  <c:v>3.5617922</c:v>
                </c:pt>
                <c:pt idx="12">
                  <c:v>3.1689475</c:v>
                </c:pt>
              </c:numCache>
            </c:numRef>
          </c:val>
        </c:ser>
        <c:ser>
          <c:idx val="5"/>
          <c:order val="5"/>
          <c:tx>
            <c:strRef>
              <c:f>'balance_DK1'!$I$2:$I$2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'balance_DK1'!$I$3:$I$15</c:f>
              <c:numCache>
                <c:formatCode>General</c:formatCode>
                <c:ptCount val="13"/>
                <c:pt idx="0">
                  <c:v>1.8852476</c:v>
                </c:pt>
                <c:pt idx="1">
                  <c:v>2.8170962</c:v>
                </c:pt>
                <c:pt idx="2">
                  <c:v>3.86356</c:v>
                </c:pt>
                <c:pt idx="3">
                  <c:v>5.198606499999999</c:v>
                </c:pt>
                <c:pt idx="4">
                  <c:v>6.529342499999999</c:v>
                </c:pt>
                <c:pt idx="5">
                  <c:v>7.860079</c:v>
                </c:pt>
                <c:pt idx="6">
                  <c:v>9.19406</c:v>
                </c:pt>
                <c:pt idx="7">
                  <c:v>10.529106</c:v>
                </c:pt>
                <c:pt idx="8">
                  <c:v>12.269486</c:v>
                </c:pt>
                <c:pt idx="9">
                  <c:v>14.142087</c:v>
                </c:pt>
                <c:pt idx="10">
                  <c:v>16.017093</c:v>
                </c:pt>
                <c:pt idx="11">
                  <c:v>17.880374</c:v>
                </c:pt>
                <c:pt idx="12">
                  <c:v>20.026714</c:v>
                </c:pt>
              </c:numCache>
            </c:numRef>
          </c:val>
        </c:ser>
        <c:ser>
          <c:idx val="6"/>
          <c:order val="6"/>
          <c:tx>
            <c:strRef>
              <c:f>'balance_DK1'!$H$2:$H$2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'balance_DK1'!$H$3:$H$15</c:f>
              <c:numCache>
                <c:formatCode>General</c:formatCode>
                <c:ptCount val="13"/>
                <c:pt idx="0">
                  <c:v>6.451256</c:v>
                </c:pt>
                <c:pt idx="1">
                  <c:v>6.015359999999999</c:v>
                </c:pt>
                <c:pt idx="2">
                  <c:v>5.539209</c:v>
                </c:pt>
                <c:pt idx="3">
                  <c:v>5.1212155</c:v>
                </c:pt>
                <c:pt idx="4">
                  <c:v>4.780531</c:v>
                </c:pt>
                <c:pt idx="5">
                  <c:v>4.505533</c:v>
                </c:pt>
                <c:pt idx="6">
                  <c:v>4.365379</c:v>
                </c:pt>
                <c:pt idx="7">
                  <c:v>4.255462</c:v>
                </c:pt>
                <c:pt idx="8">
                  <c:v>4.198155</c:v>
                </c:pt>
                <c:pt idx="9">
                  <c:v>4.095153499999999</c:v>
                </c:pt>
                <c:pt idx="10">
                  <c:v>3.9460995</c:v>
                </c:pt>
                <c:pt idx="11">
                  <c:v>3.7537625</c:v>
                </c:pt>
                <c:pt idx="12">
                  <c:v>3.5267598</c:v>
                </c:pt>
              </c:numCache>
            </c:numRef>
          </c:val>
        </c:ser>
        <c:ser>
          <c:idx val="7"/>
          <c:order val="7"/>
          <c:tx>
            <c:strRef>
              <c:f>'balance_DK1'!$G$2:$G$2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'balance_DK1'!$G$3:$G$15</c:f>
              <c:numCache>
                <c:formatCode>General</c:formatCode>
                <c:ptCount val="13"/>
                <c:pt idx="0">
                  <c:v>5.268625999999999</c:v>
                </c:pt>
                <c:pt idx="1">
                  <c:v>6.870944499999999</c:v>
                </c:pt>
                <c:pt idx="2">
                  <c:v>8.537723</c:v>
                </c:pt>
                <c:pt idx="3">
                  <c:v>9.763131999999999</c:v>
                </c:pt>
                <c:pt idx="4">
                  <c:v>10.797278</c:v>
                </c:pt>
                <c:pt idx="5">
                  <c:v>11.75466</c:v>
                </c:pt>
                <c:pt idx="6">
                  <c:v>12.419412</c:v>
                </c:pt>
                <c:pt idx="7">
                  <c:v>13.040811</c:v>
                </c:pt>
                <c:pt idx="8">
                  <c:v>12.668917</c:v>
                </c:pt>
                <c:pt idx="9">
                  <c:v>12.170137</c:v>
                </c:pt>
                <c:pt idx="10">
                  <c:v>11.971433</c:v>
                </c:pt>
                <c:pt idx="11">
                  <c:v>11.928824</c:v>
                </c:pt>
                <c:pt idx="12">
                  <c:v>11.905674</c:v>
                </c:pt>
              </c:numCache>
            </c:numRef>
          </c:val>
        </c:ser>
        <c:ser>
          <c:idx val="8"/>
          <c:order val="8"/>
          <c:tx>
            <c:strRef>
              <c:f>'balance_DK1'!$F$2:$F$2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'balance_DK1'!$F$3:$F$15</c:f>
              <c:numCache>
                <c:formatCode>General</c:formatCode>
                <c:ptCount val="13"/>
                <c:pt idx="0">
                  <c:v>2.2729775</c:v>
                </c:pt>
                <c:pt idx="1">
                  <c:v>2.8784648</c:v>
                </c:pt>
                <c:pt idx="2">
                  <c:v>3.4594238</c:v>
                </c:pt>
                <c:pt idx="3">
                  <c:v>3.6073795</c:v>
                </c:pt>
                <c:pt idx="4">
                  <c:v>3.709068</c:v>
                </c:pt>
                <c:pt idx="5">
                  <c:v>3.8295965</c:v>
                </c:pt>
                <c:pt idx="6">
                  <c:v>3.9364302</c:v>
                </c:pt>
                <c:pt idx="7">
                  <c:v>4.0400455</c:v>
                </c:pt>
                <c:pt idx="8">
                  <c:v>4.1067012</c:v>
                </c:pt>
                <c:pt idx="9">
                  <c:v>4.1555078</c:v>
                </c:pt>
                <c:pt idx="10">
                  <c:v>4.252935</c:v>
                </c:pt>
                <c:pt idx="11">
                  <c:v>4.373988</c:v>
                </c:pt>
                <c:pt idx="12">
                  <c:v>4.491651</c:v>
                </c:pt>
              </c:numCache>
            </c:numRef>
          </c:val>
        </c:ser>
        <c:ser>
          <c:idx val="9"/>
          <c:order val="9"/>
          <c:tx>
            <c:strRef>
              <c:f>'balance_DK1'!$E$2:$E$2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'balance_DK1'!$E$3:$E$15</c:f>
              <c:numCache>
                <c:formatCode>General</c:formatCode>
                <c:ptCount val="13"/>
                <c:pt idx="0">
                  <c:v>2.3481562</c:v>
                </c:pt>
                <c:pt idx="1">
                  <c:v>2.4731715</c:v>
                </c:pt>
                <c:pt idx="2">
                  <c:v>2.515976</c:v>
                </c:pt>
                <c:pt idx="3">
                  <c:v>2.516956</c:v>
                </c:pt>
                <c:pt idx="4">
                  <c:v>2.5093455</c:v>
                </c:pt>
                <c:pt idx="5">
                  <c:v>2.4794648</c:v>
                </c:pt>
                <c:pt idx="6">
                  <c:v>2.462936</c:v>
                </c:pt>
                <c:pt idx="7">
                  <c:v>2.4013522</c:v>
                </c:pt>
                <c:pt idx="8">
                  <c:v>2.347519</c:v>
                </c:pt>
                <c:pt idx="9">
                  <c:v>2.2592838</c:v>
                </c:pt>
                <c:pt idx="10">
                  <c:v>2.2285628</c:v>
                </c:pt>
                <c:pt idx="11">
                  <c:v>2.1983385</c:v>
                </c:pt>
                <c:pt idx="12">
                  <c:v>2.1700975</c:v>
                </c:pt>
              </c:numCache>
            </c:numRef>
          </c:val>
        </c:ser>
        <c:overlap val="100"/>
        <c:axId val="51670001"/>
        <c:axId val="51670002"/>
      </c:barChart>
      <c:catAx>
        <c:axId val="51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70002"/>
        <c:crosses val="autoZero"/>
        <c:auto val="1"/>
        <c:lblAlgn val="ctr"/>
        <c:lblOffset val="100"/>
      </c:catAx>
      <c:valAx>
        <c:axId val="51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DK1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'balance_DK1'!$B$3:$B$15</c:f>
              <c:numCache>
                <c:formatCode>General</c:formatCode>
                <c:ptCount val="13"/>
                <c:pt idx="0">
                  <c:v>28.021684</c:v>
                </c:pt>
                <c:pt idx="1">
                  <c:v>29.484996</c:v>
                </c:pt>
                <c:pt idx="2">
                  <c:v>30.74119</c:v>
                </c:pt>
                <c:pt idx="3">
                  <c:v>32.069236</c:v>
                </c:pt>
                <c:pt idx="4">
                  <c:v>33.43305</c:v>
                </c:pt>
                <c:pt idx="5">
                  <c:v>34.725148</c:v>
                </c:pt>
                <c:pt idx="6">
                  <c:v>36.029968</c:v>
                </c:pt>
                <c:pt idx="7">
                  <c:v>37.220024</c:v>
                </c:pt>
                <c:pt idx="8">
                  <c:v>38.31472</c:v>
                </c:pt>
                <c:pt idx="9">
                  <c:v>39.414808</c:v>
                </c:pt>
                <c:pt idx="10">
                  <c:v>40.510592</c:v>
                </c:pt>
                <c:pt idx="11">
                  <c:v>41.581032</c:v>
                </c:pt>
                <c:pt idx="12">
                  <c:v>42.61338</c:v>
                </c:pt>
              </c:numCache>
            </c:numRef>
          </c:val>
        </c:ser>
        <c:marker val="1"/>
        <c:axId val="51680001"/>
        <c:axId val="51680002"/>
      </c:lineChart>
      <c:barChart>
        <c:barDir val="col"/>
        <c:grouping val="stacked"/>
        <c:ser>
          <c:idx val="1"/>
          <c:order val="1"/>
          <c:tx>
            <c:strRef>
              <c:f>'balance_DK1'!$M$2:$M$2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'balance_DK1'!$M$3:$M$15</c:f>
              <c:numCache>
                <c:formatCode>General</c:formatCode>
                <c:ptCount val="13"/>
                <c:pt idx="0">
                  <c:v>2.130445</c:v>
                </c:pt>
                <c:pt idx="1">
                  <c:v>2.1299615</c:v>
                </c:pt>
                <c:pt idx="2">
                  <c:v>2.126829</c:v>
                </c:pt>
                <c:pt idx="3">
                  <c:v>2.1256242</c:v>
                </c:pt>
                <c:pt idx="4">
                  <c:v>2.1119438</c:v>
                </c:pt>
                <c:pt idx="5">
                  <c:v>2.101136</c:v>
                </c:pt>
                <c:pt idx="6">
                  <c:v>2.0804206</c:v>
                </c:pt>
                <c:pt idx="7">
                  <c:v>2.0578419</c:v>
                </c:pt>
                <c:pt idx="8">
                  <c:v>2.017165</c:v>
                </c:pt>
                <c:pt idx="9">
                  <c:v>1.9794065</c:v>
                </c:pt>
                <c:pt idx="10">
                  <c:v>1.9665701</c:v>
                </c:pt>
                <c:pt idx="11">
                  <c:v>1.9620882</c:v>
                </c:pt>
                <c:pt idx="12">
                  <c:v>1.955987</c:v>
                </c:pt>
              </c:numCache>
            </c:numRef>
          </c:val>
        </c:ser>
        <c:ser>
          <c:idx val="2"/>
          <c:order val="2"/>
          <c:tx>
            <c:strRef>
              <c:f>'balance_DK1'!$L$2:$L$2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'balance_DK1'!$L$3:$L$15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1.027e-12</c:v>
                </c:pt>
                <c:pt idx="3">
                  <c:v>1.17463e-11</c:v>
                </c:pt>
                <c:pt idx="4">
                  <c:v>2.28156e-11</c:v>
                </c:pt>
                <c:pt idx="5">
                  <c:v>3.772038e-09</c:v>
                </c:pt>
                <c:pt idx="6">
                  <c:v>1.6438448e-06</c:v>
                </c:pt>
                <c:pt idx="7">
                  <c:v>0.0022192695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'balance_DK1'!$K$2:$K$2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'balance_DK1'!$K$3:$K$15</c:f>
              <c:numCache>
                <c:formatCode>General</c:formatCode>
                <c:ptCount val="13"/>
                <c:pt idx="0">
                  <c:v>3.1424245</c:v>
                </c:pt>
                <c:pt idx="1">
                  <c:v>2.6350975</c:v>
                </c:pt>
                <c:pt idx="2">
                  <c:v>3.4263662</c:v>
                </c:pt>
                <c:pt idx="3">
                  <c:v>3.1696265</c:v>
                </c:pt>
                <c:pt idx="4">
                  <c:v>2.9049478</c:v>
                </c:pt>
                <c:pt idx="5">
                  <c:v>2.8158825</c:v>
                </c:pt>
                <c:pt idx="6">
                  <c:v>2.927975</c:v>
                </c:pt>
                <c:pt idx="7">
                  <c:v>3.2798668</c:v>
                </c:pt>
                <c:pt idx="8">
                  <c:v>3.0971125</c:v>
                </c:pt>
                <c:pt idx="9">
                  <c:v>2.7807058</c:v>
                </c:pt>
                <c:pt idx="10">
                  <c:v>2.4790178</c:v>
                </c:pt>
                <c:pt idx="11">
                  <c:v>2.2532968</c:v>
                </c:pt>
                <c:pt idx="12">
                  <c:v>2.073151</c:v>
                </c:pt>
              </c:numCache>
            </c:numRef>
          </c:val>
        </c:ser>
        <c:ser>
          <c:idx val="4"/>
          <c:order val="4"/>
          <c:tx>
            <c:strRef>
              <c:f>'balance_DK1'!$J$2:$J$2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'balance_DK1'!$J$3:$J$15</c:f>
              <c:numCache>
                <c:formatCode>General</c:formatCode>
                <c:ptCount val="13"/>
                <c:pt idx="0">
                  <c:v>4.759033</c:v>
                </c:pt>
                <c:pt idx="1">
                  <c:v>4.759033</c:v>
                </c:pt>
                <c:pt idx="2">
                  <c:v>4.6617575</c:v>
                </c:pt>
                <c:pt idx="3">
                  <c:v>4.530809</c:v>
                </c:pt>
                <c:pt idx="4">
                  <c:v>4.4036025</c:v>
                </c:pt>
                <c:pt idx="5">
                  <c:v>4.2763955</c:v>
                </c:pt>
                <c:pt idx="6">
                  <c:v>4.1491885</c:v>
                </c:pt>
                <c:pt idx="7">
                  <c:v>4.0182402</c:v>
                </c:pt>
                <c:pt idx="8">
                  <c:v>3.992050799999999</c:v>
                </c:pt>
                <c:pt idx="9">
                  <c:v>3.8498782</c:v>
                </c:pt>
                <c:pt idx="10">
                  <c:v>3.7039645</c:v>
                </c:pt>
                <c:pt idx="11">
                  <c:v>3.5617922</c:v>
                </c:pt>
                <c:pt idx="12">
                  <c:v>3.1689475</c:v>
                </c:pt>
              </c:numCache>
            </c:numRef>
          </c:val>
        </c:ser>
        <c:ser>
          <c:idx val="5"/>
          <c:order val="5"/>
          <c:tx>
            <c:strRef>
              <c:f>'balance_DK1'!$I$2:$I$2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'balance_DK1'!$I$3:$I$15</c:f>
              <c:numCache>
                <c:formatCode>General</c:formatCode>
                <c:ptCount val="13"/>
                <c:pt idx="0">
                  <c:v>1.8852476</c:v>
                </c:pt>
                <c:pt idx="1">
                  <c:v>2.8170962</c:v>
                </c:pt>
                <c:pt idx="2">
                  <c:v>3.86356</c:v>
                </c:pt>
                <c:pt idx="3">
                  <c:v>5.198606499999999</c:v>
                </c:pt>
                <c:pt idx="4">
                  <c:v>6.529342499999999</c:v>
                </c:pt>
                <c:pt idx="5">
                  <c:v>7.860079</c:v>
                </c:pt>
                <c:pt idx="6">
                  <c:v>9.19406</c:v>
                </c:pt>
                <c:pt idx="7">
                  <c:v>10.529106</c:v>
                </c:pt>
                <c:pt idx="8">
                  <c:v>12.269486</c:v>
                </c:pt>
                <c:pt idx="9">
                  <c:v>14.142087</c:v>
                </c:pt>
                <c:pt idx="10">
                  <c:v>16.017093</c:v>
                </c:pt>
                <c:pt idx="11">
                  <c:v>17.880374</c:v>
                </c:pt>
                <c:pt idx="12">
                  <c:v>20.026714</c:v>
                </c:pt>
              </c:numCache>
            </c:numRef>
          </c:val>
        </c:ser>
        <c:ser>
          <c:idx val="6"/>
          <c:order val="6"/>
          <c:tx>
            <c:strRef>
              <c:f>'balance_DK1'!$H$2:$H$2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'balance_DK1'!$H$3:$H$15</c:f>
              <c:numCache>
                <c:formatCode>General</c:formatCode>
                <c:ptCount val="13"/>
                <c:pt idx="0">
                  <c:v>6.451256</c:v>
                </c:pt>
                <c:pt idx="1">
                  <c:v>6.015359999999999</c:v>
                </c:pt>
                <c:pt idx="2">
                  <c:v>5.539209</c:v>
                </c:pt>
                <c:pt idx="3">
                  <c:v>5.1212155</c:v>
                </c:pt>
                <c:pt idx="4">
                  <c:v>4.780531</c:v>
                </c:pt>
                <c:pt idx="5">
                  <c:v>4.505533</c:v>
                </c:pt>
                <c:pt idx="6">
                  <c:v>4.365379</c:v>
                </c:pt>
                <c:pt idx="7">
                  <c:v>4.255462</c:v>
                </c:pt>
                <c:pt idx="8">
                  <c:v>4.198155</c:v>
                </c:pt>
                <c:pt idx="9">
                  <c:v>4.095153499999999</c:v>
                </c:pt>
                <c:pt idx="10">
                  <c:v>3.9460995</c:v>
                </c:pt>
                <c:pt idx="11">
                  <c:v>3.7537625</c:v>
                </c:pt>
                <c:pt idx="12">
                  <c:v>3.5267598</c:v>
                </c:pt>
              </c:numCache>
            </c:numRef>
          </c:val>
        </c:ser>
        <c:ser>
          <c:idx val="7"/>
          <c:order val="7"/>
          <c:tx>
            <c:strRef>
              <c:f>'balance_DK1'!$G$2:$G$2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'balance_DK1'!$G$3:$G$15</c:f>
              <c:numCache>
                <c:formatCode>General</c:formatCode>
                <c:ptCount val="13"/>
                <c:pt idx="0">
                  <c:v>5.268625999999999</c:v>
                </c:pt>
                <c:pt idx="1">
                  <c:v>6.870944499999999</c:v>
                </c:pt>
                <c:pt idx="2">
                  <c:v>8.537723</c:v>
                </c:pt>
                <c:pt idx="3">
                  <c:v>9.763131999999999</c:v>
                </c:pt>
                <c:pt idx="4">
                  <c:v>10.797278</c:v>
                </c:pt>
                <c:pt idx="5">
                  <c:v>11.75466</c:v>
                </c:pt>
                <c:pt idx="6">
                  <c:v>12.419412</c:v>
                </c:pt>
                <c:pt idx="7">
                  <c:v>13.040811</c:v>
                </c:pt>
                <c:pt idx="8">
                  <c:v>12.668917</c:v>
                </c:pt>
                <c:pt idx="9">
                  <c:v>12.170137</c:v>
                </c:pt>
                <c:pt idx="10">
                  <c:v>11.971433</c:v>
                </c:pt>
                <c:pt idx="11">
                  <c:v>11.928824</c:v>
                </c:pt>
                <c:pt idx="12">
                  <c:v>11.905674</c:v>
                </c:pt>
              </c:numCache>
            </c:numRef>
          </c:val>
        </c:ser>
        <c:ser>
          <c:idx val="8"/>
          <c:order val="8"/>
          <c:tx>
            <c:strRef>
              <c:f>'balance_DK1'!$F$2:$F$2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'balance_DK1'!$F$3:$F$15</c:f>
              <c:numCache>
                <c:formatCode>General</c:formatCode>
                <c:ptCount val="13"/>
                <c:pt idx="0">
                  <c:v>2.2729775</c:v>
                </c:pt>
                <c:pt idx="1">
                  <c:v>2.8784648</c:v>
                </c:pt>
                <c:pt idx="2">
                  <c:v>3.4594238</c:v>
                </c:pt>
                <c:pt idx="3">
                  <c:v>3.6073795</c:v>
                </c:pt>
                <c:pt idx="4">
                  <c:v>3.709068</c:v>
                </c:pt>
                <c:pt idx="5">
                  <c:v>3.8295965</c:v>
                </c:pt>
                <c:pt idx="6">
                  <c:v>3.9364302</c:v>
                </c:pt>
                <c:pt idx="7">
                  <c:v>4.0400455</c:v>
                </c:pt>
                <c:pt idx="8">
                  <c:v>4.1067012</c:v>
                </c:pt>
                <c:pt idx="9">
                  <c:v>4.1555078</c:v>
                </c:pt>
                <c:pt idx="10">
                  <c:v>4.252935</c:v>
                </c:pt>
                <c:pt idx="11">
                  <c:v>4.373988</c:v>
                </c:pt>
                <c:pt idx="12">
                  <c:v>4.491651</c:v>
                </c:pt>
              </c:numCache>
            </c:numRef>
          </c:val>
        </c:ser>
        <c:ser>
          <c:idx val="9"/>
          <c:order val="9"/>
          <c:tx>
            <c:strRef>
              <c:f>'balance_DK1'!$E$2:$E$2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'balance_DK1'!$E$3:$E$15</c:f>
              <c:numCache>
                <c:formatCode>General</c:formatCode>
                <c:ptCount val="13"/>
                <c:pt idx="0">
                  <c:v>2.3481562</c:v>
                </c:pt>
                <c:pt idx="1">
                  <c:v>2.4731715</c:v>
                </c:pt>
                <c:pt idx="2">
                  <c:v>2.515976</c:v>
                </c:pt>
                <c:pt idx="3">
                  <c:v>2.516956</c:v>
                </c:pt>
                <c:pt idx="4">
                  <c:v>2.5093455</c:v>
                </c:pt>
                <c:pt idx="5">
                  <c:v>2.4794648</c:v>
                </c:pt>
                <c:pt idx="6">
                  <c:v>2.462936</c:v>
                </c:pt>
                <c:pt idx="7">
                  <c:v>2.4013522</c:v>
                </c:pt>
                <c:pt idx="8">
                  <c:v>2.347519</c:v>
                </c:pt>
                <c:pt idx="9">
                  <c:v>2.2592838</c:v>
                </c:pt>
                <c:pt idx="10">
                  <c:v>2.2285628</c:v>
                </c:pt>
                <c:pt idx="11">
                  <c:v>2.1983385</c:v>
                </c:pt>
                <c:pt idx="12">
                  <c:v>2.1700975</c:v>
                </c:pt>
              </c:numCache>
            </c:numRef>
          </c:val>
        </c:ser>
        <c:overlap val="100"/>
        <c:axId val="51680001"/>
        <c:axId val="51680002"/>
      </c:barChart>
      <c:catAx>
        <c:axId val="51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80002"/>
        <c:crosses val="autoZero"/>
        <c:auto val="1"/>
        <c:lblAlgn val="ctr"/>
        <c:lblOffset val="100"/>
      </c:catAx>
      <c:valAx>
        <c:axId val="51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DK1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'balance_DK1'!$B$3:$B$15</c:f>
              <c:numCache>
                <c:formatCode>General</c:formatCode>
                <c:ptCount val="13"/>
                <c:pt idx="0">
                  <c:v>28.021684</c:v>
                </c:pt>
                <c:pt idx="1">
                  <c:v>29.484996</c:v>
                </c:pt>
                <c:pt idx="2">
                  <c:v>30.74119</c:v>
                </c:pt>
                <c:pt idx="3">
                  <c:v>32.069236</c:v>
                </c:pt>
                <c:pt idx="4">
                  <c:v>33.43305</c:v>
                </c:pt>
                <c:pt idx="5">
                  <c:v>34.725148</c:v>
                </c:pt>
                <c:pt idx="6">
                  <c:v>36.029968</c:v>
                </c:pt>
                <c:pt idx="7">
                  <c:v>37.220024</c:v>
                </c:pt>
                <c:pt idx="8">
                  <c:v>38.31472</c:v>
                </c:pt>
                <c:pt idx="9">
                  <c:v>39.414808</c:v>
                </c:pt>
                <c:pt idx="10">
                  <c:v>40.510592</c:v>
                </c:pt>
                <c:pt idx="11">
                  <c:v>41.581032</c:v>
                </c:pt>
                <c:pt idx="12">
                  <c:v>42.61338</c:v>
                </c:pt>
              </c:numCache>
            </c:numRef>
          </c:val>
        </c:ser>
        <c:marker val="1"/>
        <c:axId val="51690001"/>
        <c:axId val="51690002"/>
      </c:lineChart>
      <c:barChart>
        <c:barDir val="col"/>
        <c:grouping val="stacked"/>
        <c:ser>
          <c:idx val="1"/>
          <c:order val="1"/>
          <c:tx>
            <c:strRef>
              <c:f>'balance_DK1'!$M$2:$M$2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'balance_DK1'!$M$3:$M$15</c:f>
              <c:numCache>
                <c:formatCode>General</c:formatCode>
                <c:ptCount val="13"/>
                <c:pt idx="0">
                  <c:v>2.130445</c:v>
                </c:pt>
                <c:pt idx="1">
                  <c:v>2.1299615</c:v>
                </c:pt>
                <c:pt idx="2">
                  <c:v>2.126829</c:v>
                </c:pt>
                <c:pt idx="3">
                  <c:v>2.1256242</c:v>
                </c:pt>
                <c:pt idx="4">
                  <c:v>2.1119438</c:v>
                </c:pt>
                <c:pt idx="5">
                  <c:v>2.101136</c:v>
                </c:pt>
                <c:pt idx="6">
                  <c:v>2.0804206</c:v>
                </c:pt>
                <c:pt idx="7">
                  <c:v>2.0578419</c:v>
                </c:pt>
                <c:pt idx="8">
                  <c:v>2.017165</c:v>
                </c:pt>
                <c:pt idx="9">
                  <c:v>1.9794065</c:v>
                </c:pt>
                <c:pt idx="10">
                  <c:v>1.9665701</c:v>
                </c:pt>
                <c:pt idx="11">
                  <c:v>1.9620882</c:v>
                </c:pt>
                <c:pt idx="12">
                  <c:v>1.955987</c:v>
                </c:pt>
              </c:numCache>
            </c:numRef>
          </c:val>
        </c:ser>
        <c:ser>
          <c:idx val="2"/>
          <c:order val="2"/>
          <c:tx>
            <c:strRef>
              <c:f>'balance_DK1'!$L$2:$L$2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'balance_DK1'!$L$3:$L$15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1.027e-12</c:v>
                </c:pt>
                <c:pt idx="3">
                  <c:v>1.17463e-11</c:v>
                </c:pt>
                <c:pt idx="4">
                  <c:v>2.28156e-11</c:v>
                </c:pt>
                <c:pt idx="5">
                  <c:v>3.772038e-09</c:v>
                </c:pt>
                <c:pt idx="6">
                  <c:v>1.6438448e-06</c:v>
                </c:pt>
                <c:pt idx="7">
                  <c:v>0.0022192695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'balance_DK1'!$K$2:$K$2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'balance_DK1'!$K$3:$K$15</c:f>
              <c:numCache>
                <c:formatCode>General</c:formatCode>
                <c:ptCount val="13"/>
                <c:pt idx="0">
                  <c:v>3.1424245</c:v>
                </c:pt>
                <c:pt idx="1">
                  <c:v>2.6350975</c:v>
                </c:pt>
                <c:pt idx="2">
                  <c:v>3.4263662</c:v>
                </c:pt>
                <c:pt idx="3">
                  <c:v>3.1696265</c:v>
                </c:pt>
                <c:pt idx="4">
                  <c:v>2.9049478</c:v>
                </c:pt>
                <c:pt idx="5">
                  <c:v>2.8158825</c:v>
                </c:pt>
                <c:pt idx="6">
                  <c:v>2.927975</c:v>
                </c:pt>
                <c:pt idx="7">
                  <c:v>3.2798668</c:v>
                </c:pt>
                <c:pt idx="8">
                  <c:v>3.0971125</c:v>
                </c:pt>
                <c:pt idx="9">
                  <c:v>2.7807058</c:v>
                </c:pt>
                <c:pt idx="10">
                  <c:v>2.4790178</c:v>
                </c:pt>
                <c:pt idx="11">
                  <c:v>2.2532968</c:v>
                </c:pt>
                <c:pt idx="12">
                  <c:v>2.073151</c:v>
                </c:pt>
              </c:numCache>
            </c:numRef>
          </c:val>
        </c:ser>
        <c:ser>
          <c:idx val="4"/>
          <c:order val="4"/>
          <c:tx>
            <c:strRef>
              <c:f>'balance_DK1'!$J$2:$J$2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'balance_DK1'!$J$3:$J$15</c:f>
              <c:numCache>
                <c:formatCode>General</c:formatCode>
                <c:ptCount val="13"/>
                <c:pt idx="0">
                  <c:v>4.759033</c:v>
                </c:pt>
                <c:pt idx="1">
                  <c:v>4.759033</c:v>
                </c:pt>
                <c:pt idx="2">
                  <c:v>4.6617575</c:v>
                </c:pt>
                <c:pt idx="3">
                  <c:v>4.530809</c:v>
                </c:pt>
                <c:pt idx="4">
                  <c:v>4.4036025</c:v>
                </c:pt>
                <c:pt idx="5">
                  <c:v>4.2763955</c:v>
                </c:pt>
                <c:pt idx="6">
                  <c:v>4.1491885</c:v>
                </c:pt>
                <c:pt idx="7">
                  <c:v>4.0182402</c:v>
                </c:pt>
                <c:pt idx="8">
                  <c:v>3.992050799999999</c:v>
                </c:pt>
                <c:pt idx="9">
                  <c:v>3.8498782</c:v>
                </c:pt>
                <c:pt idx="10">
                  <c:v>3.7039645</c:v>
                </c:pt>
                <c:pt idx="11">
                  <c:v>3.5617922</c:v>
                </c:pt>
                <c:pt idx="12">
                  <c:v>3.1689475</c:v>
                </c:pt>
              </c:numCache>
            </c:numRef>
          </c:val>
        </c:ser>
        <c:ser>
          <c:idx val="5"/>
          <c:order val="5"/>
          <c:tx>
            <c:strRef>
              <c:f>'balance_DK1'!$I$2:$I$2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'balance_DK1'!$I$3:$I$15</c:f>
              <c:numCache>
                <c:formatCode>General</c:formatCode>
                <c:ptCount val="13"/>
                <c:pt idx="0">
                  <c:v>1.8852476</c:v>
                </c:pt>
                <c:pt idx="1">
                  <c:v>2.8170962</c:v>
                </c:pt>
                <c:pt idx="2">
                  <c:v>3.86356</c:v>
                </c:pt>
                <c:pt idx="3">
                  <c:v>5.198606499999999</c:v>
                </c:pt>
                <c:pt idx="4">
                  <c:v>6.529342499999999</c:v>
                </c:pt>
                <c:pt idx="5">
                  <c:v>7.860079</c:v>
                </c:pt>
                <c:pt idx="6">
                  <c:v>9.19406</c:v>
                </c:pt>
                <c:pt idx="7">
                  <c:v>10.529106</c:v>
                </c:pt>
                <c:pt idx="8">
                  <c:v>12.269486</c:v>
                </c:pt>
                <c:pt idx="9">
                  <c:v>14.142087</c:v>
                </c:pt>
                <c:pt idx="10">
                  <c:v>16.017093</c:v>
                </c:pt>
                <c:pt idx="11">
                  <c:v>17.880374</c:v>
                </c:pt>
                <c:pt idx="12">
                  <c:v>20.026714</c:v>
                </c:pt>
              </c:numCache>
            </c:numRef>
          </c:val>
        </c:ser>
        <c:ser>
          <c:idx val="6"/>
          <c:order val="6"/>
          <c:tx>
            <c:strRef>
              <c:f>'balance_DK1'!$H$2:$H$2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'balance_DK1'!$H$3:$H$15</c:f>
              <c:numCache>
                <c:formatCode>General</c:formatCode>
                <c:ptCount val="13"/>
                <c:pt idx="0">
                  <c:v>6.451256</c:v>
                </c:pt>
                <c:pt idx="1">
                  <c:v>6.015359999999999</c:v>
                </c:pt>
                <c:pt idx="2">
                  <c:v>5.539209</c:v>
                </c:pt>
                <c:pt idx="3">
                  <c:v>5.1212155</c:v>
                </c:pt>
                <c:pt idx="4">
                  <c:v>4.780531</c:v>
                </c:pt>
                <c:pt idx="5">
                  <c:v>4.505533</c:v>
                </c:pt>
                <c:pt idx="6">
                  <c:v>4.365379</c:v>
                </c:pt>
                <c:pt idx="7">
                  <c:v>4.255462</c:v>
                </c:pt>
                <c:pt idx="8">
                  <c:v>4.198155</c:v>
                </c:pt>
                <c:pt idx="9">
                  <c:v>4.095153499999999</c:v>
                </c:pt>
                <c:pt idx="10">
                  <c:v>3.9460995</c:v>
                </c:pt>
                <c:pt idx="11">
                  <c:v>3.7537625</c:v>
                </c:pt>
                <c:pt idx="12">
                  <c:v>3.5267598</c:v>
                </c:pt>
              </c:numCache>
            </c:numRef>
          </c:val>
        </c:ser>
        <c:ser>
          <c:idx val="7"/>
          <c:order val="7"/>
          <c:tx>
            <c:strRef>
              <c:f>'balance_DK1'!$G$2:$G$2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'balance_DK1'!$G$3:$G$15</c:f>
              <c:numCache>
                <c:formatCode>General</c:formatCode>
                <c:ptCount val="13"/>
                <c:pt idx="0">
                  <c:v>5.268625999999999</c:v>
                </c:pt>
                <c:pt idx="1">
                  <c:v>6.870944499999999</c:v>
                </c:pt>
                <c:pt idx="2">
                  <c:v>8.537723</c:v>
                </c:pt>
                <c:pt idx="3">
                  <c:v>9.763131999999999</c:v>
                </c:pt>
                <c:pt idx="4">
                  <c:v>10.797278</c:v>
                </c:pt>
                <c:pt idx="5">
                  <c:v>11.75466</c:v>
                </c:pt>
                <c:pt idx="6">
                  <c:v>12.419412</c:v>
                </c:pt>
                <c:pt idx="7">
                  <c:v>13.040811</c:v>
                </c:pt>
                <c:pt idx="8">
                  <c:v>12.668917</c:v>
                </c:pt>
                <c:pt idx="9">
                  <c:v>12.170137</c:v>
                </c:pt>
                <c:pt idx="10">
                  <c:v>11.971433</c:v>
                </c:pt>
                <c:pt idx="11">
                  <c:v>11.928824</c:v>
                </c:pt>
                <c:pt idx="12">
                  <c:v>11.905674</c:v>
                </c:pt>
              </c:numCache>
            </c:numRef>
          </c:val>
        </c:ser>
        <c:ser>
          <c:idx val="8"/>
          <c:order val="8"/>
          <c:tx>
            <c:strRef>
              <c:f>'balance_DK1'!$F$2:$F$2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'balance_DK1'!$F$3:$F$15</c:f>
              <c:numCache>
                <c:formatCode>General</c:formatCode>
                <c:ptCount val="13"/>
                <c:pt idx="0">
                  <c:v>2.2729775</c:v>
                </c:pt>
                <c:pt idx="1">
                  <c:v>2.8784648</c:v>
                </c:pt>
                <c:pt idx="2">
                  <c:v>3.4594238</c:v>
                </c:pt>
                <c:pt idx="3">
                  <c:v>3.6073795</c:v>
                </c:pt>
                <c:pt idx="4">
                  <c:v>3.709068</c:v>
                </c:pt>
                <c:pt idx="5">
                  <c:v>3.8295965</c:v>
                </c:pt>
                <c:pt idx="6">
                  <c:v>3.9364302</c:v>
                </c:pt>
                <c:pt idx="7">
                  <c:v>4.0400455</c:v>
                </c:pt>
                <c:pt idx="8">
                  <c:v>4.1067012</c:v>
                </c:pt>
                <c:pt idx="9">
                  <c:v>4.1555078</c:v>
                </c:pt>
                <c:pt idx="10">
                  <c:v>4.252935</c:v>
                </c:pt>
                <c:pt idx="11">
                  <c:v>4.373988</c:v>
                </c:pt>
                <c:pt idx="12">
                  <c:v>4.491651</c:v>
                </c:pt>
              </c:numCache>
            </c:numRef>
          </c:val>
        </c:ser>
        <c:ser>
          <c:idx val="9"/>
          <c:order val="9"/>
          <c:tx>
            <c:strRef>
              <c:f>'balance_DK1'!$E$2:$E$2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'balance_DK1'!$E$3:$E$15</c:f>
              <c:numCache>
                <c:formatCode>General</c:formatCode>
                <c:ptCount val="13"/>
                <c:pt idx="0">
                  <c:v>2.3481562</c:v>
                </c:pt>
                <c:pt idx="1">
                  <c:v>2.4731715</c:v>
                </c:pt>
                <c:pt idx="2">
                  <c:v>2.515976</c:v>
                </c:pt>
                <c:pt idx="3">
                  <c:v>2.516956</c:v>
                </c:pt>
                <c:pt idx="4">
                  <c:v>2.5093455</c:v>
                </c:pt>
                <c:pt idx="5">
                  <c:v>2.4794648</c:v>
                </c:pt>
                <c:pt idx="6">
                  <c:v>2.462936</c:v>
                </c:pt>
                <c:pt idx="7">
                  <c:v>2.4013522</c:v>
                </c:pt>
                <c:pt idx="8">
                  <c:v>2.347519</c:v>
                </c:pt>
                <c:pt idx="9">
                  <c:v>2.2592838</c:v>
                </c:pt>
                <c:pt idx="10">
                  <c:v>2.2285628</c:v>
                </c:pt>
                <c:pt idx="11">
                  <c:v>2.1983385</c:v>
                </c:pt>
                <c:pt idx="12">
                  <c:v>2.1700975</c:v>
                </c:pt>
              </c:numCache>
            </c:numRef>
          </c:val>
        </c:ser>
        <c:overlap val="100"/>
        <c:axId val="51690001"/>
        <c:axId val="51690002"/>
      </c:barChart>
      <c:catAx>
        <c:axId val="51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90002"/>
        <c:crosses val="autoZero"/>
        <c:auto val="1"/>
        <c:lblAlgn val="ctr"/>
        <c:lblOffset val="100"/>
      </c:catAx>
      <c:valAx>
        <c:axId val="51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NO125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'generation_capacity_NO125'!$H$2:$H$2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'generation_capacity_NO125'!$H$3:$H$15</c:f>
              <c:numCache>
                <c:formatCode>General</c:formatCode>
                <c:ptCount val="13"/>
                <c:pt idx="0">
                  <c:v>1.3404973</c:v>
                </c:pt>
                <c:pt idx="1">
                  <c:v>1.3404973</c:v>
                </c:pt>
                <c:pt idx="2">
                  <c:v>1.3404973</c:v>
                </c:pt>
                <c:pt idx="3">
                  <c:v>1.3404973</c:v>
                </c:pt>
                <c:pt idx="4">
                  <c:v>1.3404973</c:v>
                </c:pt>
                <c:pt idx="5">
                  <c:v>1.3404973</c:v>
                </c:pt>
                <c:pt idx="6">
                  <c:v>1.3404973</c:v>
                </c:pt>
                <c:pt idx="7">
                  <c:v>1.3404973</c:v>
                </c:pt>
                <c:pt idx="8">
                  <c:v>1.3404973</c:v>
                </c:pt>
                <c:pt idx="9">
                  <c:v>1.3404973</c:v>
                </c:pt>
                <c:pt idx="10">
                  <c:v>1.3404973</c:v>
                </c:pt>
                <c:pt idx="11">
                  <c:v>1.3404973</c:v>
                </c:pt>
                <c:pt idx="12">
                  <c:v>1.3404973</c:v>
                </c:pt>
              </c:numCache>
            </c:numRef>
          </c:val>
        </c:ser>
        <c:ser>
          <c:idx val="1"/>
          <c:order val="1"/>
          <c:tx>
            <c:strRef>
              <c:f>'generation_capacity_NO125'!$G$2:$G$2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'generation_capacity_NO125'!$G$3:$G$15</c:f>
              <c:numCache>
                <c:formatCode>General</c:formatCode>
                <c:ptCount val="13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'generation_capacity_NO125'!$F$2:$F$2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'generation_capacity_NO125'!$F$3:$F$15</c:f>
              <c:numCache>
                <c:formatCode>General</c:formatCode>
                <c:ptCount val="1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</c:numCache>
            </c:numRef>
          </c:val>
        </c:ser>
        <c:ser>
          <c:idx val="3"/>
          <c:order val="3"/>
          <c:tx>
            <c:strRef>
              <c:f>'generation_capacity_NO125'!$E$2:$E$2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'generation_capacity_NO125'!$E$3:$E$15</c:f>
              <c:numCache>
                <c:formatCode>General</c:formatCode>
                <c:ptCount val="13"/>
                <c:pt idx="0">
                  <c:v>0.048</c:v>
                </c:pt>
                <c:pt idx="1">
                  <c:v>0.07000000000000001</c:v>
                </c:pt>
                <c:pt idx="2">
                  <c:v>0.092</c:v>
                </c:pt>
                <c:pt idx="3">
                  <c:v>0.114</c:v>
                </c:pt>
                <c:pt idx="4">
                  <c:v>0.114</c:v>
                </c:pt>
                <c:pt idx="5">
                  <c:v>0.114</c:v>
                </c:pt>
                <c:pt idx="6">
                  <c:v>0.114</c:v>
                </c:pt>
                <c:pt idx="7">
                  <c:v>0.114</c:v>
                </c:pt>
                <c:pt idx="8">
                  <c:v>0.114</c:v>
                </c:pt>
                <c:pt idx="9">
                  <c:v>0.114</c:v>
                </c:pt>
                <c:pt idx="10">
                  <c:v>0.113</c:v>
                </c:pt>
                <c:pt idx="11">
                  <c:v>0.113</c:v>
                </c:pt>
                <c:pt idx="12">
                  <c:v>0.112</c:v>
                </c:pt>
              </c:numCache>
            </c:numRef>
          </c:val>
        </c:ser>
        <c:ser>
          <c:idx val="4"/>
          <c:order val="4"/>
          <c:tx>
            <c:strRef>
              <c:f>'generation_capacity_NO125'!$D$2:$D$2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0.005934283</c:v>
                </c:pt>
                <c:pt idx="6">
                  <c:v>0.046021904</c:v>
                </c:pt>
                <c:pt idx="7">
                  <c:v>0.08600000000000001</c:v>
                </c:pt>
                <c:pt idx="8">
                  <c:v>0.105989044</c:v>
                </c:pt>
                <c:pt idx="9">
                  <c:v>0.125978096</c:v>
                </c:pt>
                <c:pt idx="10">
                  <c:v>0.14702191</c:v>
                </c:pt>
                <c:pt idx="11">
                  <c:v>0.16701096</c:v>
                </c:pt>
                <c:pt idx="12">
                  <c:v>0.188</c:v>
                </c:pt>
              </c:numCache>
            </c:numRef>
          </c:val>
        </c:ser>
        <c:ser>
          <c:idx val="5"/>
          <c:order val="5"/>
          <c:tx>
            <c:strRef>
              <c:f>'generation_capacity_NO125'!$C$2:$C$2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'generation_capacity_NO125'!$C$3:$C$15</c:f>
              <c:numCache>
                <c:formatCode>General</c:formatCode>
                <c:ptCount val="13"/>
                <c:pt idx="0">
                  <c:v>1.837</c:v>
                </c:pt>
                <c:pt idx="1">
                  <c:v>1.901</c:v>
                </c:pt>
                <c:pt idx="2">
                  <c:v>1.965</c:v>
                </c:pt>
                <c:pt idx="3">
                  <c:v>2.031</c:v>
                </c:pt>
                <c:pt idx="4">
                  <c:v>2.03</c:v>
                </c:pt>
                <c:pt idx="5">
                  <c:v>2.03</c:v>
                </c:pt>
                <c:pt idx="6">
                  <c:v>2.03</c:v>
                </c:pt>
                <c:pt idx="7">
                  <c:v>2.03</c:v>
                </c:pt>
                <c:pt idx="8">
                  <c:v>2.03</c:v>
                </c:pt>
                <c:pt idx="9">
                  <c:v>2.029</c:v>
                </c:pt>
                <c:pt idx="10">
                  <c:v>2.029</c:v>
                </c:pt>
                <c:pt idx="11">
                  <c:v>2.019</c:v>
                </c:pt>
                <c:pt idx="12">
                  <c:v>1.995</c:v>
                </c:pt>
              </c:numCache>
            </c:numRef>
          </c:val>
        </c:ser>
        <c:ser>
          <c:idx val="6"/>
          <c:order val="6"/>
          <c:tx>
            <c:strRef>
              <c:f>'generation_capacity_NO125'!$B$2:$B$2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'generation_capacity_NO125'!$B$3:$B$15</c:f>
              <c:numCache>
                <c:formatCode>General</c:formatCode>
                <c:ptCount val="13"/>
                <c:pt idx="0">
                  <c:v>0.4656087</c:v>
                </c:pt>
                <c:pt idx="1">
                  <c:v>0.6206699999999999</c:v>
                </c:pt>
                <c:pt idx="2">
                  <c:v>0.864</c:v>
                </c:pt>
                <c:pt idx="3">
                  <c:v>1.39</c:v>
                </c:pt>
                <c:pt idx="4">
                  <c:v>1.916</c:v>
                </c:pt>
                <c:pt idx="5">
                  <c:v>2.44152</c:v>
                </c:pt>
                <c:pt idx="6">
                  <c:v>2.96848</c:v>
                </c:pt>
                <c:pt idx="7">
                  <c:v>3.494</c:v>
                </c:pt>
                <c:pt idx="8">
                  <c:v>4.01952</c:v>
                </c:pt>
                <c:pt idx="9">
                  <c:v>4.54504</c:v>
                </c:pt>
                <c:pt idx="10">
                  <c:v>5.072</c:v>
                </c:pt>
                <c:pt idx="11">
                  <c:v>5.59752</c:v>
                </c:pt>
                <c:pt idx="12">
                  <c:v>6.12304</c:v>
                </c:pt>
              </c:numCache>
            </c:numRef>
          </c:val>
        </c:ser>
        <c:overlap val="100"/>
        <c:axId val="50170001"/>
        <c:axId val="50170002"/>
      </c:bar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DK1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'balance_DK1'!$B$3:$B$15</c:f>
              <c:numCache>
                <c:formatCode>General</c:formatCode>
                <c:ptCount val="13"/>
                <c:pt idx="0">
                  <c:v>28.021684</c:v>
                </c:pt>
                <c:pt idx="1">
                  <c:v>29.484996</c:v>
                </c:pt>
                <c:pt idx="2">
                  <c:v>30.74119</c:v>
                </c:pt>
                <c:pt idx="3">
                  <c:v>32.069236</c:v>
                </c:pt>
                <c:pt idx="4">
                  <c:v>33.43305</c:v>
                </c:pt>
                <c:pt idx="5">
                  <c:v>34.725148</c:v>
                </c:pt>
                <c:pt idx="6">
                  <c:v>36.029968</c:v>
                </c:pt>
                <c:pt idx="7">
                  <c:v>37.220024</c:v>
                </c:pt>
                <c:pt idx="8">
                  <c:v>38.31472</c:v>
                </c:pt>
                <c:pt idx="9">
                  <c:v>39.414808</c:v>
                </c:pt>
                <c:pt idx="10">
                  <c:v>40.510592</c:v>
                </c:pt>
                <c:pt idx="11">
                  <c:v>41.581032</c:v>
                </c:pt>
                <c:pt idx="12">
                  <c:v>42.61338</c:v>
                </c:pt>
              </c:numCache>
            </c:numRef>
          </c:val>
        </c:ser>
        <c:marker val="1"/>
        <c:axId val="51700001"/>
        <c:axId val="51700002"/>
      </c:lineChart>
      <c:barChart>
        <c:barDir val="col"/>
        <c:grouping val="stacked"/>
        <c:ser>
          <c:idx val="1"/>
          <c:order val="1"/>
          <c:tx>
            <c:strRef>
              <c:f>'balance_DK1'!$M$2:$M$2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'balance_DK1'!$M$3:$M$15</c:f>
              <c:numCache>
                <c:formatCode>General</c:formatCode>
                <c:ptCount val="13"/>
                <c:pt idx="0">
                  <c:v>2.130445</c:v>
                </c:pt>
                <c:pt idx="1">
                  <c:v>2.1299615</c:v>
                </c:pt>
                <c:pt idx="2">
                  <c:v>2.126829</c:v>
                </c:pt>
                <c:pt idx="3">
                  <c:v>2.1256242</c:v>
                </c:pt>
                <c:pt idx="4">
                  <c:v>2.1119438</c:v>
                </c:pt>
                <c:pt idx="5">
                  <c:v>2.101136</c:v>
                </c:pt>
                <c:pt idx="6">
                  <c:v>2.0804206</c:v>
                </c:pt>
                <c:pt idx="7">
                  <c:v>2.0578419</c:v>
                </c:pt>
                <c:pt idx="8">
                  <c:v>2.017165</c:v>
                </c:pt>
                <c:pt idx="9">
                  <c:v>1.9794065</c:v>
                </c:pt>
                <c:pt idx="10">
                  <c:v>1.9665701</c:v>
                </c:pt>
                <c:pt idx="11">
                  <c:v>1.9620882</c:v>
                </c:pt>
                <c:pt idx="12">
                  <c:v>1.955987</c:v>
                </c:pt>
              </c:numCache>
            </c:numRef>
          </c:val>
        </c:ser>
        <c:ser>
          <c:idx val="2"/>
          <c:order val="2"/>
          <c:tx>
            <c:strRef>
              <c:f>'balance_DK1'!$L$2:$L$2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'balance_DK1'!$L$3:$L$15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1.027e-12</c:v>
                </c:pt>
                <c:pt idx="3">
                  <c:v>1.17463e-11</c:v>
                </c:pt>
                <c:pt idx="4">
                  <c:v>2.28156e-11</c:v>
                </c:pt>
                <c:pt idx="5">
                  <c:v>3.772038e-09</c:v>
                </c:pt>
                <c:pt idx="6">
                  <c:v>1.6438448e-06</c:v>
                </c:pt>
                <c:pt idx="7">
                  <c:v>0.0022192695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'balance_DK1'!$K$2:$K$2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'balance_DK1'!$K$3:$K$15</c:f>
              <c:numCache>
                <c:formatCode>General</c:formatCode>
                <c:ptCount val="13"/>
                <c:pt idx="0">
                  <c:v>3.1424245</c:v>
                </c:pt>
                <c:pt idx="1">
                  <c:v>2.6350975</c:v>
                </c:pt>
                <c:pt idx="2">
                  <c:v>3.4263662</c:v>
                </c:pt>
                <c:pt idx="3">
                  <c:v>3.1696265</c:v>
                </c:pt>
                <c:pt idx="4">
                  <c:v>2.9049478</c:v>
                </c:pt>
                <c:pt idx="5">
                  <c:v>2.8158825</c:v>
                </c:pt>
                <c:pt idx="6">
                  <c:v>2.927975</c:v>
                </c:pt>
                <c:pt idx="7">
                  <c:v>3.2798668</c:v>
                </c:pt>
                <c:pt idx="8">
                  <c:v>3.0971125</c:v>
                </c:pt>
                <c:pt idx="9">
                  <c:v>2.7807058</c:v>
                </c:pt>
                <c:pt idx="10">
                  <c:v>2.4790178</c:v>
                </c:pt>
                <c:pt idx="11">
                  <c:v>2.2532968</c:v>
                </c:pt>
                <c:pt idx="12">
                  <c:v>2.073151</c:v>
                </c:pt>
              </c:numCache>
            </c:numRef>
          </c:val>
        </c:ser>
        <c:ser>
          <c:idx val="4"/>
          <c:order val="4"/>
          <c:tx>
            <c:strRef>
              <c:f>'balance_DK1'!$J$2:$J$2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'balance_DK1'!$J$3:$J$15</c:f>
              <c:numCache>
                <c:formatCode>General</c:formatCode>
                <c:ptCount val="13"/>
                <c:pt idx="0">
                  <c:v>4.759033</c:v>
                </c:pt>
                <c:pt idx="1">
                  <c:v>4.759033</c:v>
                </c:pt>
                <c:pt idx="2">
                  <c:v>4.6617575</c:v>
                </c:pt>
                <c:pt idx="3">
                  <c:v>4.530809</c:v>
                </c:pt>
                <c:pt idx="4">
                  <c:v>4.4036025</c:v>
                </c:pt>
                <c:pt idx="5">
                  <c:v>4.2763955</c:v>
                </c:pt>
                <c:pt idx="6">
                  <c:v>4.1491885</c:v>
                </c:pt>
                <c:pt idx="7">
                  <c:v>4.0182402</c:v>
                </c:pt>
                <c:pt idx="8">
                  <c:v>3.992050799999999</c:v>
                </c:pt>
                <c:pt idx="9">
                  <c:v>3.8498782</c:v>
                </c:pt>
                <c:pt idx="10">
                  <c:v>3.7039645</c:v>
                </c:pt>
                <c:pt idx="11">
                  <c:v>3.5617922</c:v>
                </c:pt>
                <c:pt idx="12">
                  <c:v>3.1689475</c:v>
                </c:pt>
              </c:numCache>
            </c:numRef>
          </c:val>
        </c:ser>
        <c:ser>
          <c:idx val="5"/>
          <c:order val="5"/>
          <c:tx>
            <c:strRef>
              <c:f>'balance_DK1'!$I$2:$I$2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'balance_DK1'!$I$3:$I$15</c:f>
              <c:numCache>
                <c:formatCode>General</c:formatCode>
                <c:ptCount val="13"/>
                <c:pt idx="0">
                  <c:v>1.8852476</c:v>
                </c:pt>
                <c:pt idx="1">
                  <c:v>2.8170962</c:v>
                </c:pt>
                <c:pt idx="2">
                  <c:v>3.86356</c:v>
                </c:pt>
                <c:pt idx="3">
                  <c:v>5.198606499999999</c:v>
                </c:pt>
                <c:pt idx="4">
                  <c:v>6.529342499999999</c:v>
                </c:pt>
                <c:pt idx="5">
                  <c:v>7.860079</c:v>
                </c:pt>
                <c:pt idx="6">
                  <c:v>9.19406</c:v>
                </c:pt>
                <c:pt idx="7">
                  <c:v>10.529106</c:v>
                </c:pt>
                <c:pt idx="8">
                  <c:v>12.269486</c:v>
                </c:pt>
                <c:pt idx="9">
                  <c:v>14.142087</c:v>
                </c:pt>
                <c:pt idx="10">
                  <c:v>16.017093</c:v>
                </c:pt>
                <c:pt idx="11">
                  <c:v>17.880374</c:v>
                </c:pt>
                <c:pt idx="12">
                  <c:v>20.026714</c:v>
                </c:pt>
              </c:numCache>
            </c:numRef>
          </c:val>
        </c:ser>
        <c:ser>
          <c:idx val="6"/>
          <c:order val="6"/>
          <c:tx>
            <c:strRef>
              <c:f>'balance_DK1'!$H$2:$H$2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'balance_DK1'!$H$3:$H$15</c:f>
              <c:numCache>
                <c:formatCode>General</c:formatCode>
                <c:ptCount val="13"/>
                <c:pt idx="0">
                  <c:v>6.451256</c:v>
                </c:pt>
                <c:pt idx="1">
                  <c:v>6.015359999999999</c:v>
                </c:pt>
                <c:pt idx="2">
                  <c:v>5.539209</c:v>
                </c:pt>
                <c:pt idx="3">
                  <c:v>5.1212155</c:v>
                </c:pt>
                <c:pt idx="4">
                  <c:v>4.780531</c:v>
                </c:pt>
                <c:pt idx="5">
                  <c:v>4.505533</c:v>
                </c:pt>
                <c:pt idx="6">
                  <c:v>4.365379</c:v>
                </c:pt>
                <c:pt idx="7">
                  <c:v>4.255462</c:v>
                </c:pt>
                <c:pt idx="8">
                  <c:v>4.198155</c:v>
                </c:pt>
                <c:pt idx="9">
                  <c:v>4.095153499999999</c:v>
                </c:pt>
                <c:pt idx="10">
                  <c:v>3.9460995</c:v>
                </c:pt>
                <c:pt idx="11">
                  <c:v>3.7537625</c:v>
                </c:pt>
                <c:pt idx="12">
                  <c:v>3.5267598</c:v>
                </c:pt>
              </c:numCache>
            </c:numRef>
          </c:val>
        </c:ser>
        <c:ser>
          <c:idx val="7"/>
          <c:order val="7"/>
          <c:tx>
            <c:strRef>
              <c:f>'balance_DK1'!$G$2:$G$2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'balance_DK1'!$G$3:$G$15</c:f>
              <c:numCache>
                <c:formatCode>General</c:formatCode>
                <c:ptCount val="13"/>
                <c:pt idx="0">
                  <c:v>5.268625999999999</c:v>
                </c:pt>
                <c:pt idx="1">
                  <c:v>6.870944499999999</c:v>
                </c:pt>
                <c:pt idx="2">
                  <c:v>8.537723</c:v>
                </c:pt>
                <c:pt idx="3">
                  <c:v>9.763131999999999</c:v>
                </c:pt>
                <c:pt idx="4">
                  <c:v>10.797278</c:v>
                </c:pt>
                <c:pt idx="5">
                  <c:v>11.75466</c:v>
                </c:pt>
                <c:pt idx="6">
                  <c:v>12.419412</c:v>
                </c:pt>
                <c:pt idx="7">
                  <c:v>13.040811</c:v>
                </c:pt>
                <c:pt idx="8">
                  <c:v>12.668917</c:v>
                </c:pt>
                <c:pt idx="9">
                  <c:v>12.170137</c:v>
                </c:pt>
                <c:pt idx="10">
                  <c:v>11.971433</c:v>
                </c:pt>
                <c:pt idx="11">
                  <c:v>11.928824</c:v>
                </c:pt>
                <c:pt idx="12">
                  <c:v>11.905674</c:v>
                </c:pt>
              </c:numCache>
            </c:numRef>
          </c:val>
        </c:ser>
        <c:ser>
          <c:idx val="8"/>
          <c:order val="8"/>
          <c:tx>
            <c:strRef>
              <c:f>'balance_DK1'!$F$2:$F$2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'balance_DK1'!$F$3:$F$15</c:f>
              <c:numCache>
                <c:formatCode>General</c:formatCode>
                <c:ptCount val="13"/>
                <c:pt idx="0">
                  <c:v>2.2729775</c:v>
                </c:pt>
                <c:pt idx="1">
                  <c:v>2.8784648</c:v>
                </c:pt>
                <c:pt idx="2">
                  <c:v>3.4594238</c:v>
                </c:pt>
                <c:pt idx="3">
                  <c:v>3.6073795</c:v>
                </c:pt>
                <c:pt idx="4">
                  <c:v>3.709068</c:v>
                </c:pt>
                <c:pt idx="5">
                  <c:v>3.8295965</c:v>
                </c:pt>
                <c:pt idx="6">
                  <c:v>3.9364302</c:v>
                </c:pt>
                <c:pt idx="7">
                  <c:v>4.0400455</c:v>
                </c:pt>
                <c:pt idx="8">
                  <c:v>4.1067012</c:v>
                </c:pt>
                <c:pt idx="9">
                  <c:v>4.1555078</c:v>
                </c:pt>
                <c:pt idx="10">
                  <c:v>4.252935</c:v>
                </c:pt>
                <c:pt idx="11">
                  <c:v>4.373988</c:v>
                </c:pt>
                <c:pt idx="12">
                  <c:v>4.491651</c:v>
                </c:pt>
              </c:numCache>
            </c:numRef>
          </c:val>
        </c:ser>
        <c:ser>
          <c:idx val="9"/>
          <c:order val="9"/>
          <c:tx>
            <c:strRef>
              <c:f>'balance_DK1'!$E$2:$E$2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'balance_DK1'!$E$3:$E$15</c:f>
              <c:numCache>
                <c:formatCode>General</c:formatCode>
                <c:ptCount val="13"/>
                <c:pt idx="0">
                  <c:v>2.3481562</c:v>
                </c:pt>
                <c:pt idx="1">
                  <c:v>2.4731715</c:v>
                </c:pt>
                <c:pt idx="2">
                  <c:v>2.515976</c:v>
                </c:pt>
                <c:pt idx="3">
                  <c:v>2.516956</c:v>
                </c:pt>
                <c:pt idx="4">
                  <c:v>2.5093455</c:v>
                </c:pt>
                <c:pt idx="5">
                  <c:v>2.4794648</c:v>
                </c:pt>
                <c:pt idx="6">
                  <c:v>2.462936</c:v>
                </c:pt>
                <c:pt idx="7">
                  <c:v>2.4013522</c:v>
                </c:pt>
                <c:pt idx="8">
                  <c:v>2.347519</c:v>
                </c:pt>
                <c:pt idx="9">
                  <c:v>2.2592838</c:v>
                </c:pt>
                <c:pt idx="10">
                  <c:v>2.2285628</c:v>
                </c:pt>
                <c:pt idx="11">
                  <c:v>2.1983385</c:v>
                </c:pt>
                <c:pt idx="12">
                  <c:v>2.1700975</c:v>
                </c:pt>
              </c:numCache>
            </c:numRef>
          </c:val>
        </c:ser>
        <c:overlap val="100"/>
        <c:axId val="51700001"/>
        <c:axId val="51700002"/>
      </c:barChart>
      <c:catAx>
        <c:axId val="51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00002"/>
        <c:crosses val="autoZero"/>
        <c:auto val="1"/>
        <c:lblAlgn val="ctr"/>
        <c:lblOffset val="100"/>
      </c:catAx>
      <c:valAx>
        <c:axId val="51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DK2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'balance_DK2'!$B$3:$B$15</c:f>
              <c:numCache>
                <c:formatCode>General</c:formatCode>
                <c:ptCount val="13"/>
                <c:pt idx="0">
                  <c:v>17.518236</c:v>
                </c:pt>
                <c:pt idx="1">
                  <c:v>18.313128</c:v>
                </c:pt>
                <c:pt idx="2">
                  <c:v>18.907296</c:v>
                </c:pt>
                <c:pt idx="3">
                  <c:v>19.594784</c:v>
                </c:pt>
                <c:pt idx="4">
                  <c:v>20.318996</c:v>
                </c:pt>
                <c:pt idx="5">
                  <c:v>21.032138</c:v>
                </c:pt>
                <c:pt idx="6">
                  <c:v>21.72249</c:v>
                </c:pt>
                <c:pt idx="7">
                  <c:v>22.387796</c:v>
                </c:pt>
                <c:pt idx="8">
                  <c:v>23.198102</c:v>
                </c:pt>
                <c:pt idx="9">
                  <c:v>23.864476</c:v>
                </c:pt>
                <c:pt idx="10">
                  <c:v>24.551622</c:v>
                </c:pt>
                <c:pt idx="11">
                  <c:v>25.216626</c:v>
                </c:pt>
                <c:pt idx="12">
                  <c:v>25.864518</c:v>
                </c:pt>
              </c:numCache>
            </c:numRef>
          </c:val>
        </c:ser>
        <c:marker val="1"/>
        <c:axId val="51710001"/>
        <c:axId val="51710002"/>
      </c:lineChart>
      <c:barChart>
        <c:barDir val="col"/>
        <c:grouping val="stacked"/>
        <c:ser>
          <c:idx val="1"/>
          <c:order val="1"/>
          <c:tx>
            <c:strRef>
              <c:f>'balance_DK2'!$L$2:$L$2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'balance_DK2'!$L$3:$L$15</c:f>
              <c:numCache>
                <c:formatCode>General</c:formatCode>
                <c:ptCount val="13"/>
                <c:pt idx="0">
                  <c:v>4.6401615</c:v>
                </c:pt>
                <c:pt idx="1">
                  <c:v>4.6326295</c:v>
                </c:pt>
                <c:pt idx="2">
                  <c:v>4.619274</c:v>
                </c:pt>
                <c:pt idx="3">
                  <c:v>4.598028</c:v>
                </c:pt>
                <c:pt idx="4">
                  <c:v>4.542799</c:v>
                </c:pt>
                <c:pt idx="5">
                  <c:v>4.471346</c:v>
                </c:pt>
                <c:pt idx="6">
                  <c:v>4.3675735</c:v>
                </c:pt>
                <c:pt idx="7">
                  <c:v>4.2748905</c:v>
                </c:pt>
                <c:pt idx="8">
                  <c:v>4.1770578</c:v>
                </c:pt>
                <c:pt idx="9">
                  <c:v>4.095210499999999</c:v>
                </c:pt>
                <c:pt idx="10">
                  <c:v>4.0619522</c:v>
                </c:pt>
                <c:pt idx="11">
                  <c:v>4.053591</c:v>
                </c:pt>
                <c:pt idx="12">
                  <c:v>4.0438738</c:v>
                </c:pt>
              </c:numCache>
            </c:numRef>
          </c:val>
        </c:ser>
        <c:ser>
          <c:idx val="2"/>
          <c:order val="2"/>
          <c:tx>
            <c:strRef>
              <c:f>'balance_DK2'!$K$2:$K$2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'balance_DK2'!$K$3:$K$15</c:f>
              <c:numCache>
                <c:formatCode>General</c:formatCode>
                <c:ptCount val="13"/>
                <c:pt idx="0">
                  <c:v>1.2118568</c:v>
                </c:pt>
                <c:pt idx="1">
                  <c:v>0.8487694399999999</c:v>
                </c:pt>
                <c:pt idx="2">
                  <c:v>0.8286044399999999</c:v>
                </c:pt>
                <c:pt idx="3">
                  <c:v>0.7583991</c:v>
                </c:pt>
                <c:pt idx="4">
                  <c:v>0.6993928</c:v>
                </c:pt>
                <c:pt idx="5">
                  <c:v>0.6736150999999999</c:v>
                </c:pt>
                <c:pt idx="6">
                  <c:v>0.6841054</c:v>
                </c:pt>
                <c:pt idx="7">
                  <c:v>0.73799825</c:v>
                </c:pt>
                <c:pt idx="8">
                  <c:v>0.7543879399999999</c:v>
                </c:pt>
                <c:pt idx="9">
                  <c:v>0.74233144</c:v>
                </c:pt>
                <c:pt idx="10">
                  <c:v>0.72328156</c:v>
                </c:pt>
                <c:pt idx="11">
                  <c:v>0.7254379999999999</c:v>
                </c:pt>
                <c:pt idx="12">
                  <c:v>0.74124475</c:v>
                </c:pt>
              </c:numCache>
            </c:numRef>
          </c:val>
        </c:ser>
        <c:ser>
          <c:idx val="3"/>
          <c:order val="3"/>
          <c:tx>
            <c:strRef>
              <c:f>'balance_DK2'!$J$2:$J$2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'balance_DK2'!$J$3:$J$15</c:f>
              <c:numCache>
                <c:formatCode>General</c:formatCode>
                <c:ptCount val="13"/>
                <c:pt idx="0">
                  <c:v>3.4235875</c:v>
                </c:pt>
                <c:pt idx="1">
                  <c:v>3.4001382</c:v>
                </c:pt>
                <c:pt idx="2">
                  <c:v>3.376689</c:v>
                </c:pt>
                <c:pt idx="3">
                  <c:v>3.2627928</c:v>
                </c:pt>
                <c:pt idx="4">
                  <c:v>3.1488965</c:v>
                </c:pt>
                <c:pt idx="5">
                  <c:v>3.0350002</c:v>
                </c:pt>
                <c:pt idx="6">
                  <c:v>2.9412035</c:v>
                </c:pt>
                <c:pt idx="7">
                  <c:v>2.8474065</c:v>
                </c:pt>
                <c:pt idx="8">
                  <c:v>2.7569595</c:v>
                </c:pt>
                <c:pt idx="9">
                  <c:v>2.7569595</c:v>
                </c:pt>
                <c:pt idx="10">
                  <c:v>2.6397132</c:v>
                </c:pt>
                <c:pt idx="11">
                  <c:v>2.5191172</c:v>
                </c:pt>
                <c:pt idx="12">
                  <c:v>2.3985212</c:v>
                </c:pt>
              </c:numCache>
            </c:numRef>
          </c:val>
        </c:ser>
        <c:ser>
          <c:idx val="4"/>
          <c:order val="4"/>
          <c:tx>
            <c:strRef>
              <c:f>'balance_DK2'!$I$2:$I$2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'balance_DK2'!$I$3:$I$15</c:f>
              <c:numCache>
                <c:formatCode>General</c:formatCode>
                <c:ptCount val="13"/>
                <c:pt idx="0">
                  <c:v>0</c:v>
                </c:pt>
                <c:pt idx="1">
                  <c:v>0.22616931</c:v>
                </c:pt>
                <c:pt idx="2">
                  <c:v>0.7103554</c:v>
                </c:pt>
                <c:pt idx="3">
                  <c:v>2.5163562</c:v>
                </c:pt>
                <c:pt idx="4">
                  <c:v>4.3223575</c:v>
                </c:pt>
                <c:pt idx="5">
                  <c:v>6.1283585</c:v>
                </c:pt>
                <c:pt idx="6">
                  <c:v>7.914192</c:v>
                </c:pt>
                <c:pt idx="7">
                  <c:v>9.687274</c:v>
                </c:pt>
                <c:pt idx="8">
                  <c:v>10.096472</c:v>
                </c:pt>
                <c:pt idx="9">
                  <c:v>10.39058</c:v>
                </c:pt>
                <c:pt idx="10">
                  <c:v>10.834661</c:v>
                </c:pt>
                <c:pt idx="11">
                  <c:v>11.284364</c:v>
                </c:pt>
                <c:pt idx="12">
                  <c:v>11.733391</c:v>
                </c:pt>
              </c:numCache>
            </c:numRef>
          </c:val>
        </c:ser>
        <c:ser>
          <c:idx val="5"/>
          <c:order val="5"/>
          <c:tx>
            <c:strRef>
              <c:f>'balance_DK2'!$H$2:$H$2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'balance_DK2'!$H$3:$H$15</c:f>
              <c:numCache>
                <c:formatCode>General</c:formatCode>
                <c:ptCount val="13"/>
                <c:pt idx="0">
                  <c:v>1.003831</c:v>
                </c:pt>
                <c:pt idx="1">
                  <c:v>0.9057122</c:v>
                </c:pt>
                <c:pt idx="2">
                  <c:v>0.8113672</c:v>
                </c:pt>
                <c:pt idx="3">
                  <c:v>0.7302304399999999</c:v>
                </c:pt>
                <c:pt idx="4">
                  <c:v>0.6755103</c:v>
                </c:pt>
                <c:pt idx="5">
                  <c:v>0.63399856</c:v>
                </c:pt>
                <c:pt idx="6">
                  <c:v>0.6167046999999999</c:v>
                </c:pt>
                <c:pt idx="7">
                  <c:v>0.6002499399999999</c:v>
                </c:pt>
                <c:pt idx="8">
                  <c:v>0.5924819</c:v>
                </c:pt>
                <c:pt idx="9">
                  <c:v>0.5788643</c:v>
                </c:pt>
                <c:pt idx="10">
                  <c:v>0.5713267</c:v>
                </c:pt>
                <c:pt idx="11">
                  <c:v>0.5549949399999999</c:v>
                </c:pt>
                <c:pt idx="12">
                  <c:v>0.5274008</c:v>
                </c:pt>
              </c:numCache>
            </c:numRef>
          </c:val>
        </c:ser>
        <c:ser>
          <c:idx val="6"/>
          <c:order val="6"/>
          <c:tx>
            <c:strRef>
              <c:f>'balance_DK2'!$G$2:$G$2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'balance_DK2'!$G$3:$G$15</c:f>
              <c:numCache>
                <c:formatCode>General</c:formatCode>
                <c:ptCount val="13"/>
                <c:pt idx="0">
                  <c:v>0.8514419</c:v>
                </c:pt>
                <c:pt idx="1">
                  <c:v>1.0616089</c:v>
                </c:pt>
                <c:pt idx="2">
                  <c:v>1.2646548</c:v>
                </c:pt>
                <c:pt idx="3">
                  <c:v>1.4455188</c:v>
                </c:pt>
                <c:pt idx="4">
                  <c:v>1.5758632</c:v>
                </c:pt>
                <c:pt idx="5">
                  <c:v>1.6798715</c:v>
                </c:pt>
                <c:pt idx="6">
                  <c:v>1.7250574</c:v>
                </c:pt>
                <c:pt idx="7">
                  <c:v>1.7528054</c:v>
                </c:pt>
                <c:pt idx="8">
                  <c:v>1.6624038</c:v>
                </c:pt>
                <c:pt idx="9">
                  <c:v>1.5765744</c:v>
                </c:pt>
                <c:pt idx="10">
                  <c:v>1.5075585</c:v>
                </c:pt>
                <c:pt idx="11">
                  <c:v>1.466249</c:v>
                </c:pt>
                <c:pt idx="12">
                  <c:v>1.43583</c:v>
                </c:pt>
              </c:numCache>
            </c:numRef>
          </c:val>
        </c:ser>
        <c:ser>
          <c:idx val="7"/>
          <c:order val="7"/>
          <c:tx>
            <c:strRef>
              <c:f>'balance_DK2'!$F$2:$F$2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'balance_DK2'!$F$3:$F$15</c:f>
              <c:numCache>
                <c:formatCode>General</c:formatCode>
                <c:ptCount val="13"/>
                <c:pt idx="0">
                  <c:v>1.1573728</c:v>
                </c:pt>
                <c:pt idx="1">
                  <c:v>1.5025301</c:v>
                </c:pt>
                <c:pt idx="2">
                  <c:v>1.8394694</c:v>
                </c:pt>
                <c:pt idx="3">
                  <c:v>1.9182429</c:v>
                </c:pt>
                <c:pt idx="4">
                  <c:v>1.9692781</c:v>
                </c:pt>
                <c:pt idx="5">
                  <c:v>2.0262465</c:v>
                </c:pt>
                <c:pt idx="6">
                  <c:v>2.0755281</c:v>
                </c:pt>
                <c:pt idx="7">
                  <c:v>2.1235315</c:v>
                </c:pt>
                <c:pt idx="8">
                  <c:v>2.1829575</c:v>
                </c:pt>
                <c:pt idx="9">
                  <c:v>2.2375822</c:v>
                </c:pt>
                <c:pt idx="10">
                  <c:v>2.30758</c:v>
                </c:pt>
                <c:pt idx="11">
                  <c:v>2.3942568</c:v>
                </c:pt>
                <c:pt idx="12">
                  <c:v>2.4738228</c:v>
                </c:pt>
              </c:numCache>
            </c:numRef>
          </c:val>
        </c:ser>
        <c:ser>
          <c:idx val="8"/>
          <c:order val="8"/>
          <c:tx>
            <c:strRef>
              <c:f>'balance_DK2'!$E$2:$E$2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'balance_DK2'!$E$3:$E$15</c:f>
              <c:numCache>
                <c:formatCode>General</c:formatCode>
                <c:ptCount val="13"/>
                <c:pt idx="0">
                  <c:v>2.0783438</c:v>
                </c:pt>
                <c:pt idx="1">
                  <c:v>2.2149508</c:v>
                </c:pt>
                <c:pt idx="2">
                  <c:v>2.2397528</c:v>
                </c:pt>
                <c:pt idx="3">
                  <c:v>2.2068578</c:v>
                </c:pt>
                <c:pt idx="4">
                  <c:v>2.1911488</c:v>
                </c:pt>
                <c:pt idx="5">
                  <c:v>2.169477</c:v>
                </c:pt>
                <c:pt idx="6">
                  <c:v>2.1369858</c:v>
                </c:pt>
                <c:pt idx="7">
                  <c:v>2.0963078</c:v>
                </c:pt>
                <c:pt idx="8">
                  <c:v>2.1480002</c:v>
                </c:pt>
                <c:pt idx="9">
                  <c:v>2.071862</c:v>
                </c:pt>
                <c:pt idx="10">
                  <c:v>2.0436795</c:v>
                </c:pt>
                <c:pt idx="11">
                  <c:v>2.0275301</c:v>
                </c:pt>
                <c:pt idx="12">
                  <c:v>2.0064899</c:v>
                </c:pt>
              </c:numCache>
            </c:numRef>
          </c:val>
        </c:ser>
        <c:overlap val="100"/>
        <c:axId val="51710001"/>
        <c:axId val="51710002"/>
      </c:barChart>
      <c:catAx>
        <c:axId val="51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10002"/>
        <c:crosses val="autoZero"/>
        <c:auto val="1"/>
        <c:lblAlgn val="ctr"/>
        <c:lblOffset val="100"/>
      </c:catAx>
      <c:valAx>
        <c:axId val="51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DK2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'balance_DK2'!$B$3:$B$15</c:f>
              <c:numCache>
                <c:formatCode>General</c:formatCode>
                <c:ptCount val="13"/>
                <c:pt idx="0">
                  <c:v>17.518236</c:v>
                </c:pt>
                <c:pt idx="1">
                  <c:v>18.313128</c:v>
                </c:pt>
                <c:pt idx="2">
                  <c:v>18.907296</c:v>
                </c:pt>
                <c:pt idx="3">
                  <c:v>19.594784</c:v>
                </c:pt>
                <c:pt idx="4">
                  <c:v>20.318996</c:v>
                </c:pt>
                <c:pt idx="5">
                  <c:v>21.032138</c:v>
                </c:pt>
                <c:pt idx="6">
                  <c:v>21.72249</c:v>
                </c:pt>
                <c:pt idx="7">
                  <c:v>22.387796</c:v>
                </c:pt>
                <c:pt idx="8">
                  <c:v>23.198102</c:v>
                </c:pt>
                <c:pt idx="9">
                  <c:v>23.864476</c:v>
                </c:pt>
                <c:pt idx="10">
                  <c:v>24.551622</c:v>
                </c:pt>
                <c:pt idx="11">
                  <c:v>25.216626</c:v>
                </c:pt>
                <c:pt idx="12">
                  <c:v>25.864518</c:v>
                </c:pt>
              </c:numCache>
            </c:numRef>
          </c:val>
        </c:ser>
        <c:marker val="1"/>
        <c:axId val="51720001"/>
        <c:axId val="51720002"/>
      </c:lineChart>
      <c:barChart>
        <c:barDir val="col"/>
        <c:grouping val="stacked"/>
        <c:ser>
          <c:idx val="1"/>
          <c:order val="1"/>
          <c:tx>
            <c:strRef>
              <c:f>'balance_DK2'!$L$2:$L$2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'balance_DK2'!$L$3:$L$15</c:f>
              <c:numCache>
                <c:formatCode>General</c:formatCode>
                <c:ptCount val="13"/>
                <c:pt idx="0">
                  <c:v>4.6401615</c:v>
                </c:pt>
                <c:pt idx="1">
                  <c:v>4.6326295</c:v>
                </c:pt>
                <c:pt idx="2">
                  <c:v>4.619274</c:v>
                </c:pt>
                <c:pt idx="3">
                  <c:v>4.598028</c:v>
                </c:pt>
                <c:pt idx="4">
                  <c:v>4.542799</c:v>
                </c:pt>
                <c:pt idx="5">
                  <c:v>4.471346</c:v>
                </c:pt>
                <c:pt idx="6">
                  <c:v>4.3675735</c:v>
                </c:pt>
                <c:pt idx="7">
                  <c:v>4.2748905</c:v>
                </c:pt>
                <c:pt idx="8">
                  <c:v>4.1770578</c:v>
                </c:pt>
                <c:pt idx="9">
                  <c:v>4.095210499999999</c:v>
                </c:pt>
                <c:pt idx="10">
                  <c:v>4.0619522</c:v>
                </c:pt>
                <c:pt idx="11">
                  <c:v>4.053591</c:v>
                </c:pt>
                <c:pt idx="12">
                  <c:v>4.0438738</c:v>
                </c:pt>
              </c:numCache>
            </c:numRef>
          </c:val>
        </c:ser>
        <c:ser>
          <c:idx val="2"/>
          <c:order val="2"/>
          <c:tx>
            <c:strRef>
              <c:f>'balance_DK2'!$K$2:$K$2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'balance_DK2'!$K$3:$K$15</c:f>
              <c:numCache>
                <c:formatCode>General</c:formatCode>
                <c:ptCount val="13"/>
                <c:pt idx="0">
                  <c:v>1.2118568</c:v>
                </c:pt>
                <c:pt idx="1">
                  <c:v>0.8487694399999999</c:v>
                </c:pt>
                <c:pt idx="2">
                  <c:v>0.8286044399999999</c:v>
                </c:pt>
                <c:pt idx="3">
                  <c:v>0.7583991</c:v>
                </c:pt>
                <c:pt idx="4">
                  <c:v>0.6993928</c:v>
                </c:pt>
                <c:pt idx="5">
                  <c:v>0.6736150999999999</c:v>
                </c:pt>
                <c:pt idx="6">
                  <c:v>0.6841054</c:v>
                </c:pt>
                <c:pt idx="7">
                  <c:v>0.73799825</c:v>
                </c:pt>
                <c:pt idx="8">
                  <c:v>0.7543879399999999</c:v>
                </c:pt>
                <c:pt idx="9">
                  <c:v>0.74233144</c:v>
                </c:pt>
                <c:pt idx="10">
                  <c:v>0.72328156</c:v>
                </c:pt>
                <c:pt idx="11">
                  <c:v>0.7254379999999999</c:v>
                </c:pt>
                <c:pt idx="12">
                  <c:v>0.74124475</c:v>
                </c:pt>
              </c:numCache>
            </c:numRef>
          </c:val>
        </c:ser>
        <c:ser>
          <c:idx val="3"/>
          <c:order val="3"/>
          <c:tx>
            <c:strRef>
              <c:f>'balance_DK2'!$J$2:$J$2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'balance_DK2'!$J$3:$J$15</c:f>
              <c:numCache>
                <c:formatCode>General</c:formatCode>
                <c:ptCount val="13"/>
                <c:pt idx="0">
                  <c:v>3.4235875</c:v>
                </c:pt>
                <c:pt idx="1">
                  <c:v>3.4001382</c:v>
                </c:pt>
                <c:pt idx="2">
                  <c:v>3.376689</c:v>
                </c:pt>
                <c:pt idx="3">
                  <c:v>3.2627928</c:v>
                </c:pt>
                <c:pt idx="4">
                  <c:v>3.1488965</c:v>
                </c:pt>
                <c:pt idx="5">
                  <c:v>3.0350002</c:v>
                </c:pt>
                <c:pt idx="6">
                  <c:v>2.9412035</c:v>
                </c:pt>
                <c:pt idx="7">
                  <c:v>2.8474065</c:v>
                </c:pt>
                <c:pt idx="8">
                  <c:v>2.7569595</c:v>
                </c:pt>
                <c:pt idx="9">
                  <c:v>2.7569595</c:v>
                </c:pt>
                <c:pt idx="10">
                  <c:v>2.6397132</c:v>
                </c:pt>
                <c:pt idx="11">
                  <c:v>2.5191172</c:v>
                </c:pt>
                <c:pt idx="12">
                  <c:v>2.3985212</c:v>
                </c:pt>
              </c:numCache>
            </c:numRef>
          </c:val>
        </c:ser>
        <c:ser>
          <c:idx val="4"/>
          <c:order val="4"/>
          <c:tx>
            <c:strRef>
              <c:f>'balance_DK2'!$I$2:$I$2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'balance_DK2'!$I$3:$I$15</c:f>
              <c:numCache>
                <c:formatCode>General</c:formatCode>
                <c:ptCount val="13"/>
                <c:pt idx="0">
                  <c:v>0</c:v>
                </c:pt>
                <c:pt idx="1">
                  <c:v>0.22616931</c:v>
                </c:pt>
                <c:pt idx="2">
                  <c:v>0.7103554</c:v>
                </c:pt>
                <c:pt idx="3">
                  <c:v>2.5163562</c:v>
                </c:pt>
                <c:pt idx="4">
                  <c:v>4.3223575</c:v>
                </c:pt>
                <c:pt idx="5">
                  <c:v>6.1283585</c:v>
                </c:pt>
                <c:pt idx="6">
                  <c:v>7.914192</c:v>
                </c:pt>
                <c:pt idx="7">
                  <c:v>9.687274</c:v>
                </c:pt>
                <c:pt idx="8">
                  <c:v>10.096472</c:v>
                </c:pt>
                <c:pt idx="9">
                  <c:v>10.39058</c:v>
                </c:pt>
                <c:pt idx="10">
                  <c:v>10.834661</c:v>
                </c:pt>
                <c:pt idx="11">
                  <c:v>11.284364</c:v>
                </c:pt>
                <c:pt idx="12">
                  <c:v>11.733391</c:v>
                </c:pt>
              </c:numCache>
            </c:numRef>
          </c:val>
        </c:ser>
        <c:ser>
          <c:idx val="5"/>
          <c:order val="5"/>
          <c:tx>
            <c:strRef>
              <c:f>'balance_DK2'!$H$2:$H$2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'balance_DK2'!$H$3:$H$15</c:f>
              <c:numCache>
                <c:formatCode>General</c:formatCode>
                <c:ptCount val="13"/>
                <c:pt idx="0">
                  <c:v>1.003831</c:v>
                </c:pt>
                <c:pt idx="1">
                  <c:v>0.9057122</c:v>
                </c:pt>
                <c:pt idx="2">
                  <c:v>0.8113672</c:v>
                </c:pt>
                <c:pt idx="3">
                  <c:v>0.7302304399999999</c:v>
                </c:pt>
                <c:pt idx="4">
                  <c:v>0.6755103</c:v>
                </c:pt>
                <c:pt idx="5">
                  <c:v>0.63399856</c:v>
                </c:pt>
                <c:pt idx="6">
                  <c:v>0.6167046999999999</c:v>
                </c:pt>
                <c:pt idx="7">
                  <c:v>0.6002499399999999</c:v>
                </c:pt>
                <c:pt idx="8">
                  <c:v>0.5924819</c:v>
                </c:pt>
                <c:pt idx="9">
                  <c:v>0.5788643</c:v>
                </c:pt>
                <c:pt idx="10">
                  <c:v>0.5713267</c:v>
                </c:pt>
                <c:pt idx="11">
                  <c:v>0.5549949399999999</c:v>
                </c:pt>
                <c:pt idx="12">
                  <c:v>0.5274008</c:v>
                </c:pt>
              </c:numCache>
            </c:numRef>
          </c:val>
        </c:ser>
        <c:ser>
          <c:idx val="6"/>
          <c:order val="6"/>
          <c:tx>
            <c:strRef>
              <c:f>'balance_DK2'!$G$2:$G$2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'balance_DK2'!$G$3:$G$15</c:f>
              <c:numCache>
                <c:formatCode>General</c:formatCode>
                <c:ptCount val="13"/>
                <c:pt idx="0">
                  <c:v>0.8514419</c:v>
                </c:pt>
                <c:pt idx="1">
                  <c:v>1.0616089</c:v>
                </c:pt>
                <c:pt idx="2">
                  <c:v>1.2646548</c:v>
                </c:pt>
                <c:pt idx="3">
                  <c:v>1.4455188</c:v>
                </c:pt>
                <c:pt idx="4">
                  <c:v>1.5758632</c:v>
                </c:pt>
                <c:pt idx="5">
                  <c:v>1.6798715</c:v>
                </c:pt>
                <c:pt idx="6">
                  <c:v>1.7250574</c:v>
                </c:pt>
                <c:pt idx="7">
                  <c:v>1.7528054</c:v>
                </c:pt>
                <c:pt idx="8">
                  <c:v>1.6624038</c:v>
                </c:pt>
                <c:pt idx="9">
                  <c:v>1.5765744</c:v>
                </c:pt>
                <c:pt idx="10">
                  <c:v>1.5075585</c:v>
                </c:pt>
                <c:pt idx="11">
                  <c:v>1.466249</c:v>
                </c:pt>
                <c:pt idx="12">
                  <c:v>1.43583</c:v>
                </c:pt>
              </c:numCache>
            </c:numRef>
          </c:val>
        </c:ser>
        <c:ser>
          <c:idx val="7"/>
          <c:order val="7"/>
          <c:tx>
            <c:strRef>
              <c:f>'balance_DK2'!$F$2:$F$2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'balance_DK2'!$F$3:$F$15</c:f>
              <c:numCache>
                <c:formatCode>General</c:formatCode>
                <c:ptCount val="13"/>
                <c:pt idx="0">
                  <c:v>1.1573728</c:v>
                </c:pt>
                <c:pt idx="1">
                  <c:v>1.5025301</c:v>
                </c:pt>
                <c:pt idx="2">
                  <c:v>1.8394694</c:v>
                </c:pt>
                <c:pt idx="3">
                  <c:v>1.9182429</c:v>
                </c:pt>
                <c:pt idx="4">
                  <c:v>1.9692781</c:v>
                </c:pt>
                <c:pt idx="5">
                  <c:v>2.0262465</c:v>
                </c:pt>
                <c:pt idx="6">
                  <c:v>2.0755281</c:v>
                </c:pt>
                <c:pt idx="7">
                  <c:v>2.1235315</c:v>
                </c:pt>
                <c:pt idx="8">
                  <c:v>2.1829575</c:v>
                </c:pt>
                <c:pt idx="9">
                  <c:v>2.2375822</c:v>
                </c:pt>
                <c:pt idx="10">
                  <c:v>2.30758</c:v>
                </c:pt>
                <c:pt idx="11">
                  <c:v>2.3942568</c:v>
                </c:pt>
                <c:pt idx="12">
                  <c:v>2.4738228</c:v>
                </c:pt>
              </c:numCache>
            </c:numRef>
          </c:val>
        </c:ser>
        <c:ser>
          <c:idx val="8"/>
          <c:order val="8"/>
          <c:tx>
            <c:strRef>
              <c:f>'balance_DK2'!$E$2:$E$2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'balance_DK2'!$E$3:$E$15</c:f>
              <c:numCache>
                <c:formatCode>General</c:formatCode>
                <c:ptCount val="13"/>
                <c:pt idx="0">
                  <c:v>2.0783438</c:v>
                </c:pt>
                <c:pt idx="1">
                  <c:v>2.2149508</c:v>
                </c:pt>
                <c:pt idx="2">
                  <c:v>2.2397528</c:v>
                </c:pt>
                <c:pt idx="3">
                  <c:v>2.2068578</c:v>
                </c:pt>
                <c:pt idx="4">
                  <c:v>2.1911488</c:v>
                </c:pt>
                <c:pt idx="5">
                  <c:v>2.169477</c:v>
                </c:pt>
                <c:pt idx="6">
                  <c:v>2.1369858</c:v>
                </c:pt>
                <c:pt idx="7">
                  <c:v>2.0963078</c:v>
                </c:pt>
                <c:pt idx="8">
                  <c:v>2.1480002</c:v>
                </c:pt>
                <c:pt idx="9">
                  <c:v>2.071862</c:v>
                </c:pt>
                <c:pt idx="10">
                  <c:v>2.0436795</c:v>
                </c:pt>
                <c:pt idx="11">
                  <c:v>2.0275301</c:v>
                </c:pt>
                <c:pt idx="12">
                  <c:v>2.0064899</c:v>
                </c:pt>
              </c:numCache>
            </c:numRef>
          </c:val>
        </c:ser>
        <c:overlap val="100"/>
        <c:axId val="51720001"/>
        <c:axId val="51720002"/>
      </c:barChart>
      <c:catAx>
        <c:axId val="51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20002"/>
        <c:crosses val="autoZero"/>
        <c:auto val="1"/>
        <c:lblAlgn val="ctr"/>
        <c:lblOffset val="100"/>
      </c:catAx>
      <c:valAx>
        <c:axId val="51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DK2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'balance_DK2'!$B$3:$B$15</c:f>
              <c:numCache>
                <c:formatCode>General</c:formatCode>
                <c:ptCount val="13"/>
                <c:pt idx="0">
                  <c:v>17.518236</c:v>
                </c:pt>
                <c:pt idx="1">
                  <c:v>18.313128</c:v>
                </c:pt>
                <c:pt idx="2">
                  <c:v>18.907296</c:v>
                </c:pt>
                <c:pt idx="3">
                  <c:v>19.594784</c:v>
                </c:pt>
                <c:pt idx="4">
                  <c:v>20.318996</c:v>
                </c:pt>
                <c:pt idx="5">
                  <c:v>21.032138</c:v>
                </c:pt>
                <c:pt idx="6">
                  <c:v>21.72249</c:v>
                </c:pt>
                <c:pt idx="7">
                  <c:v>22.387796</c:v>
                </c:pt>
                <c:pt idx="8">
                  <c:v>23.198102</c:v>
                </c:pt>
                <c:pt idx="9">
                  <c:v>23.864476</c:v>
                </c:pt>
                <c:pt idx="10">
                  <c:v>24.551622</c:v>
                </c:pt>
                <c:pt idx="11">
                  <c:v>25.216626</c:v>
                </c:pt>
                <c:pt idx="12">
                  <c:v>25.864518</c:v>
                </c:pt>
              </c:numCache>
            </c:numRef>
          </c:val>
        </c:ser>
        <c:marker val="1"/>
        <c:axId val="51730001"/>
        <c:axId val="51730002"/>
      </c:lineChart>
      <c:barChart>
        <c:barDir val="col"/>
        <c:grouping val="stacked"/>
        <c:ser>
          <c:idx val="1"/>
          <c:order val="1"/>
          <c:tx>
            <c:strRef>
              <c:f>'balance_DK2'!$L$2:$L$2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'balance_DK2'!$L$3:$L$15</c:f>
              <c:numCache>
                <c:formatCode>General</c:formatCode>
                <c:ptCount val="13"/>
                <c:pt idx="0">
                  <c:v>4.6401615</c:v>
                </c:pt>
                <c:pt idx="1">
                  <c:v>4.6326295</c:v>
                </c:pt>
                <c:pt idx="2">
                  <c:v>4.619274</c:v>
                </c:pt>
                <c:pt idx="3">
                  <c:v>4.598028</c:v>
                </c:pt>
                <c:pt idx="4">
                  <c:v>4.542799</c:v>
                </c:pt>
                <c:pt idx="5">
                  <c:v>4.471346</c:v>
                </c:pt>
                <c:pt idx="6">
                  <c:v>4.3675735</c:v>
                </c:pt>
                <c:pt idx="7">
                  <c:v>4.2748905</c:v>
                </c:pt>
                <c:pt idx="8">
                  <c:v>4.1770578</c:v>
                </c:pt>
                <c:pt idx="9">
                  <c:v>4.095210499999999</c:v>
                </c:pt>
                <c:pt idx="10">
                  <c:v>4.0619522</c:v>
                </c:pt>
                <c:pt idx="11">
                  <c:v>4.053591</c:v>
                </c:pt>
                <c:pt idx="12">
                  <c:v>4.0438738</c:v>
                </c:pt>
              </c:numCache>
            </c:numRef>
          </c:val>
        </c:ser>
        <c:ser>
          <c:idx val="2"/>
          <c:order val="2"/>
          <c:tx>
            <c:strRef>
              <c:f>'balance_DK2'!$K$2:$K$2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'balance_DK2'!$K$3:$K$15</c:f>
              <c:numCache>
                <c:formatCode>General</c:formatCode>
                <c:ptCount val="13"/>
                <c:pt idx="0">
                  <c:v>1.2118568</c:v>
                </c:pt>
                <c:pt idx="1">
                  <c:v>0.8487694399999999</c:v>
                </c:pt>
                <c:pt idx="2">
                  <c:v>0.8286044399999999</c:v>
                </c:pt>
                <c:pt idx="3">
                  <c:v>0.7583991</c:v>
                </c:pt>
                <c:pt idx="4">
                  <c:v>0.6993928</c:v>
                </c:pt>
                <c:pt idx="5">
                  <c:v>0.6736150999999999</c:v>
                </c:pt>
                <c:pt idx="6">
                  <c:v>0.6841054</c:v>
                </c:pt>
                <c:pt idx="7">
                  <c:v>0.73799825</c:v>
                </c:pt>
                <c:pt idx="8">
                  <c:v>0.7543879399999999</c:v>
                </c:pt>
                <c:pt idx="9">
                  <c:v>0.74233144</c:v>
                </c:pt>
                <c:pt idx="10">
                  <c:v>0.72328156</c:v>
                </c:pt>
                <c:pt idx="11">
                  <c:v>0.7254379999999999</c:v>
                </c:pt>
                <c:pt idx="12">
                  <c:v>0.74124475</c:v>
                </c:pt>
              </c:numCache>
            </c:numRef>
          </c:val>
        </c:ser>
        <c:ser>
          <c:idx val="3"/>
          <c:order val="3"/>
          <c:tx>
            <c:strRef>
              <c:f>'balance_DK2'!$J$2:$J$2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'balance_DK2'!$J$3:$J$15</c:f>
              <c:numCache>
                <c:formatCode>General</c:formatCode>
                <c:ptCount val="13"/>
                <c:pt idx="0">
                  <c:v>3.4235875</c:v>
                </c:pt>
                <c:pt idx="1">
                  <c:v>3.4001382</c:v>
                </c:pt>
                <c:pt idx="2">
                  <c:v>3.376689</c:v>
                </c:pt>
                <c:pt idx="3">
                  <c:v>3.2627928</c:v>
                </c:pt>
                <c:pt idx="4">
                  <c:v>3.1488965</c:v>
                </c:pt>
                <c:pt idx="5">
                  <c:v>3.0350002</c:v>
                </c:pt>
                <c:pt idx="6">
                  <c:v>2.9412035</c:v>
                </c:pt>
                <c:pt idx="7">
                  <c:v>2.8474065</c:v>
                </c:pt>
                <c:pt idx="8">
                  <c:v>2.7569595</c:v>
                </c:pt>
                <c:pt idx="9">
                  <c:v>2.7569595</c:v>
                </c:pt>
                <c:pt idx="10">
                  <c:v>2.6397132</c:v>
                </c:pt>
                <c:pt idx="11">
                  <c:v>2.5191172</c:v>
                </c:pt>
                <c:pt idx="12">
                  <c:v>2.3985212</c:v>
                </c:pt>
              </c:numCache>
            </c:numRef>
          </c:val>
        </c:ser>
        <c:ser>
          <c:idx val="4"/>
          <c:order val="4"/>
          <c:tx>
            <c:strRef>
              <c:f>'balance_DK2'!$I$2:$I$2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'balance_DK2'!$I$3:$I$15</c:f>
              <c:numCache>
                <c:formatCode>General</c:formatCode>
                <c:ptCount val="13"/>
                <c:pt idx="0">
                  <c:v>0</c:v>
                </c:pt>
                <c:pt idx="1">
                  <c:v>0.22616931</c:v>
                </c:pt>
                <c:pt idx="2">
                  <c:v>0.7103554</c:v>
                </c:pt>
                <c:pt idx="3">
                  <c:v>2.5163562</c:v>
                </c:pt>
                <c:pt idx="4">
                  <c:v>4.3223575</c:v>
                </c:pt>
                <c:pt idx="5">
                  <c:v>6.1283585</c:v>
                </c:pt>
                <c:pt idx="6">
                  <c:v>7.914192</c:v>
                </c:pt>
                <c:pt idx="7">
                  <c:v>9.687274</c:v>
                </c:pt>
                <c:pt idx="8">
                  <c:v>10.096472</c:v>
                </c:pt>
                <c:pt idx="9">
                  <c:v>10.39058</c:v>
                </c:pt>
                <c:pt idx="10">
                  <c:v>10.834661</c:v>
                </c:pt>
                <c:pt idx="11">
                  <c:v>11.284364</c:v>
                </c:pt>
                <c:pt idx="12">
                  <c:v>11.733391</c:v>
                </c:pt>
              </c:numCache>
            </c:numRef>
          </c:val>
        </c:ser>
        <c:ser>
          <c:idx val="5"/>
          <c:order val="5"/>
          <c:tx>
            <c:strRef>
              <c:f>'balance_DK2'!$H$2:$H$2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'balance_DK2'!$H$3:$H$15</c:f>
              <c:numCache>
                <c:formatCode>General</c:formatCode>
                <c:ptCount val="13"/>
                <c:pt idx="0">
                  <c:v>1.003831</c:v>
                </c:pt>
                <c:pt idx="1">
                  <c:v>0.9057122</c:v>
                </c:pt>
                <c:pt idx="2">
                  <c:v>0.8113672</c:v>
                </c:pt>
                <c:pt idx="3">
                  <c:v>0.7302304399999999</c:v>
                </c:pt>
                <c:pt idx="4">
                  <c:v>0.6755103</c:v>
                </c:pt>
                <c:pt idx="5">
                  <c:v>0.63399856</c:v>
                </c:pt>
                <c:pt idx="6">
                  <c:v>0.6167046999999999</c:v>
                </c:pt>
                <c:pt idx="7">
                  <c:v>0.6002499399999999</c:v>
                </c:pt>
                <c:pt idx="8">
                  <c:v>0.5924819</c:v>
                </c:pt>
                <c:pt idx="9">
                  <c:v>0.5788643</c:v>
                </c:pt>
                <c:pt idx="10">
                  <c:v>0.5713267</c:v>
                </c:pt>
                <c:pt idx="11">
                  <c:v>0.5549949399999999</c:v>
                </c:pt>
                <c:pt idx="12">
                  <c:v>0.5274008</c:v>
                </c:pt>
              </c:numCache>
            </c:numRef>
          </c:val>
        </c:ser>
        <c:ser>
          <c:idx val="6"/>
          <c:order val="6"/>
          <c:tx>
            <c:strRef>
              <c:f>'balance_DK2'!$G$2:$G$2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'balance_DK2'!$G$3:$G$15</c:f>
              <c:numCache>
                <c:formatCode>General</c:formatCode>
                <c:ptCount val="13"/>
                <c:pt idx="0">
                  <c:v>0.8514419</c:v>
                </c:pt>
                <c:pt idx="1">
                  <c:v>1.0616089</c:v>
                </c:pt>
                <c:pt idx="2">
                  <c:v>1.2646548</c:v>
                </c:pt>
                <c:pt idx="3">
                  <c:v>1.4455188</c:v>
                </c:pt>
                <c:pt idx="4">
                  <c:v>1.5758632</c:v>
                </c:pt>
                <c:pt idx="5">
                  <c:v>1.6798715</c:v>
                </c:pt>
                <c:pt idx="6">
                  <c:v>1.7250574</c:v>
                </c:pt>
                <c:pt idx="7">
                  <c:v>1.7528054</c:v>
                </c:pt>
                <c:pt idx="8">
                  <c:v>1.6624038</c:v>
                </c:pt>
                <c:pt idx="9">
                  <c:v>1.5765744</c:v>
                </c:pt>
                <c:pt idx="10">
                  <c:v>1.5075585</c:v>
                </c:pt>
                <c:pt idx="11">
                  <c:v>1.466249</c:v>
                </c:pt>
                <c:pt idx="12">
                  <c:v>1.43583</c:v>
                </c:pt>
              </c:numCache>
            </c:numRef>
          </c:val>
        </c:ser>
        <c:ser>
          <c:idx val="7"/>
          <c:order val="7"/>
          <c:tx>
            <c:strRef>
              <c:f>'balance_DK2'!$F$2:$F$2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'balance_DK2'!$F$3:$F$15</c:f>
              <c:numCache>
                <c:formatCode>General</c:formatCode>
                <c:ptCount val="13"/>
                <c:pt idx="0">
                  <c:v>1.1573728</c:v>
                </c:pt>
                <c:pt idx="1">
                  <c:v>1.5025301</c:v>
                </c:pt>
                <c:pt idx="2">
                  <c:v>1.8394694</c:v>
                </c:pt>
                <c:pt idx="3">
                  <c:v>1.9182429</c:v>
                </c:pt>
                <c:pt idx="4">
                  <c:v>1.9692781</c:v>
                </c:pt>
                <c:pt idx="5">
                  <c:v>2.0262465</c:v>
                </c:pt>
                <c:pt idx="6">
                  <c:v>2.0755281</c:v>
                </c:pt>
                <c:pt idx="7">
                  <c:v>2.1235315</c:v>
                </c:pt>
                <c:pt idx="8">
                  <c:v>2.1829575</c:v>
                </c:pt>
                <c:pt idx="9">
                  <c:v>2.2375822</c:v>
                </c:pt>
                <c:pt idx="10">
                  <c:v>2.30758</c:v>
                </c:pt>
                <c:pt idx="11">
                  <c:v>2.3942568</c:v>
                </c:pt>
                <c:pt idx="12">
                  <c:v>2.4738228</c:v>
                </c:pt>
              </c:numCache>
            </c:numRef>
          </c:val>
        </c:ser>
        <c:ser>
          <c:idx val="8"/>
          <c:order val="8"/>
          <c:tx>
            <c:strRef>
              <c:f>'balance_DK2'!$E$2:$E$2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'balance_DK2'!$E$3:$E$15</c:f>
              <c:numCache>
                <c:formatCode>General</c:formatCode>
                <c:ptCount val="13"/>
                <c:pt idx="0">
                  <c:v>2.0783438</c:v>
                </c:pt>
                <c:pt idx="1">
                  <c:v>2.2149508</c:v>
                </c:pt>
                <c:pt idx="2">
                  <c:v>2.2397528</c:v>
                </c:pt>
                <c:pt idx="3">
                  <c:v>2.2068578</c:v>
                </c:pt>
                <c:pt idx="4">
                  <c:v>2.1911488</c:v>
                </c:pt>
                <c:pt idx="5">
                  <c:v>2.169477</c:v>
                </c:pt>
                <c:pt idx="6">
                  <c:v>2.1369858</c:v>
                </c:pt>
                <c:pt idx="7">
                  <c:v>2.0963078</c:v>
                </c:pt>
                <c:pt idx="8">
                  <c:v>2.1480002</c:v>
                </c:pt>
                <c:pt idx="9">
                  <c:v>2.071862</c:v>
                </c:pt>
                <c:pt idx="10">
                  <c:v>2.0436795</c:v>
                </c:pt>
                <c:pt idx="11">
                  <c:v>2.0275301</c:v>
                </c:pt>
                <c:pt idx="12">
                  <c:v>2.0064899</c:v>
                </c:pt>
              </c:numCache>
            </c:numRef>
          </c:val>
        </c:ser>
        <c:overlap val="100"/>
        <c:axId val="51730001"/>
        <c:axId val="51730002"/>
      </c:barChart>
      <c:catAx>
        <c:axId val="51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30002"/>
        <c:crosses val="autoZero"/>
        <c:auto val="1"/>
        <c:lblAlgn val="ctr"/>
        <c:lblOffset val="100"/>
      </c:catAx>
      <c:valAx>
        <c:axId val="51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DK2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'balance_DK2'!$B$3:$B$15</c:f>
              <c:numCache>
                <c:formatCode>General</c:formatCode>
                <c:ptCount val="13"/>
                <c:pt idx="0">
                  <c:v>17.518236</c:v>
                </c:pt>
                <c:pt idx="1">
                  <c:v>18.313128</c:v>
                </c:pt>
                <c:pt idx="2">
                  <c:v>18.907296</c:v>
                </c:pt>
                <c:pt idx="3">
                  <c:v>19.594784</c:v>
                </c:pt>
                <c:pt idx="4">
                  <c:v>20.318996</c:v>
                </c:pt>
                <c:pt idx="5">
                  <c:v>21.032138</c:v>
                </c:pt>
                <c:pt idx="6">
                  <c:v>21.72249</c:v>
                </c:pt>
                <c:pt idx="7">
                  <c:v>22.387796</c:v>
                </c:pt>
                <c:pt idx="8">
                  <c:v>23.198102</c:v>
                </c:pt>
                <c:pt idx="9">
                  <c:v>23.864476</c:v>
                </c:pt>
                <c:pt idx="10">
                  <c:v>24.551622</c:v>
                </c:pt>
                <c:pt idx="11">
                  <c:v>25.216626</c:v>
                </c:pt>
                <c:pt idx="12">
                  <c:v>25.864518</c:v>
                </c:pt>
              </c:numCache>
            </c:numRef>
          </c:val>
        </c:ser>
        <c:marker val="1"/>
        <c:axId val="51740001"/>
        <c:axId val="51740002"/>
      </c:lineChart>
      <c:barChart>
        <c:barDir val="col"/>
        <c:grouping val="stacked"/>
        <c:ser>
          <c:idx val="1"/>
          <c:order val="1"/>
          <c:tx>
            <c:strRef>
              <c:f>'balance_DK2'!$L$2:$L$2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'balance_DK2'!$L$3:$L$15</c:f>
              <c:numCache>
                <c:formatCode>General</c:formatCode>
                <c:ptCount val="13"/>
                <c:pt idx="0">
                  <c:v>4.6401615</c:v>
                </c:pt>
                <c:pt idx="1">
                  <c:v>4.6326295</c:v>
                </c:pt>
                <c:pt idx="2">
                  <c:v>4.619274</c:v>
                </c:pt>
                <c:pt idx="3">
                  <c:v>4.598028</c:v>
                </c:pt>
                <c:pt idx="4">
                  <c:v>4.542799</c:v>
                </c:pt>
                <c:pt idx="5">
                  <c:v>4.471346</c:v>
                </c:pt>
                <c:pt idx="6">
                  <c:v>4.3675735</c:v>
                </c:pt>
                <c:pt idx="7">
                  <c:v>4.2748905</c:v>
                </c:pt>
                <c:pt idx="8">
                  <c:v>4.1770578</c:v>
                </c:pt>
                <c:pt idx="9">
                  <c:v>4.095210499999999</c:v>
                </c:pt>
                <c:pt idx="10">
                  <c:v>4.0619522</c:v>
                </c:pt>
                <c:pt idx="11">
                  <c:v>4.053591</c:v>
                </c:pt>
                <c:pt idx="12">
                  <c:v>4.0438738</c:v>
                </c:pt>
              </c:numCache>
            </c:numRef>
          </c:val>
        </c:ser>
        <c:ser>
          <c:idx val="2"/>
          <c:order val="2"/>
          <c:tx>
            <c:strRef>
              <c:f>'balance_DK2'!$K$2:$K$2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'balance_DK2'!$K$3:$K$15</c:f>
              <c:numCache>
                <c:formatCode>General</c:formatCode>
                <c:ptCount val="13"/>
                <c:pt idx="0">
                  <c:v>1.2118568</c:v>
                </c:pt>
                <c:pt idx="1">
                  <c:v>0.8487694399999999</c:v>
                </c:pt>
                <c:pt idx="2">
                  <c:v>0.8286044399999999</c:v>
                </c:pt>
                <c:pt idx="3">
                  <c:v>0.7583991</c:v>
                </c:pt>
                <c:pt idx="4">
                  <c:v>0.6993928</c:v>
                </c:pt>
                <c:pt idx="5">
                  <c:v>0.6736150999999999</c:v>
                </c:pt>
                <c:pt idx="6">
                  <c:v>0.6841054</c:v>
                </c:pt>
                <c:pt idx="7">
                  <c:v>0.73799825</c:v>
                </c:pt>
                <c:pt idx="8">
                  <c:v>0.7543879399999999</c:v>
                </c:pt>
                <c:pt idx="9">
                  <c:v>0.74233144</c:v>
                </c:pt>
                <c:pt idx="10">
                  <c:v>0.72328156</c:v>
                </c:pt>
                <c:pt idx="11">
                  <c:v>0.7254379999999999</c:v>
                </c:pt>
                <c:pt idx="12">
                  <c:v>0.74124475</c:v>
                </c:pt>
              </c:numCache>
            </c:numRef>
          </c:val>
        </c:ser>
        <c:ser>
          <c:idx val="3"/>
          <c:order val="3"/>
          <c:tx>
            <c:strRef>
              <c:f>'balance_DK2'!$J$2:$J$2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'balance_DK2'!$J$3:$J$15</c:f>
              <c:numCache>
                <c:formatCode>General</c:formatCode>
                <c:ptCount val="13"/>
                <c:pt idx="0">
                  <c:v>3.4235875</c:v>
                </c:pt>
                <c:pt idx="1">
                  <c:v>3.4001382</c:v>
                </c:pt>
                <c:pt idx="2">
                  <c:v>3.376689</c:v>
                </c:pt>
                <c:pt idx="3">
                  <c:v>3.2627928</c:v>
                </c:pt>
                <c:pt idx="4">
                  <c:v>3.1488965</c:v>
                </c:pt>
                <c:pt idx="5">
                  <c:v>3.0350002</c:v>
                </c:pt>
                <c:pt idx="6">
                  <c:v>2.9412035</c:v>
                </c:pt>
                <c:pt idx="7">
                  <c:v>2.8474065</c:v>
                </c:pt>
                <c:pt idx="8">
                  <c:v>2.7569595</c:v>
                </c:pt>
                <c:pt idx="9">
                  <c:v>2.7569595</c:v>
                </c:pt>
                <c:pt idx="10">
                  <c:v>2.6397132</c:v>
                </c:pt>
                <c:pt idx="11">
                  <c:v>2.5191172</c:v>
                </c:pt>
                <c:pt idx="12">
                  <c:v>2.3985212</c:v>
                </c:pt>
              </c:numCache>
            </c:numRef>
          </c:val>
        </c:ser>
        <c:ser>
          <c:idx val="4"/>
          <c:order val="4"/>
          <c:tx>
            <c:strRef>
              <c:f>'balance_DK2'!$I$2:$I$2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'balance_DK2'!$I$3:$I$15</c:f>
              <c:numCache>
                <c:formatCode>General</c:formatCode>
                <c:ptCount val="13"/>
                <c:pt idx="0">
                  <c:v>0</c:v>
                </c:pt>
                <c:pt idx="1">
                  <c:v>0.22616931</c:v>
                </c:pt>
                <c:pt idx="2">
                  <c:v>0.7103554</c:v>
                </c:pt>
                <c:pt idx="3">
                  <c:v>2.5163562</c:v>
                </c:pt>
                <c:pt idx="4">
                  <c:v>4.3223575</c:v>
                </c:pt>
                <c:pt idx="5">
                  <c:v>6.1283585</c:v>
                </c:pt>
                <c:pt idx="6">
                  <c:v>7.914192</c:v>
                </c:pt>
                <c:pt idx="7">
                  <c:v>9.687274</c:v>
                </c:pt>
                <c:pt idx="8">
                  <c:v>10.096472</c:v>
                </c:pt>
                <c:pt idx="9">
                  <c:v>10.39058</c:v>
                </c:pt>
                <c:pt idx="10">
                  <c:v>10.834661</c:v>
                </c:pt>
                <c:pt idx="11">
                  <c:v>11.284364</c:v>
                </c:pt>
                <c:pt idx="12">
                  <c:v>11.733391</c:v>
                </c:pt>
              </c:numCache>
            </c:numRef>
          </c:val>
        </c:ser>
        <c:ser>
          <c:idx val="5"/>
          <c:order val="5"/>
          <c:tx>
            <c:strRef>
              <c:f>'balance_DK2'!$H$2:$H$2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'balance_DK2'!$H$3:$H$15</c:f>
              <c:numCache>
                <c:formatCode>General</c:formatCode>
                <c:ptCount val="13"/>
                <c:pt idx="0">
                  <c:v>1.003831</c:v>
                </c:pt>
                <c:pt idx="1">
                  <c:v>0.9057122</c:v>
                </c:pt>
                <c:pt idx="2">
                  <c:v>0.8113672</c:v>
                </c:pt>
                <c:pt idx="3">
                  <c:v>0.7302304399999999</c:v>
                </c:pt>
                <c:pt idx="4">
                  <c:v>0.6755103</c:v>
                </c:pt>
                <c:pt idx="5">
                  <c:v>0.63399856</c:v>
                </c:pt>
                <c:pt idx="6">
                  <c:v>0.6167046999999999</c:v>
                </c:pt>
                <c:pt idx="7">
                  <c:v>0.6002499399999999</c:v>
                </c:pt>
                <c:pt idx="8">
                  <c:v>0.5924819</c:v>
                </c:pt>
                <c:pt idx="9">
                  <c:v>0.5788643</c:v>
                </c:pt>
                <c:pt idx="10">
                  <c:v>0.5713267</c:v>
                </c:pt>
                <c:pt idx="11">
                  <c:v>0.5549949399999999</c:v>
                </c:pt>
                <c:pt idx="12">
                  <c:v>0.5274008</c:v>
                </c:pt>
              </c:numCache>
            </c:numRef>
          </c:val>
        </c:ser>
        <c:ser>
          <c:idx val="6"/>
          <c:order val="6"/>
          <c:tx>
            <c:strRef>
              <c:f>'balance_DK2'!$G$2:$G$2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'balance_DK2'!$G$3:$G$15</c:f>
              <c:numCache>
                <c:formatCode>General</c:formatCode>
                <c:ptCount val="13"/>
                <c:pt idx="0">
                  <c:v>0.8514419</c:v>
                </c:pt>
                <c:pt idx="1">
                  <c:v>1.0616089</c:v>
                </c:pt>
                <c:pt idx="2">
                  <c:v>1.2646548</c:v>
                </c:pt>
                <c:pt idx="3">
                  <c:v>1.4455188</c:v>
                </c:pt>
                <c:pt idx="4">
                  <c:v>1.5758632</c:v>
                </c:pt>
                <c:pt idx="5">
                  <c:v>1.6798715</c:v>
                </c:pt>
                <c:pt idx="6">
                  <c:v>1.7250574</c:v>
                </c:pt>
                <c:pt idx="7">
                  <c:v>1.7528054</c:v>
                </c:pt>
                <c:pt idx="8">
                  <c:v>1.6624038</c:v>
                </c:pt>
                <c:pt idx="9">
                  <c:v>1.5765744</c:v>
                </c:pt>
                <c:pt idx="10">
                  <c:v>1.5075585</c:v>
                </c:pt>
                <c:pt idx="11">
                  <c:v>1.466249</c:v>
                </c:pt>
                <c:pt idx="12">
                  <c:v>1.43583</c:v>
                </c:pt>
              </c:numCache>
            </c:numRef>
          </c:val>
        </c:ser>
        <c:ser>
          <c:idx val="7"/>
          <c:order val="7"/>
          <c:tx>
            <c:strRef>
              <c:f>'balance_DK2'!$F$2:$F$2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'balance_DK2'!$F$3:$F$15</c:f>
              <c:numCache>
                <c:formatCode>General</c:formatCode>
                <c:ptCount val="13"/>
                <c:pt idx="0">
                  <c:v>1.1573728</c:v>
                </c:pt>
                <c:pt idx="1">
                  <c:v>1.5025301</c:v>
                </c:pt>
                <c:pt idx="2">
                  <c:v>1.8394694</c:v>
                </c:pt>
                <c:pt idx="3">
                  <c:v>1.9182429</c:v>
                </c:pt>
                <c:pt idx="4">
                  <c:v>1.9692781</c:v>
                </c:pt>
                <c:pt idx="5">
                  <c:v>2.0262465</c:v>
                </c:pt>
                <c:pt idx="6">
                  <c:v>2.0755281</c:v>
                </c:pt>
                <c:pt idx="7">
                  <c:v>2.1235315</c:v>
                </c:pt>
                <c:pt idx="8">
                  <c:v>2.1829575</c:v>
                </c:pt>
                <c:pt idx="9">
                  <c:v>2.2375822</c:v>
                </c:pt>
                <c:pt idx="10">
                  <c:v>2.30758</c:v>
                </c:pt>
                <c:pt idx="11">
                  <c:v>2.3942568</c:v>
                </c:pt>
                <c:pt idx="12">
                  <c:v>2.4738228</c:v>
                </c:pt>
              </c:numCache>
            </c:numRef>
          </c:val>
        </c:ser>
        <c:ser>
          <c:idx val="8"/>
          <c:order val="8"/>
          <c:tx>
            <c:strRef>
              <c:f>'balance_DK2'!$E$2:$E$2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'balance_DK2'!$E$3:$E$15</c:f>
              <c:numCache>
                <c:formatCode>General</c:formatCode>
                <c:ptCount val="13"/>
                <c:pt idx="0">
                  <c:v>2.0783438</c:v>
                </c:pt>
                <c:pt idx="1">
                  <c:v>2.2149508</c:v>
                </c:pt>
                <c:pt idx="2">
                  <c:v>2.2397528</c:v>
                </c:pt>
                <c:pt idx="3">
                  <c:v>2.2068578</c:v>
                </c:pt>
                <c:pt idx="4">
                  <c:v>2.1911488</c:v>
                </c:pt>
                <c:pt idx="5">
                  <c:v>2.169477</c:v>
                </c:pt>
                <c:pt idx="6">
                  <c:v>2.1369858</c:v>
                </c:pt>
                <c:pt idx="7">
                  <c:v>2.0963078</c:v>
                </c:pt>
                <c:pt idx="8">
                  <c:v>2.1480002</c:v>
                </c:pt>
                <c:pt idx="9">
                  <c:v>2.071862</c:v>
                </c:pt>
                <c:pt idx="10">
                  <c:v>2.0436795</c:v>
                </c:pt>
                <c:pt idx="11">
                  <c:v>2.0275301</c:v>
                </c:pt>
                <c:pt idx="12">
                  <c:v>2.0064899</c:v>
                </c:pt>
              </c:numCache>
            </c:numRef>
          </c:val>
        </c:ser>
        <c:overlap val="100"/>
        <c:axId val="51740001"/>
        <c:axId val="51740002"/>
      </c:barChart>
      <c:catAx>
        <c:axId val="51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40002"/>
        <c:crosses val="autoZero"/>
        <c:auto val="1"/>
        <c:lblAlgn val="ctr"/>
        <c:lblOffset val="100"/>
      </c:catAx>
      <c:valAx>
        <c:axId val="51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DK2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'balance_DK2'!$B$3:$B$15</c:f>
              <c:numCache>
                <c:formatCode>General</c:formatCode>
                <c:ptCount val="13"/>
                <c:pt idx="0">
                  <c:v>17.518236</c:v>
                </c:pt>
                <c:pt idx="1">
                  <c:v>18.313128</c:v>
                </c:pt>
                <c:pt idx="2">
                  <c:v>18.907296</c:v>
                </c:pt>
                <c:pt idx="3">
                  <c:v>19.594784</c:v>
                </c:pt>
                <c:pt idx="4">
                  <c:v>20.318996</c:v>
                </c:pt>
                <c:pt idx="5">
                  <c:v>21.032138</c:v>
                </c:pt>
                <c:pt idx="6">
                  <c:v>21.72249</c:v>
                </c:pt>
                <c:pt idx="7">
                  <c:v>22.387796</c:v>
                </c:pt>
                <c:pt idx="8">
                  <c:v>23.198102</c:v>
                </c:pt>
                <c:pt idx="9">
                  <c:v>23.864476</c:v>
                </c:pt>
                <c:pt idx="10">
                  <c:v>24.551622</c:v>
                </c:pt>
                <c:pt idx="11">
                  <c:v>25.216626</c:v>
                </c:pt>
                <c:pt idx="12">
                  <c:v>25.864518</c:v>
                </c:pt>
              </c:numCache>
            </c:numRef>
          </c:val>
        </c:ser>
        <c:marker val="1"/>
        <c:axId val="51750001"/>
        <c:axId val="51750002"/>
      </c:lineChart>
      <c:barChart>
        <c:barDir val="col"/>
        <c:grouping val="stacked"/>
        <c:ser>
          <c:idx val="1"/>
          <c:order val="1"/>
          <c:tx>
            <c:strRef>
              <c:f>'balance_DK2'!$L$2:$L$2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'balance_DK2'!$L$3:$L$15</c:f>
              <c:numCache>
                <c:formatCode>General</c:formatCode>
                <c:ptCount val="13"/>
                <c:pt idx="0">
                  <c:v>4.6401615</c:v>
                </c:pt>
                <c:pt idx="1">
                  <c:v>4.6326295</c:v>
                </c:pt>
                <c:pt idx="2">
                  <c:v>4.619274</c:v>
                </c:pt>
                <c:pt idx="3">
                  <c:v>4.598028</c:v>
                </c:pt>
                <c:pt idx="4">
                  <c:v>4.542799</c:v>
                </c:pt>
                <c:pt idx="5">
                  <c:v>4.471346</c:v>
                </c:pt>
                <c:pt idx="6">
                  <c:v>4.3675735</c:v>
                </c:pt>
                <c:pt idx="7">
                  <c:v>4.2748905</c:v>
                </c:pt>
                <c:pt idx="8">
                  <c:v>4.1770578</c:v>
                </c:pt>
                <c:pt idx="9">
                  <c:v>4.095210499999999</c:v>
                </c:pt>
                <c:pt idx="10">
                  <c:v>4.0619522</c:v>
                </c:pt>
                <c:pt idx="11">
                  <c:v>4.053591</c:v>
                </c:pt>
                <c:pt idx="12">
                  <c:v>4.0438738</c:v>
                </c:pt>
              </c:numCache>
            </c:numRef>
          </c:val>
        </c:ser>
        <c:ser>
          <c:idx val="2"/>
          <c:order val="2"/>
          <c:tx>
            <c:strRef>
              <c:f>'balance_DK2'!$K$2:$K$2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'balance_DK2'!$K$3:$K$15</c:f>
              <c:numCache>
                <c:formatCode>General</c:formatCode>
                <c:ptCount val="13"/>
                <c:pt idx="0">
                  <c:v>1.2118568</c:v>
                </c:pt>
                <c:pt idx="1">
                  <c:v>0.8487694399999999</c:v>
                </c:pt>
                <c:pt idx="2">
                  <c:v>0.8286044399999999</c:v>
                </c:pt>
                <c:pt idx="3">
                  <c:v>0.7583991</c:v>
                </c:pt>
                <c:pt idx="4">
                  <c:v>0.6993928</c:v>
                </c:pt>
                <c:pt idx="5">
                  <c:v>0.6736150999999999</c:v>
                </c:pt>
                <c:pt idx="6">
                  <c:v>0.6841054</c:v>
                </c:pt>
                <c:pt idx="7">
                  <c:v>0.73799825</c:v>
                </c:pt>
                <c:pt idx="8">
                  <c:v>0.7543879399999999</c:v>
                </c:pt>
                <c:pt idx="9">
                  <c:v>0.74233144</c:v>
                </c:pt>
                <c:pt idx="10">
                  <c:v>0.72328156</c:v>
                </c:pt>
                <c:pt idx="11">
                  <c:v>0.7254379999999999</c:v>
                </c:pt>
                <c:pt idx="12">
                  <c:v>0.74124475</c:v>
                </c:pt>
              </c:numCache>
            </c:numRef>
          </c:val>
        </c:ser>
        <c:ser>
          <c:idx val="3"/>
          <c:order val="3"/>
          <c:tx>
            <c:strRef>
              <c:f>'balance_DK2'!$J$2:$J$2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'balance_DK2'!$J$3:$J$15</c:f>
              <c:numCache>
                <c:formatCode>General</c:formatCode>
                <c:ptCount val="13"/>
                <c:pt idx="0">
                  <c:v>3.4235875</c:v>
                </c:pt>
                <c:pt idx="1">
                  <c:v>3.4001382</c:v>
                </c:pt>
                <c:pt idx="2">
                  <c:v>3.376689</c:v>
                </c:pt>
                <c:pt idx="3">
                  <c:v>3.2627928</c:v>
                </c:pt>
                <c:pt idx="4">
                  <c:v>3.1488965</c:v>
                </c:pt>
                <c:pt idx="5">
                  <c:v>3.0350002</c:v>
                </c:pt>
                <c:pt idx="6">
                  <c:v>2.9412035</c:v>
                </c:pt>
                <c:pt idx="7">
                  <c:v>2.8474065</c:v>
                </c:pt>
                <c:pt idx="8">
                  <c:v>2.7569595</c:v>
                </c:pt>
                <c:pt idx="9">
                  <c:v>2.7569595</c:v>
                </c:pt>
                <c:pt idx="10">
                  <c:v>2.6397132</c:v>
                </c:pt>
                <c:pt idx="11">
                  <c:v>2.5191172</c:v>
                </c:pt>
                <c:pt idx="12">
                  <c:v>2.3985212</c:v>
                </c:pt>
              </c:numCache>
            </c:numRef>
          </c:val>
        </c:ser>
        <c:ser>
          <c:idx val="4"/>
          <c:order val="4"/>
          <c:tx>
            <c:strRef>
              <c:f>'balance_DK2'!$I$2:$I$2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'balance_DK2'!$I$3:$I$15</c:f>
              <c:numCache>
                <c:formatCode>General</c:formatCode>
                <c:ptCount val="13"/>
                <c:pt idx="0">
                  <c:v>0</c:v>
                </c:pt>
                <c:pt idx="1">
                  <c:v>0.22616931</c:v>
                </c:pt>
                <c:pt idx="2">
                  <c:v>0.7103554</c:v>
                </c:pt>
                <c:pt idx="3">
                  <c:v>2.5163562</c:v>
                </c:pt>
                <c:pt idx="4">
                  <c:v>4.3223575</c:v>
                </c:pt>
                <c:pt idx="5">
                  <c:v>6.1283585</c:v>
                </c:pt>
                <c:pt idx="6">
                  <c:v>7.914192</c:v>
                </c:pt>
                <c:pt idx="7">
                  <c:v>9.687274</c:v>
                </c:pt>
                <c:pt idx="8">
                  <c:v>10.096472</c:v>
                </c:pt>
                <c:pt idx="9">
                  <c:v>10.39058</c:v>
                </c:pt>
                <c:pt idx="10">
                  <c:v>10.834661</c:v>
                </c:pt>
                <c:pt idx="11">
                  <c:v>11.284364</c:v>
                </c:pt>
                <c:pt idx="12">
                  <c:v>11.733391</c:v>
                </c:pt>
              </c:numCache>
            </c:numRef>
          </c:val>
        </c:ser>
        <c:ser>
          <c:idx val="5"/>
          <c:order val="5"/>
          <c:tx>
            <c:strRef>
              <c:f>'balance_DK2'!$H$2:$H$2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'balance_DK2'!$H$3:$H$15</c:f>
              <c:numCache>
                <c:formatCode>General</c:formatCode>
                <c:ptCount val="13"/>
                <c:pt idx="0">
                  <c:v>1.003831</c:v>
                </c:pt>
                <c:pt idx="1">
                  <c:v>0.9057122</c:v>
                </c:pt>
                <c:pt idx="2">
                  <c:v>0.8113672</c:v>
                </c:pt>
                <c:pt idx="3">
                  <c:v>0.7302304399999999</c:v>
                </c:pt>
                <c:pt idx="4">
                  <c:v>0.6755103</c:v>
                </c:pt>
                <c:pt idx="5">
                  <c:v>0.63399856</c:v>
                </c:pt>
                <c:pt idx="6">
                  <c:v>0.6167046999999999</c:v>
                </c:pt>
                <c:pt idx="7">
                  <c:v>0.6002499399999999</c:v>
                </c:pt>
                <c:pt idx="8">
                  <c:v>0.5924819</c:v>
                </c:pt>
                <c:pt idx="9">
                  <c:v>0.5788643</c:v>
                </c:pt>
                <c:pt idx="10">
                  <c:v>0.5713267</c:v>
                </c:pt>
                <c:pt idx="11">
                  <c:v>0.5549949399999999</c:v>
                </c:pt>
                <c:pt idx="12">
                  <c:v>0.5274008</c:v>
                </c:pt>
              </c:numCache>
            </c:numRef>
          </c:val>
        </c:ser>
        <c:ser>
          <c:idx val="6"/>
          <c:order val="6"/>
          <c:tx>
            <c:strRef>
              <c:f>'balance_DK2'!$G$2:$G$2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'balance_DK2'!$G$3:$G$15</c:f>
              <c:numCache>
                <c:formatCode>General</c:formatCode>
                <c:ptCount val="13"/>
                <c:pt idx="0">
                  <c:v>0.8514419</c:v>
                </c:pt>
                <c:pt idx="1">
                  <c:v>1.0616089</c:v>
                </c:pt>
                <c:pt idx="2">
                  <c:v>1.2646548</c:v>
                </c:pt>
                <c:pt idx="3">
                  <c:v>1.4455188</c:v>
                </c:pt>
                <c:pt idx="4">
                  <c:v>1.5758632</c:v>
                </c:pt>
                <c:pt idx="5">
                  <c:v>1.6798715</c:v>
                </c:pt>
                <c:pt idx="6">
                  <c:v>1.7250574</c:v>
                </c:pt>
                <c:pt idx="7">
                  <c:v>1.7528054</c:v>
                </c:pt>
                <c:pt idx="8">
                  <c:v>1.6624038</c:v>
                </c:pt>
                <c:pt idx="9">
                  <c:v>1.5765744</c:v>
                </c:pt>
                <c:pt idx="10">
                  <c:v>1.5075585</c:v>
                </c:pt>
                <c:pt idx="11">
                  <c:v>1.466249</c:v>
                </c:pt>
                <c:pt idx="12">
                  <c:v>1.43583</c:v>
                </c:pt>
              </c:numCache>
            </c:numRef>
          </c:val>
        </c:ser>
        <c:ser>
          <c:idx val="7"/>
          <c:order val="7"/>
          <c:tx>
            <c:strRef>
              <c:f>'balance_DK2'!$F$2:$F$2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'balance_DK2'!$F$3:$F$15</c:f>
              <c:numCache>
                <c:formatCode>General</c:formatCode>
                <c:ptCount val="13"/>
                <c:pt idx="0">
                  <c:v>1.1573728</c:v>
                </c:pt>
                <c:pt idx="1">
                  <c:v>1.5025301</c:v>
                </c:pt>
                <c:pt idx="2">
                  <c:v>1.8394694</c:v>
                </c:pt>
                <c:pt idx="3">
                  <c:v>1.9182429</c:v>
                </c:pt>
                <c:pt idx="4">
                  <c:v>1.9692781</c:v>
                </c:pt>
                <c:pt idx="5">
                  <c:v>2.0262465</c:v>
                </c:pt>
                <c:pt idx="6">
                  <c:v>2.0755281</c:v>
                </c:pt>
                <c:pt idx="7">
                  <c:v>2.1235315</c:v>
                </c:pt>
                <c:pt idx="8">
                  <c:v>2.1829575</c:v>
                </c:pt>
                <c:pt idx="9">
                  <c:v>2.2375822</c:v>
                </c:pt>
                <c:pt idx="10">
                  <c:v>2.30758</c:v>
                </c:pt>
                <c:pt idx="11">
                  <c:v>2.3942568</c:v>
                </c:pt>
                <c:pt idx="12">
                  <c:v>2.4738228</c:v>
                </c:pt>
              </c:numCache>
            </c:numRef>
          </c:val>
        </c:ser>
        <c:ser>
          <c:idx val="8"/>
          <c:order val="8"/>
          <c:tx>
            <c:strRef>
              <c:f>'balance_DK2'!$E$2:$E$2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'balance_DK2'!$E$3:$E$15</c:f>
              <c:numCache>
                <c:formatCode>General</c:formatCode>
                <c:ptCount val="13"/>
                <c:pt idx="0">
                  <c:v>2.0783438</c:v>
                </c:pt>
                <c:pt idx="1">
                  <c:v>2.2149508</c:v>
                </c:pt>
                <c:pt idx="2">
                  <c:v>2.2397528</c:v>
                </c:pt>
                <c:pt idx="3">
                  <c:v>2.2068578</c:v>
                </c:pt>
                <c:pt idx="4">
                  <c:v>2.1911488</c:v>
                </c:pt>
                <c:pt idx="5">
                  <c:v>2.169477</c:v>
                </c:pt>
                <c:pt idx="6">
                  <c:v>2.1369858</c:v>
                </c:pt>
                <c:pt idx="7">
                  <c:v>2.0963078</c:v>
                </c:pt>
                <c:pt idx="8">
                  <c:v>2.1480002</c:v>
                </c:pt>
                <c:pt idx="9">
                  <c:v>2.071862</c:v>
                </c:pt>
                <c:pt idx="10">
                  <c:v>2.0436795</c:v>
                </c:pt>
                <c:pt idx="11">
                  <c:v>2.0275301</c:v>
                </c:pt>
                <c:pt idx="12">
                  <c:v>2.0064899</c:v>
                </c:pt>
              </c:numCache>
            </c:numRef>
          </c:val>
        </c:ser>
        <c:overlap val="100"/>
        <c:axId val="51750001"/>
        <c:axId val="51750002"/>
      </c:barChart>
      <c:catAx>
        <c:axId val="51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50002"/>
        <c:crosses val="autoZero"/>
        <c:auto val="1"/>
        <c:lblAlgn val="ctr"/>
        <c:lblOffset val="100"/>
      </c:catAx>
      <c:valAx>
        <c:axId val="51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DK2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'balance_DK2'!$B$3:$B$15</c:f>
              <c:numCache>
                <c:formatCode>General</c:formatCode>
                <c:ptCount val="13"/>
                <c:pt idx="0">
                  <c:v>17.518236</c:v>
                </c:pt>
                <c:pt idx="1">
                  <c:v>18.313128</c:v>
                </c:pt>
                <c:pt idx="2">
                  <c:v>18.907296</c:v>
                </c:pt>
                <c:pt idx="3">
                  <c:v>19.594784</c:v>
                </c:pt>
                <c:pt idx="4">
                  <c:v>20.318996</c:v>
                </c:pt>
                <c:pt idx="5">
                  <c:v>21.032138</c:v>
                </c:pt>
                <c:pt idx="6">
                  <c:v>21.72249</c:v>
                </c:pt>
                <c:pt idx="7">
                  <c:v>22.387796</c:v>
                </c:pt>
                <c:pt idx="8">
                  <c:v>23.198102</c:v>
                </c:pt>
                <c:pt idx="9">
                  <c:v>23.864476</c:v>
                </c:pt>
                <c:pt idx="10">
                  <c:v>24.551622</c:v>
                </c:pt>
                <c:pt idx="11">
                  <c:v>25.216626</c:v>
                </c:pt>
                <c:pt idx="12">
                  <c:v>25.864518</c:v>
                </c:pt>
              </c:numCache>
            </c:numRef>
          </c:val>
        </c:ser>
        <c:marker val="1"/>
        <c:axId val="51760001"/>
        <c:axId val="51760002"/>
      </c:lineChart>
      <c:barChart>
        <c:barDir val="col"/>
        <c:grouping val="stacked"/>
        <c:ser>
          <c:idx val="1"/>
          <c:order val="1"/>
          <c:tx>
            <c:strRef>
              <c:f>'balance_DK2'!$L$2:$L$2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'balance_DK2'!$L$3:$L$15</c:f>
              <c:numCache>
                <c:formatCode>General</c:formatCode>
                <c:ptCount val="13"/>
                <c:pt idx="0">
                  <c:v>4.6401615</c:v>
                </c:pt>
                <c:pt idx="1">
                  <c:v>4.6326295</c:v>
                </c:pt>
                <c:pt idx="2">
                  <c:v>4.619274</c:v>
                </c:pt>
                <c:pt idx="3">
                  <c:v>4.598028</c:v>
                </c:pt>
                <c:pt idx="4">
                  <c:v>4.542799</c:v>
                </c:pt>
                <c:pt idx="5">
                  <c:v>4.471346</c:v>
                </c:pt>
                <c:pt idx="6">
                  <c:v>4.3675735</c:v>
                </c:pt>
                <c:pt idx="7">
                  <c:v>4.2748905</c:v>
                </c:pt>
                <c:pt idx="8">
                  <c:v>4.1770578</c:v>
                </c:pt>
                <c:pt idx="9">
                  <c:v>4.095210499999999</c:v>
                </c:pt>
                <c:pt idx="10">
                  <c:v>4.0619522</c:v>
                </c:pt>
                <c:pt idx="11">
                  <c:v>4.053591</c:v>
                </c:pt>
                <c:pt idx="12">
                  <c:v>4.0438738</c:v>
                </c:pt>
              </c:numCache>
            </c:numRef>
          </c:val>
        </c:ser>
        <c:ser>
          <c:idx val="2"/>
          <c:order val="2"/>
          <c:tx>
            <c:strRef>
              <c:f>'balance_DK2'!$K$2:$K$2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'balance_DK2'!$K$3:$K$15</c:f>
              <c:numCache>
                <c:formatCode>General</c:formatCode>
                <c:ptCount val="13"/>
                <c:pt idx="0">
                  <c:v>1.2118568</c:v>
                </c:pt>
                <c:pt idx="1">
                  <c:v>0.8487694399999999</c:v>
                </c:pt>
                <c:pt idx="2">
                  <c:v>0.8286044399999999</c:v>
                </c:pt>
                <c:pt idx="3">
                  <c:v>0.7583991</c:v>
                </c:pt>
                <c:pt idx="4">
                  <c:v>0.6993928</c:v>
                </c:pt>
                <c:pt idx="5">
                  <c:v>0.6736150999999999</c:v>
                </c:pt>
                <c:pt idx="6">
                  <c:v>0.6841054</c:v>
                </c:pt>
                <c:pt idx="7">
                  <c:v>0.73799825</c:v>
                </c:pt>
                <c:pt idx="8">
                  <c:v>0.7543879399999999</c:v>
                </c:pt>
                <c:pt idx="9">
                  <c:v>0.74233144</c:v>
                </c:pt>
                <c:pt idx="10">
                  <c:v>0.72328156</c:v>
                </c:pt>
                <c:pt idx="11">
                  <c:v>0.7254379999999999</c:v>
                </c:pt>
                <c:pt idx="12">
                  <c:v>0.74124475</c:v>
                </c:pt>
              </c:numCache>
            </c:numRef>
          </c:val>
        </c:ser>
        <c:ser>
          <c:idx val="3"/>
          <c:order val="3"/>
          <c:tx>
            <c:strRef>
              <c:f>'balance_DK2'!$J$2:$J$2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'balance_DK2'!$J$3:$J$15</c:f>
              <c:numCache>
                <c:formatCode>General</c:formatCode>
                <c:ptCount val="13"/>
                <c:pt idx="0">
                  <c:v>3.4235875</c:v>
                </c:pt>
                <c:pt idx="1">
                  <c:v>3.4001382</c:v>
                </c:pt>
                <c:pt idx="2">
                  <c:v>3.376689</c:v>
                </c:pt>
                <c:pt idx="3">
                  <c:v>3.2627928</c:v>
                </c:pt>
                <c:pt idx="4">
                  <c:v>3.1488965</c:v>
                </c:pt>
                <c:pt idx="5">
                  <c:v>3.0350002</c:v>
                </c:pt>
                <c:pt idx="6">
                  <c:v>2.9412035</c:v>
                </c:pt>
                <c:pt idx="7">
                  <c:v>2.8474065</c:v>
                </c:pt>
                <c:pt idx="8">
                  <c:v>2.7569595</c:v>
                </c:pt>
                <c:pt idx="9">
                  <c:v>2.7569595</c:v>
                </c:pt>
                <c:pt idx="10">
                  <c:v>2.6397132</c:v>
                </c:pt>
                <c:pt idx="11">
                  <c:v>2.5191172</c:v>
                </c:pt>
                <c:pt idx="12">
                  <c:v>2.3985212</c:v>
                </c:pt>
              </c:numCache>
            </c:numRef>
          </c:val>
        </c:ser>
        <c:ser>
          <c:idx val="4"/>
          <c:order val="4"/>
          <c:tx>
            <c:strRef>
              <c:f>'balance_DK2'!$I$2:$I$2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'balance_DK2'!$I$3:$I$15</c:f>
              <c:numCache>
                <c:formatCode>General</c:formatCode>
                <c:ptCount val="13"/>
                <c:pt idx="0">
                  <c:v>0</c:v>
                </c:pt>
                <c:pt idx="1">
                  <c:v>0.22616931</c:v>
                </c:pt>
                <c:pt idx="2">
                  <c:v>0.7103554</c:v>
                </c:pt>
                <c:pt idx="3">
                  <c:v>2.5163562</c:v>
                </c:pt>
                <c:pt idx="4">
                  <c:v>4.3223575</c:v>
                </c:pt>
                <c:pt idx="5">
                  <c:v>6.1283585</c:v>
                </c:pt>
                <c:pt idx="6">
                  <c:v>7.914192</c:v>
                </c:pt>
                <c:pt idx="7">
                  <c:v>9.687274</c:v>
                </c:pt>
                <c:pt idx="8">
                  <c:v>10.096472</c:v>
                </c:pt>
                <c:pt idx="9">
                  <c:v>10.39058</c:v>
                </c:pt>
                <c:pt idx="10">
                  <c:v>10.834661</c:v>
                </c:pt>
                <c:pt idx="11">
                  <c:v>11.284364</c:v>
                </c:pt>
                <c:pt idx="12">
                  <c:v>11.733391</c:v>
                </c:pt>
              </c:numCache>
            </c:numRef>
          </c:val>
        </c:ser>
        <c:ser>
          <c:idx val="5"/>
          <c:order val="5"/>
          <c:tx>
            <c:strRef>
              <c:f>'balance_DK2'!$H$2:$H$2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'balance_DK2'!$H$3:$H$15</c:f>
              <c:numCache>
                <c:formatCode>General</c:formatCode>
                <c:ptCount val="13"/>
                <c:pt idx="0">
                  <c:v>1.003831</c:v>
                </c:pt>
                <c:pt idx="1">
                  <c:v>0.9057122</c:v>
                </c:pt>
                <c:pt idx="2">
                  <c:v>0.8113672</c:v>
                </c:pt>
                <c:pt idx="3">
                  <c:v>0.7302304399999999</c:v>
                </c:pt>
                <c:pt idx="4">
                  <c:v>0.6755103</c:v>
                </c:pt>
                <c:pt idx="5">
                  <c:v>0.63399856</c:v>
                </c:pt>
                <c:pt idx="6">
                  <c:v>0.6167046999999999</c:v>
                </c:pt>
                <c:pt idx="7">
                  <c:v>0.6002499399999999</c:v>
                </c:pt>
                <c:pt idx="8">
                  <c:v>0.5924819</c:v>
                </c:pt>
                <c:pt idx="9">
                  <c:v>0.5788643</c:v>
                </c:pt>
                <c:pt idx="10">
                  <c:v>0.5713267</c:v>
                </c:pt>
                <c:pt idx="11">
                  <c:v>0.5549949399999999</c:v>
                </c:pt>
                <c:pt idx="12">
                  <c:v>0.5274008</c:v>
                </c:pt>
              </c:numCache>
            </c:numRef>
          </c:val>
        </c:ser>
        <c:ser>
          <c:idx val="6"/>
          <c:order val="6"/>
          <c:tx>
            <c:strRef>
              <c:f>'balance_DK2'!$G$2:$G$2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'balance_DK2'!$G$3:$G$15</c:f>
              <c:numCache>
                <c:formatCode>General</c:formatCode>
                <c:ptCount val="13"/>
                <c:pt idx="0">
                  <c:v>0.8514419</c:v>
                </c:pt>
                <c:pt idx="1">
                  <c:v>1.0616089</c:v>
                </c:pt>
                <c:pt idx="2">
                  <c:v>1.2646548</c:v>
                </c:pt>
                <c:pt idx="3">
                  <c:v>1.4455188</c:v>
                </c:pt>
                <c:pt idx="4">
                  <c:v>1.5758632</c:v>
                </c:pt>
                <c:pt idx="5">
                  <c:v>1.6798715</c:v>
                </c:pt>
                <c:pt idx="6">
                  <c:v>1.7250574</c:v>
                </c:pt>
                <c:pt idx="7">
                  <c:v>1.7528054</c:v>
                </c:pt>
                <c:pt idx="8">
                  <c:v>1.6624038</c:v>
                </c:pt>
                <c:pt idx="9">
                  <c:v>1.5765744</c:v>
                </c:pt>
                <c:pt idx="10">
                  <c:v>1.5075585</c:v>
                </c:pt>
                <c:pt idx="11">
                  <c:v>1.466249</c:v>
                </c:pt>
                <c:pt idx="12">
                  <c:v>1.43583</c:v>
                </c:pt>
              </c:numCache>
            </c:numRef>
          </c:val>
        </c:ser>
        <c:ser>
          <c:idx val="7"/>
          <c:order val="7"/>
          <c:tx>
            <c:strRef>
              <c:f>'balance_DK2'!$F$2:$F$2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'balance_DK2'!$F$3:$F$15</c:f>
              <c:numCache>
                <c:formatCode>General</c:formatCode>
                <c:ptCount val="13"/>
                <c:pt idx="0">
                  <c:v>1.1573728</c:v>
                </c:pt>
                <c:pt idx="1">
                  <c:v>1.5025301</c:v>
                </c:pt>
                <c:pt idx="2">
                  <c:v>1.8394694</c:v>
                </c:pt>
                <c:pt idx="3">
                  <c:v>1.9182429</c:v>
                </c:pt>
                <c:pt idx="4">
                  <c:v>1.9692781</c:v>
                </c:pt>
                <c:pt idx="5">
                  <c:v>2.0262465</c:v>
                </c:pt>
                <c:pt idx="6">
                  <c:v>2.0755281</c:v>
                </c:pt>
                <c:pt idx="7">
                  <c:v>2.1235315</c:v>
                </c:pt>
                <c:pt idx="8">
                  <c:v>2.1829575</c:v>
                </c:pt>
                <c:pt idx="9">
                  <c:v>2.2375822</c:v>
                </c:pt>
                <c:pt idx="10">
                  <c:v>2.30758</c:v>
                </c:pt>
                <c:pt idx="11">
                  <c:v>2.3942568</c:v>
                </c:pt>
                <c:pt idx="12">
                  <c:v>2.4738228</c:v>
                </c:pt>
              </c:numCache>
            </c:numRef>
          </c:val>
        </c:ser>
        <c:ser>
          <c:idx val="8"/>
          <c:order val="8"/>
          <c:tx>
            <c:strRef>
              <c:f>'balance_DK2'!$E$2:$E$2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'balance_DK2'!$E$3:$E$15</c:f>
              <c:numCache>
                <c:formatCode>General</c:formatCode>
                <c:ptCount val="13"/>
                <c:pt idx="0">
                  <c:v>2.0783438</c:v>
                </c:pt>
                <c:pt idx="1">
                  <c:v>2.2149508</c:v>
                </c:pt>
                <c:pt idx="2">
                  <c:v>2.2397528</c:v>
                </c:pt>
                <c:pt idx="3">
                  <c:v>2.2068578</c:v>
                </c:pt>
                <c:pt idx="4">
                  <c:v>2.1911488</c:v>
                </c:pt>
                <c:pt idx="5">
                  <c:v>2.169477</c:v>
                </c:pt>
                <c:pt idx="6">
                  <c:v>2.1369858</c:v>
                </c:pt>
                <c:pt idx="7">
                  <c:v>2.0963078</c:v>
                </c:pt>
                <c:pt idx="8">
                  <c:v>2.1480002</c:v>
                </c:pt>
                <c:pt idx="9">
                  <c:v>2.071862</c:v>
                </c:pt>
                <c:pt idx="10">
                  <c:v>2.0436795</c:v>
                </c:pt>
                <c:pt idx="11">
                  <c:v>2.0275301</c:v>
                </c:pt>
                <c:pt idx="12">
                  <c:v>2.0064899</c:v>
                </c:pt>
              </c:numCache>
            </c:numRef>
          </c:val>
        </c:ser>
        <c:overlap val="100"/>
        <c:axId val="51760001"/>
        <c:axId val="51760002"/>
      </c:barChart>
      <c:catAx>
        <c:axId val="51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60002"/>
        <c:crosses val="autoZero"/>
        <c:auto val="1"/>
        <c:lblAlgn val="ctr"/>
        <c:lblOffset val="100"/>
      </c:catAx>
      <c:valAx>
        <c:axId val="51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'balance_ES'!$B$2:$B$2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'balance_ES'!$B$3:$B$15</c:f>
              <c:numCache>
                <c:formatCode>General</c:formatCode>
                <c:ptCount val="13"/>
                <c:pt idx="0">
                  <c:v>182.44474</c:v>
                </c:pt>
                <c:pt idx="1">
                  <c:v>183.2073</c:v>
                </c:pt>
                <c:pt idx="2">
                  <c:v>187.70984</c:v>
                </c:pt>
                <c:pt idx="3">
                  <c:v>194.19592</c:v>
                </c:pt>
                <c:pt idx="4">
                  <c:v>201.8565</c:v>
                </c:pt>
                <c:pt idx="5">
                  <c:v>207.57971</c:v>
                </c:pt>
                <c:pt idx="6">
                  <c:v>216.01846</c:v>
                </c:pt>
                <c:pt idx="7">
                  <c:v>223.90555</c:v>
                </c:pt>
                <c:pt idx="8">
                  <c:v>230.40432</c:v>
                </c:pt>
                <c:pt idx="9">
                  <c:v>236.81973</c:v>
                </c:pt>
                <c:pt idx="10">
                  <c:v>243.22293</c:v>
                </c:pt>
                <c:pt idx="11">
                  <c:v>249.83952</c:v>
                </c:pt>
                <c:pt idx="12">
                  <c:v>256.49448</c:v>
                </c:pt>
              </c:numCache>
            </c:numRef>
          </c:val>
        </c:ser>
        <c:marker val="1"/>
        <c:axId val="51770001"/>
        <c:axId val="51770002"/>
      </c:lineChart>
      <c:barChart>
        <c:barDir val="col"/>
        <c:grouping val="stacked"/>
        <c:ser>
          <c:idx val="1"/>
          <c:order val="1"/>
          <c:tx>
            <c:strRef>
              <c:f>'balance_ES'!$Q$2:$Q$2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'balance_ES'!$P$2:$P$2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'balance_ES'!$P$3:$P$15</c:f>
              <c:numCache>
                <c:formatCode>General</c:formatCode>
                <c:ptCount val="13"/>
                <c:pt idx="0">
                  <c:v>53.439612</c:v>
                </c:pt>
                <c:pt idx="1">
                  <c:v>53.439612</c:v>
                </c:pt>
                <c:pt idx="2">
                  <c:v>53.439612</c:v>
                </c:pt>
                <c:pt idx="3">
                  <c:v>53.439612</c:v>
                </c:pt>
                <c:pt idx="4">
                  <c:v>45.80538</c:v>
                </c:pt>
                <c:pt idx="5">
                  <c:v>38.934572</c:v>
                </c:pt>
                <c:pt idx="6">
                  <c:v>38.934572</c:v>
                </c:pt>
                <c:pt idx="7">
                  <c:v>22.90269</c:v>
                </c:pt>
                <c:pt idx="8">
                  <c:v>22.90269</c:v>
                </c:pt>
                <c:pt idx="9">
                  <c:v>15.26846</c:v>
                </c:pt>
                <c:pt idx="10">
                  <c:v>15.26846</c:v>
                </c:pt>
                <c:pt idx="11">
                  <c:v>15.26846</c:v>
                </c:pt>
                <c:pt idx="12">
                  <c:v>15.26846</c:v>
                </c:pt>
              </c:numCache>
            </c:numRef>
          </c:val>
        </c:ser>
        <c:ser>
          <c:idx val="3"/>
          <c:order val="3"/>
          <c:tx>
            <c:strRef>
              <c:f>'balance_ES'!$O$2:$O$2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'balance_ES'!$O$3:$O$15</c:f>
              <c:numCache>
                <c:formatCode>General</c:formatCode>
                <c:ptCount val="13"/>
                <c:pt idx="0">
                  <c:v>1.0916324</c:v>
                </c:pt>
                <c:pt idx="1">
                  <c:v>0.51700097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'balance_ES'!$N$2:$N$2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'balance_ES'!$N$3:$N$15</c:f>
              <c:numCache>
                <c:formatCode>General</c:formatCode>
                <c:ptCount val="13"/>
                <c:pt idx="0">
                  <c:v>27.737322</c:v>
                </c:pt>
                <c:pt idx="1">
                  <c:v>25.781886</c:v>
                </c:pt>
                <c:pt idx="2">
                  <c:v>24.83623</c:v>
                </c:pt>
                <c:pt idx="3">
                  <c:v>25.345626</c:v>
                </c:pt>
                <c:pt idx="4">
                  <c:v>27.033054</c:v>
                </c:pt>
                <c:pt idx="5">
                  <c:v>30.467932</c:v>
                </c:pt>
                <c:pt idx="6">
                  <c:v>30.60082</c:v>
                </c:pt>
                <c:pt idx="7">
                  <c:v>32.594996</c:v>
                </c:pt>
                <c:pt idx="8">
                  <c:v>30.099758</c:v>
                </c:pt>
                <c:pt idx="9">
                  <c:v>30.69613</c:v>
                </c:pt>
                <c:pt idx="10">
                  <c:v>26.723512</c:v>
                </c:pt>
                <c:pt idx="11">
                  <c:v>24.239738</c:v>
                </c:pt>
                <c:pt idx="12">
                  <c:v>24.176182</c:v>
                </c:pt>
              </c:numCache>
            </c:numRef>
          </c:val>
        </c:ser>
        <c:ser>
          <c:idx val="5"/>
          <c:order val="5"/>
          <c:tx>
            <c:strRef>
              <c:f>'balance_ES'!$M$2:$M$2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'balance_ES'!$M$3:$M$15</c:f>
              <c:numCache>
                <c:formatCode>General</c:formatCode>
                <c:ptCount val="13"/>
                <c:pt idx="0">
                  <c:v>0.13447808</c:v>
                </c:pt>
                <c:pt idx="1">
                  <c:v>0.21988686</c:v>
                </c:pt>
                <c:pt idx="2">
                  <c:v>0.15337103</c:v>
                </c:pt>
                <c:pt idx="3">
                  <c:v>0.20966283</c:v>
                </c:pt>
                <c:pt idx="4">
                  <c:v>0.3009813</c:v>
                </c:pt>
                <c:pt idx="5">
                  <c:v>0.3100394</c:v>
                </c:pt>
                <c:pt idx="6">
                  <c:v>0.3901568</c:v>
                </c:pt>
                <c:pt idx="7">
                  <c:v>0.43697494</c:v>
                </c:pt>
                <c:pt idx="8">
                  <c:v>0.5984556</c:v>
                </c:pt>
                <c:pt idx="9">
                  <c:v>0.8513629</c:v>
                </c:pt>
                <c:pt idx="10">
                  <c:v>1.778711</c:v>
                </c:pt>
                <c:pt idx="11">
                  <c:v>2.1773128</c:v>
                </c:pt>
                <c:pt idx="12">
                  <c:v>2.3228708</c:v>
                </c:pt>
              </c:numCache>
            </c:numRef>
          </c:val>
        </c:ser>
        <c:ser>
          <c:idx val="6"/>
          <c:order val="6"/>
          <c:tx>
            <c:strRef>
              <c:f>'balance_ES'!$L$2:$L$2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'balance_ES'!$L$3:$L$15</c:f>
              <c:numCache>
                <c:formatCode>General</c:formatCode>
                <c:ptCount val="13"/>
                <c:pt idx="0">
                  <c:v>3.4196095</c:v>
                </c:pt>
                <c:pt idx="1">
                  <c:v>3.4163842</c:v>
                </c:pt>
                <c:pt idx="2">
                  <c:v>3.462079</c:v>
                </c:pt>
                <c:pt idx="3">
                  <c:v>3.7167442</c:v>
                </c:pt>
                <c:pt idx="4">
                  <c:v>4.377542</c:v>
                </c:pt>
                <c:pt idx="5">
                  <c:v>5.6554075</c:v>
                </c:pt>
                <c:pt idx="6">
                  <c:v>6.25437</c:v>
                </c:pt>
                <c:pt idx="7">
                  <c:v>7.6198805</c:v>
                </c:pt>
                <c:pt idx="8">
                  <c:v>7.5010675</c:v>
                </c:pt>
                <c:pt idx="9">
                  <c:v>7.755170499999999</c:v>
                </c:pt>
                <c:pt idx="10">
                  <c:v>7.8570125</c:v>
                </c:pt>
                <c:pt idx="11">
                  <c:v>7.458533999999999</c:v>
                </c:pt>
                <c:pt idx="12">
                  <c:v>7.2955595</c:v>
                </c:pt>
              </c:numCache>
            </c:numRef>
          </c:val>
        </c:ser>
        <c:ser>
          <c:idx val="7"/>
          <c:order val="7"/>
          <c:tx>
            <c:strRef>
              <c:f>'balance_ES'!$K$2:$K$2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'balance_ES'!$K$3:$K$15</c:f>
              <c:numCache>
                <c:formatCode>General</c:formatCode>
                <c:ptCount val="13"/>
                <c:pt idx="0">
                  <c:v>25.69275</c:v>
                </c:pt>
                <c:pt idx="1">
                  <c:v>25.663314</c:v>
                </c:pt>
                <c:pt idx="2">
                  <c:v>25.730056</c:v>
                </c:pt>
                <c:pt idx="3">
                  <c:v>25.691916</c:v>
                </c:pt>
                <c:pt idx="4">
                  <c:v>25.673272</c:v>
                </c:pt>
                <c:pt idx="5">
                  <c:v>25.600068</c:v>
                </c:pt>
                <c:pt idx="6">
                  <c:v>25.660514</c:v>
                </c:pt>
                <c:pt idx="7">
                  <c:v>25.60566</c:v>
                </c:pt>
                <c:pt idx="8">
                  <c:v>25.715042</c:v>
                </c:pt>
                <c:pt idx="9">
                  <c:v>25.771146</c:v>
                </c:pt>
                <c:pt idx="10">
                  <c:v>25.813742</c:v>
                </c:pt>
                <c:pt idx="11">
                  <c:v>25.838144</c:v>
                </c:pt>
                <c:pt idx="12">
                  <c:v>25.854038</c:v>
                </c:pt>
              </c:numCache>
            </c:numRef>
          </c:val>
        </c:ser>
        <c:ser>
          <c:idx val="8"/>
          <c:order val="8"/>
          <c:tx>
            <c:strRef>
              <c:f>'balance_ES'!$J$2:$J$2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'balance_ES'!$J$3:$J$15</c:f>
              <c:numCache>
                <c:formatCode>General</c:formatCode>
                <c:ptCount val="13"/>
                <c:pt idx="0">
                  <c:v>0.05671928</c:v>
                </c:pt>
                <c:pt idx="1">
                  <c:v>0.05955524199999999</c:v>
                </c:pt>
                <c:pt idx="2">
                  <c:v>0.062391207</c:v>
                </c:pt>
                <c:pt idx="3">
                  <c:v>0.062391207</c:v>
                </c:pt>
                <c:pt idx="4">
                  <c:v>0.062391207</c:v>
                </c:pt>
                <c:pt idx="5">
                  <c:v>0.062391207</c:v>
                </c:pt>
                <c:pt idx="6">
                  <c:v>0.062391207</c:v>
                </c:pt>
                <c:pt idx="7">
                  <c:v>0.062391207</c:v>
                </c:pt>
                <c:pt idx="8">
                  <c:v>0.062391207</c:v>
                </c:pt>
                <c:pt idx="9">
                  <c:v>0.062391207</c:v>
                </c:pt>
                <c:pt idx="10">
                  <c:v>0.062391207</c:v>
                </c:pt>
                <c:pt idx="11">
                  <c:v>0.062391207</c:v>
                </c:pt>
                <c:pt idx="12">
                  <c:v>0.062391207</c:v>
                </c:pt>
              </c:numCache>
            </c:numRef>
          </c:val>
        </c:ser>
        <c:ser>
          <c:idx val="9"/>
          <c:order val="9"/>
          <c:tx>
            <c:strRef>
              <c:f>'balance_ES'!$I$2:$I$2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'balance_ES'!$I$3:$I$15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1.7702224</c:v>
                </c:pt>
                <c:pt idx="12">
                  <c:v>3.6219192</c:v>
                </c:pt>
              </c:numCache>
            </c:numRef>
          </c:val>
        </c:ser>
        <c:ser>
          <c:idx val="10"/>
          <c:order val="10"/>
          <c:tx>
            <c:strRef>
              <c:f>'balance_ES'!$H$2:$H$2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'balance_ES'!$H$3:$H$15</c:f>
              <c:numCache>
                <c:formatCode>General</c:formatCode>
                <c:ptCount val="13"/>
                <c:pt idx="0">
                  <c:v>45.957576</c:v>
                </c:pt>
                <c:pt idx="1">
                  <c:v>45.438768</c:v>
                </c:pt>
                <c:pt idx="2">
                  <c:v>44.770184</c:v>
                </c:pt>
                <c:pt idx="3">
                  <c:v>43.864124</c:v>
                </c:pt>
                <c:pt idx="4">
                  <c:v>41.989916</c:v>
                </c:pt>
                <c:pt idx="5">
                  <c:v>39.570428</c:v>
                </c:pt>
                <c:pt idx="6">
                  <c:v>36.712584</c:v>
                </c:pt>
                <c:pt idx="7">
                  <c:v>33.38333</c:v>
                </c:pt>
                <c:pt idx="8">
                  <c:v>29.768206</c:v>
                </c:pt>
                <c:pt idx="9">
                  <c:v>25.813058</c:v>
                </c:pt>
                <c:pt idx="10">
                  <c:v>22.161444</c:v>
                </c:pt>
                <c:pt idx="11">
                  <c:v>18.648022</c:v>
                </c:pt>
                <c:pt idx="12">
                  <c:v>15.558633</c:v>
                </c:pt>
              </c:numCache>
            </c:numRef>
          </c:val>
        </c:ser>
        <c:ser>
          <c:idx val="11"/>
          <c:order val="11"/>
          <c:tx>
            <c:strRef>
              <c:f>'balance_ES'!$G$2:$G$2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'balance_ES'!$G$3:$G$15</c:f>
              <c:numCache>
                <c:formatCode>General</c:formatCode>
                <c:ptCount val="13"/>
                <c:pt idx="0">
                  <c:v>14.511839</c:v>
                </c:pt>
                <c:pt idx="1">
                  <c:v>17.881866</c:v>
                </c:pt>
                <c:pt idx="2">
                  <c:v>23.595656</c:v>
                </c:pt>
                <c:pt idx="3">
                  <c:v>29.198282</c:v>
                </c:pt>
                <c:pt idx="4">
                  <c:v>37.57586</c:v>
                </c:pt>
                <c:pt idx="5">
                  <c:v>49.1154</c:v>
                </c:pt>
                <c:pt idx="6">
                  <c:v>57.074792</c:v>
                </c:pt>
                <c:pt idx="7">
                  <c:v>68.35392</c:v>
                </c:pt>
                <c:pt idx="8">
                  <c:v>76.82235</c:v>
                </c:pt>
                <c:pt idx="9">
                  <c:v>86.59768</c:v>
                </c:pt>
                <c:pt idx="10">
                  <c:v>94.92918999999999</c:v>
                </c:pt>
                <c:pt idx="11">
                  <c:v>103.04201</c:v>
                </c:pt>
                <c:pt idx="12">
                  <c:v>110.05408</c:v>
                </c:pt>
              </c:numCache>
            </c:numRef>
          </c:val>
        </c:ser>
        <c:ser>
          <c:idx val="12"/>
          <c:order val="12"/>
          <c:tx>
            <c:strRef>
              <c:f>'balance_ES'!$F$2:$F$2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'balance_ES'!$F$3:$F$15</c:f>
              <c:numCache>
                <c:formatCode>General</c:formatCode>
                <c:ptCount val="13"/>
                <c:pt idx="0">
                  <c:v>19.67427</c:v>
                </c:pt>
                <c:pt idx="1">
                  <c:v>22.58896</c:v>
                </c:pt>
                <c:pt idx="2">
                  <c:v>23.385914</c:v>
                </c:pt>
                <c:pt idx="3">
                  <c:v>24.745746</c:v>
                </c:pt>
                <c:pt idx="4">
                  <c:v>27.47431</c:v>
                </c:pt>
                <c:pt idx="5">
                  <c:v>30.964028</c:v>
                </c:pt>
                <c:pt idx="6">
                  <c:v>31.947896</c:v>
                </c:pt>
                <c:pt idx="7">
                  <c:v>37.501332</c:v>
                </c:pt>
                <c:pt idx="8">
                  <c:v>38.864964</c:v>
                </c:pt>
                <c:pt idx="9">
                  <c:v>41.454484</c:v>
                </c:pt>
                <c:pt idx="10">
                  <c:v>42.167468</c:v>
                </c:pt>
                <c:pt idx="11">
                  <c:v>42.7361</c:v>
                </c:pt>
                <c:pt idx="12">
                  <c:v>43.1392</c:v>
                </c:pt>
              </c:numCache>
            </c:numRef>
          </c:val>
        </c:ser>
        <c:ser>
          <c:idx val="13"/>
          <c:order val="13"/>
          <c:tx>
            <c:strRef>
              <c:f>'balance_ES'!$E$2:$E$2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'balance_ES'!$E$3:$E$15</c:f>
              <c:numCache>
                <c:formatCode>General</c:formatCode>
                <c:ptCount val="13"/>
                <c:pt idx="0">
                  <c:v>0.15905683</c:v>
                </c:pt>
                <c:pt idx="1">
                  <c:v>0.28291312</c:v>
                </c:pt>
                <c:pt idx="2">
                  <c:v>0.76230575</c:v>
                </c:pt>
                <c:pt idx="3">
                  <c:v>1.2927832</c:v>
                </c:pt>
                <c:pt idx="4">
                  <c:v>2.0149229</c:v>
                </c:pt>
                <c:pt idx="5">
                  <c:v>2.6859802</c:v>
                </c:pt>
                <c:pt idx="6">
                  <c:v>3.2964505</c:v>
                </c:pt>
                <c:pt idx="7">
                  <c:v>4.8391945</c:v>
                </c:pt>
                <c:pt idx="8">
                  <c:v>6.061461</c:v>
                </c:pt>
                <c:pt idx="9">
                  <c:v>7.046433</c:v>
                </c:pt>
                <c:pt idx="10">
                  <c:v>7.912438</c:v>
                </c:pt>
                <c:pt idx="11">
                  <c:v>8.92637</c:v>
                </c:pt>
                <c:pt idx="12">
                  <c:v>9.815628</c:v>
                </c:pt>
              </c:numCache>
            </c:numRef>
          </c:val>
        </c:ser>
        <c:overlap val="100"/>
        <c:axId val="51770001"/>
        <c:axId val="51770002"/>
      </c:barChart>
      <c:catAx>
        <c:axId val="51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70002"/>
        <c:crosses val="autoZero"/>
        <c:auto val="1"/>
        <c:lblAlgn val="ctr"/>
        <c:lblOffset val="100"/>
      </c:catAx>
      <c:valAx>
        <c:axId val="51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'balance_ES'!$B$2:$B$2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'balance_ES'!$B$3:$B$15</c:f>
              <c:numCache>
                <c:formatCode>General</c:formatCode>
                <c:ptCount val="13"/>
                <c:pt idx="0">
                  <c:v>182.44474</c:v>
                </c:pt>
                <c:pt idx="1">
                  <c:v>183.2073</c:v>
                </c:pt>
                <c:pt idx="2">
                  <c:v>187.70984</c:v>
                </c:pt>
                <c:pt idx="3">
                  <c:v>194.19592</c:v>
                </c:pt>
                <c:pt idx="4">
                  <c:v>201.8565</c:v>
                </c:pt>
                <c:pt idx="5">
                  <c:v>207.57971</c:v>
                </c:pt>
                <c:pt idx="6">
                  <c:v>216.01846</c:v>
                </c:pt>
                <c:pt idx="7">
                  <c:v>223.90555</c:v>
                </c:pt>
                <c:pt idx="8">
                  <c:v>230.40432</c:v>
                </c:pt>
                <c:pt idx="9">
                  <c:v>236.81973</c:v>
                </c:pt>
                <c:pt idx="10">
                  <c:v>243.22293</c:v>
                </c:pt>
                <c:pt idx="11">
                  <c:v>249.83952</c:v>
                </c:pt>
                <c:pt idx="12">
                  <c:v>256.49448</c:v>
                </c:pt>
              </c:numCache>
            </c:numRef>
          </c:val>
        </c:ser>
        <c:marker val="1"/>
        <c:axId val="51780001"/>
        <c:axId val="51780002"/>
      </c:lineChart>
      <c:barChart>
        <c:barDir val="col"/>
        <c:grouping val="stacked"/>
        <c:ser>
          <c:idx val="1"/>
          <c:order val="1"/>
          <c:tx>
            <c:strRef>
              <c:f>'balance_ES'!$Q$2:$Q$2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'balance_ES'!$P$2:$P$2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'balance_ES'!$P$3:$P$15</c:f>
              <c:numCache>
                <c:formatCode>General</c:formatCode>
                <c:ptCount val="13"/>
                <c:pt idx="0">
                  <c:v>53.439612</c:v>
                </c:pt>
                <c:pt idx="1">
                  <c:v>53.439612</c:v>
                </c:pt>
                <c:pt idx="2">
                  <c:v>53.439612</c:v>
                </c:pt>
                <c:pt idx="3">
                  <c:v>53.439612</c:v>
                </c:pt>
                <c:pt idx="4">
                  <c:v>45.80538</c:v>
                </c:pt>
                <c:pt idx="5">
                  <c:v>38.934572</c:v>
                </c:pt>
                <c:pt idx="6">
                  <c:v>38.934572</c:v>
                </c:pt>
                <c:pt idx="7">
                  <c:v>22.90269</c:v>
                </c:pt>
                <c:pt idx="8">
                  <c:v>22.90269</c:v>
                </c:pt>
                <c:pt idx="9">
                  <c:v>15.26846</c:v>
                </c:pt>
                <c:pt idx="10">
                  <c:v>15.26846</c:v>
                </c:pt>
                <c:pt idx="11">
                  <c:v>15.26846</c:v>
                </c:pt>
                <c:pt idx="12">
                  <c:v>15.26846</c:v>
                </c:pt>
              </c:numCache>
            </c:numRef>
          </c:val>
        </c:ser>
        <c:ser>
          <c:idx val="3"/>
          <c:order val="3"/>
          <c:tx>
            <c:strRef>
              <c:f>'balance_ES'!$O$2:$O$2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'balance_ES'!$O$3:$O$15</c:f>
              <c:numCache>
                <c:formatCode>General</c:formatCode>
                <c:ptCount val="13"/>
                <c:pt idx="0">
                  <c:v>1.0916324</c:v>
                </c:pt>
                <c:pt idx="1">
                  <c:v>0.51700097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'balance_ES'!$N$2:$N$2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'balance_ES'!$N$3:$N$15</c:f>
              <c:numCache>
                <c:formatCode>General</c:formatCode>
                <c:ptCount val="13"/>
                <c:pt idx="0">
                  <c:v>27.737322</c:v>
                </c:pt>
                <c:pt idx="1">
                  <c:v>25.781886</c:v>
                </c:pt>
                <c:pt idx="2">
                  <c:v>24.83623</c:v>
                </c:pt>
                <c:pt idx="3">
                  <c:v>25.345626</c:v>
                </c:pt>
                <c:pt idx="4">
                  <c:v>27.033054</c:v>
                </c:pt>
                <c:pt idx="5">
                  <c:v>30.467932</c:v>
                </c:pt>
                <c:pt idx="6">
                  <c:v>30.60082</c:v>
                </c:pt>
                <c:pt idx="7">
                  <c:v>32.594996</c:v>
                </c:pt>
                <c:pt idx="8">
                  <c:v>30.099758</c:v>
                </c:pt>
                <c:pt idx="9">
                  <c:v>30.69613</c:v>
                </c:pt>
                <c:pt idx="10">
                  <c:v>26.723512</c:v>
                </c:pt>
                <c:pt idx="11">
                  <c:v>24.239738</c:v>
                </c:pt>
                <c:pt idx="12">
                  <c:v>24.176182</c:v>
                </c:pt>
              </c:numCache>
            </c:numRef>
          </c:val>
        </c:ser>
        <c:ser>
          <c:idx val="5"/>
          <c:order val="5"/>
          <c:tx>
            <c:strRef>
              <c:f>'balance_ES'!$M$2:$M$2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'balance_ES'!$M$3:$M$15</c:f>
              <c:numCache>
                <c:formatCode>General</c:formatCode>
                <c:ptCount val="13"/>
                <c:pt idx="0">
                  <c:v>0.13447808</c:v>
                </c:pt>
                <c:pt idx="1">
                  <c:v>0.21988686</c:v>
                </c:pt>
                <c:pt idx="2">
                  <c:v>0.15337103</c:v>
                </c:pt>
                <c:pt idx="3">
                  <c:v>0.20966283</c:v>
                </c:pt>
                <c:pt idx="4">
                  <c:v>0.3009813</c:v>
                </c:pt>
                <c:pt idx="5">
                  <c:v>0.3100394</c:v>
                </c:pt>
                <c:pt idx="6">
                  <c:v>0.3901568</c:v>
                </c:pt>
                <c:pt idx="7">
                  <c:v>0.43697494</c:v>
                </c:pt>
                <c:pt idx="8">
                  <c:v>0.5984556</c:v>
                </c:pt>
                <c:pt idx="9">
                  <c:v>0.8513629</c:v>
                </c:pt>
                <c:pt idx="10">
                  <c:v>1.778711</c:v>
                </c:pt>
                <c:pt idx="11">
                  <c:v>2.1773128</c:v>
                </c:pt>
                <c:pt idx="12">
                  <c:v>2.3228708</c:v>
                </c:pt>
              </c:numCache>
            </c:numRef>
          </c:val>
        </c:ser>
        <c:ser>
          <c:idx val="6"/>
          <c:order val="6"/>
          <c:tx>
            <c:strRef>
              <c:f>'balance_ES'!$L$2:$L$2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'balance_ES'!$L$3:$L$15</c:f>
              <c:numCache>
                <c:formatCode>General</c:formatCode>
                <c:ptCount val="13"/>
                <c:pt idx="0">
                  <c:v>3.4196095</c:v>
                </c:pt>
                <c:pt idx="1">
                  <c:v>3.4163842</c:v>
                </c:pt>
                <c:pt idx="2">
                  <c:v>3.462079</c:v>
                </c:pt>
                <c:pt idx="3">
                  <c:v>3.7167442</c:v>
                </c:pt>
                <c:pt idx="4">
                  <c:v>4.377542</c:v>
                </c:pt>
                <c:pt idx="5">
                  <c:v>5.6554075</c:v>
                </c:pt>
                <c:pt idx="6">
                  <c:v>6.25437</c:v>
                </c:pt>
                <c:pt idx="7">
                  <c:v>7.6198805</c:v>
                </c:pt>
                <c:pt idx="8">
                  <c:v>7.5010675</c:v>
                </c:pt>
                <c:pt idx="9">
                  <c:v>7.755170499999999</c:v>
                </c:pt>
                <c:pt idx="10">
                  <c:v>7.8570125</c:v>
                </c:pt>
                <c:pt idx="11">
                  <c:v>7.458533999999999</c:v>
                </c:pt>
                <c:pt idx="12">
                  <c:v>7.2955595</c:v>
                </c:pt>
              </c:numCache>
            </c:numRef>
          </c:val>
        </c:ser>
        <c:ser>
          <c:idx val="7"/>
          <c:order val="7"/>
          <c:tx>
            <c:strRef>
              <c:f>'balance_ES'!$K$2:$K$2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'balance_ES'!$K$3:$K$15</c:f>
              <c:numCache>
                <c:formatCode>General</c:formatCode>
                <c:ptCount val="13"/>
                <c:pt idx="0">
                  <c:v>25.69275</c:v>
                </c:pt>
                <c:pt idx="1">
                  <c:v>25.663314</c:v>
                </c:pt>
                <c:pt idx="2">
                  <c:v>25.730056</c:v>
                </c:pt>
                <c:pt idx="3">
                  <c:v>25.691916</c:v>
                </c:pt>
                <c:pt idx="4">
                  <c:v>25.673272</c:v>
                </c:pt>
                <c:pt idx="5">
                  <c:v>25.600068</c:v>
                </c:pt>
                <c:pt idx="6">
                  <c:v>25.660514</c:v>
                </c:pt>
                <c:pt idx="7">
                  <c:v>25.60566</c:v>
                </c:pt>
                <c:pt idx="8">
                  <c:v>25.715042</c:v>
                </c:pt>
                <c:pt idx="9">
                  <c:v>25.771146</c:v>
                </c:pt>
                <c:pt idx="10">
                  <c:v>25.813742</c:v>
                </c:pt>
                <c:pt idx="11">
                  <c:v>25.838144</c:v>
                </c:pt>
                <c:pt idx="12">
                  <c:v>25.854038</c:v>
                </c:pt>
              </c:numCache>
            </c:numRef>
          </c:val>
        </c:ser>
        <c:ser>
          <c:idx val="8"/>
          <c:order val="8"/>
          <c:tx>
            <c:strRef>
              <c:f>'balance_ES'!$J$2:$J$2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'balance_ES'!$J$3:$J$15</c:f>
              <c:numCache>
                <c:formatCode>General</c:formatCode>
                <c:ptCount val="13"/>
                <c:pt idx="0">
                  <c:v>0.05671928</c:v>
                </c:pt>
                <c:pt idx="1">
                  <c:v>0.05955524199999999</c:v>
                </c:pt>
                <c:pt idx="2">
                  <c:v>0.062391207</c:v>
                </c:pt>
                <c:pt idx="3">
                  <c:v>0.062391207</c:v>
                </c:pt>
                <c:pt idx="4">
                  <c:v>0.062391207</c:v>
                </c:pt>
                <c:pt idx="5">
                  <c:v>0.062391207</c:v>
                </c:pt>
                <c:pt idx="6">
                  <c:v>0.062391207</c:v>
                </c:pt>
                <c:pt idx="7">
                  <c:v>0.062391207</c:v>
                </c:pt>
                <c:pt idx="8">
                  <c:v>0.062391207</c:v>
                </c:pt>
                <c:pt idx="9">
                  <c:v>0.062391207</c:v>
                </c:pt>
                <c:pt idx="10">
                  <c:v>0.062391207</c:v>
                </c:pt>
                <c:pt idx="11">
                  <c:v>0.062391207</c:v>
                </c:pt>
                <c:pt idx="12">
                  <c:v>0.062391207</c:v>
                </c:pt>
              </c:numCache>
            </c:numRef>
          </c:val>
        </c:ser>
        <c:ser>
          <c:idx val="9"/>
          <c:order val="9"/>
          <c:tx>
            <c:strRef>
              <c:f>'balance_ES'!$I$2:$I$2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'balance_ES'!$I$3:$I$15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1.7702224</c:v>
                </c:pt>
                <c:pt idx="12">
                  <c:v>3.6219192</c:v>
                </c:pt>
              </c:numCache>
            </c:numRef>
          </c:val>
        </c:ser>
        <c:ser>
          <c:idx val="10"/>
          <c:order val="10"/>
          <c:tx>
            <c:strRef>
              <c:f>'balance_ES'!$H$2:$H$2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'balance_ES'!$H$3:$H$15</c:f>
              <c:numCache>
                <c:formatCode>General</c:formatCode>
                <c:ptCount val="13"/>
                <c:pt idx="0">
                  <c:v>45.957576</c:v>
                </c:pt>
                <c:pt idx="1">
                  <c:v>45.438768</c:v>
                </c:pt>
                <c:pt idx="2">
                  <c:v>44.770184</c:v>
                </c:pt>
                <c:pt idx="3">
                  <c:v>43.864124</c:v>
                </c:pt>
                <c:pt idx="4">
                  <c:v>41.989916</c:v>
                </c:pt>
                <c:pt idx="5">
                  <c:v>39.570428</c:v>
                </c:pt>
                <c:pt idx="6">
                  <c:v>36.712584</c:v>
                </c:pt>
                <c:pt idx="7">
                  <c:v>33.38333</c:v>
                </c:pt>
                <c:pt idx="8">
                  <c:v>29.768206</c:v>
                </c:pt>
                <c:pt idx="9">
                  <c:v>25.813058</c:v>
                </c:pt>
                <c:pt idx="10">
                  <c:v>22.161444</c:v>
                </c:pt>
                <c:pt idx="11">
                  <c:v>18.648022</c:v>
                </c:pt>
                <c:pt idx="12">
                  <c:v>15.558633</c:v>
                </c:pt>
              </c:numCache>
            </c:numRef>
          </c:val>
        </c:ser>
        <c:ser>
          <c:idx val="11"/>
          <c:order val="11"/>
          <c:tx>
            <c:strRef>
              <c:f>'balance_ES'!$G$2:$G$2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'balance_ES'!$G$3:$G$15</c:f>
              <c:numCache>
                <c:formatCode>General</c:formatCode>
                <c:ptCount val="13"/>
                <c:pt idx="0">
                  <c:v>14.511839</c:v>
                </c:pt>
                <c:pt idx="1">
                  <c:v>17.881866</c:v>
                </c:pt>
                <c:pt idx="2">
                  <c:v>23.595656</c:v>
                </c:pt>
                <c:pt idx="3">
                  <c:v>29.198282</c:v>
                </c:pt>
                <c:pt idx="4">
                  <c:v>37.57586</c:v>
                </c:pt>
                <c:pt idx="5">
                  <c:v>49.1154</c:v>
                </c:pt>
                <c:pt idx="6">
                  <c:v>57.074792</c:v>
                </c:pt>
                <c:pt idx="7">
                  <c:v>68.35392</c:v>
                </c:pt>
                <c:pt idx="8">
                  <c:v>76.82235</c:v>
                </c:pt>
                <c:pt idx="9">
                  <c:v>86.59768</c:v>
                </c:pt>
                <c:pt idx="10">
                  <c:v>94.92918999999999</c:v>
                </c:pt>
                <c:pt idx="11">
                  <c:v>103.04201</c:v>
                </c:pt>
                <c:pt idx="12">
                  <c:v>110.05408</c:v>
                </c:pt>
              </c:numCache>
            </c:numRef>
          </c:val>
        </c:ser>
        <c:ser>
          <c:idx val="12"/>
          <c:order val="12"/>
          <c:tx>
            <c:strRef>
              <c:f>'balance_ES'!$F$2:$F$2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'balance_ES'!$F$3:$F$15</c:f>
              <c:numCache>
                <c:formatCode>General</c:formatCode>
                <c:ptCount val="13"/>
                <c:pt idx="0">
                  <c:v>19.67427</c:v>
                </c:pt>
                <c:pt idx="1">
                  <c:v>22.58896</c:v>
                </c:pt>
                <c:pt idx="2">
                  <c:v>23.385914</c:v>
                </c:pt>
                <c:pt idx="3">
                  <c:v>24.745746</c:v>
                </c:pt>
                <c:pt idx="4">
                  <c:v>27.47431</c:v>
                </c:pt>
                <c:pt idx="5">
                  <c:v>30.964028</c:v>
                </c:pt>
                <c:pt idx="6">
                  <c:v>31.947896</c:v>
                </c:pt>
                <c:pt idx="7">
                  <c:v>37.501332</c:v>
                </c:pt>
                <c:pt idx="8">
                  <c:v>38.864964</c:v>
                </c:pt>
                <c:pt idx="9">
                  <c:v>41.454484</c:v>
                </c:pt>
                <c:pt idx="10">
                  <c:v>42.167468</c:v>
                </c:pt>
                <c:pt idx="11">
                  <c:v>42.7361</c:v>
                </c:pt>
                <c:pt idx="12">
                  <c:v>43.1392</c:v>
                </c:pt>
              </c:numCache>
            </c:numRef>
          </c:val>
        </c:ser>
        <c:ser>
          <c:idx val="13"/>
          <c:order val="13"/>
          <c:tx>
            <c:strRef>
              <c:f>'balance_ES'!$E$2:$E$2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'balance_ES'!$E$3:$E$15</c:f>
              <c:numCache>
                <c:formatCode>General</c:formatCode>
                <c:ptCount val="13"/>
                <c:pt idx="0">
                  <c:v>0.15905683</c:v>
                </c:pt>
                <c:pt idx="1">
                  <c:v>0.28291312</c:v>
                </c:pt>
                <c:pt idx="2">
                  <c:v>0.76230575</c:v>
                </c:pt>
                <c:pt idx="3">
                  <c:v>1.2927832</c:v>
                </c:pt>
                <c:pt idx="4">
                  <c:v>2.0149229</c:v>
                </c:pt>
                <c:pt idx="5">
                  <c:v>2.6859802</c:v>
                </c:pt>
                <c:pt idx="6">
                  <c:v>3.2964505</c:v>
                </c:pt>
                <c:pt idx="7">
                  <c:v>4.8391945</c:v>
                </c:pt>
                <c:pt idx="8">
                  <c:v>6.061461</c:v>
                </c:pt>
                <c:pt idx="9">
                  <c:v>7.046433</c:v>
                </c:pt>
                <c:pt idx="10">
                  <c:v>7.912438</c:v>
                </c:pt>
                <c:pt idx="11">
                  <c:v>8.92637</c:v>
                </c:pt>
                <c:pt idx="12">
                  <c:v>9.815628</c:v>
                </c:pt>
              </c:numCache>
            </c:numRef>
          </c:val>
        </c:ser>
        <c:overlap val="100"/>
        <c:axId val="51780001"/>
        <c:axId val="51780002"/>
      </c:barChart>
      <c:catAx>
        <c:axId val="51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80002"/>
        <c:crosses val="autoZero"/>
        <c:auto val="1"/>
        <c:lblAlgn val="ctr"/>
        <c:lblOffset val="100"/>
      </c:catAx>
      <c:valAx>
        <c:axId val="51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'balance_ES'!$B$2:$B$2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'balance_ES'!$B$3:$B$15</c:f>
              <c:numCache>
                <c:formatCode>General</c:formatCode>
                <c:ptCount val="13"/>
                <c:pt idx="0">
                  <c:v>182.44474</c:v>
                </c:pt>
                <c:pt idx="1">
                  <c:v>183.2073</c:v>
                </c:pt>
                <c:pt idx="2">
                  <c:v>187.70984</c:v>
                </c:pt>
                <c:pt idx="3">
                  <c:v>194.19592</c:v>
                </c:pt>
                <c:pt idx="4">
                  <c:v>201.8565</c:v>
                </c:pt>
                <c:pt idx="5">
                  <c:v>207.57971</c:v>
                </c:pt>
                <c:pt idx="6">
                  <c:v>216.01846</c:v>
                </c:pt>
                <c:pt idx="7">
                  <c:v>223.90555</c:v>
                </c:pt>
                <c:pt idx="8">
                  <c:v>230.40432</c:v>
                </c:pt>
                <c:pt idx="9">
                  <c:v>236.81973</c:v>
                </c:pt>
                <c:pt idx="10">
                  <c:v>243.22293</c:v>
                </c:pt>
                <c:pt idx="11">
                  <c:v>249.83952</c:v>
                </c:pt>
                <c:pt idx="12">
                  <c:v>256.49448</c:v>
                </c:pt>
              </c:numCache>
            </c:numRef>
          </c:val>
        </c:ser>
        <c:marker val="1"/>
        <c:axId val="51790001"/>
        <c:axId val="51790002"/>
      </c:lineChart>
      <c:barChart>
        <c:barDir val="col"/>
        <c:grouping val="stacked"/>
        <c:ser>
          <c:idx val="1"/>
          <c:order val="1"/>
          <c:tx>
            <c:strRef>
              <c:f>'balance_ES'!$Q$2:$Q$2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'balance_ES'!$P$2:$P$2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'balance_ES'!$P$3:$P$15</c:f>
              <c:numCache>
                <c:formatCode>General</c:formatCode>
                <c:ptCount val="13"/>
                <c:pt idx="0">
                  <c:v>53.439612</c:v>
                </c:pt>
                <c:pt idx="1">
                  <c:v>53.439612</c:v>
                </c:pt>
                <c:pt idx="2">
                  <c:v>53.439612</c:v>
                </c:pt>
                <c:pt idx="3">
                  <c:v>53.439612</c:v>
                </c:pt>
                <c:pt idx="4">
                  <c:v>45.80538</c:v>
                </c:pt>
                <c:pt idx="5">
                  <c:v>38.934572</c:v>
                </c:pt>
                <c:pt idx="6">
                  <c:v>38.934572</c:v>
                </c:pt>
                <c:pt idx="7">
                  <c:v>22.90269</c:v>
                </c:pt>
                <c:pt idx="8">
                  <c:v>22.90269</c:v>
                </c:pt>
                <c:pt idx="9">
                  <c:v>15.26846</c:v>
                </c:pt>
                <c:pt idx="10">
                  <c:v>15.26846</c:v>
                </c:pt>
                <c:pt idx="11">
                  <c:v>15.26846</c:v>
                </c:pt>
                <c:pt idx="12">
                  <c:v>15.26846</c:v>
                </c:pt>
              </c:numCache>
            </c:numRef>
          </c:val>
        </c:ser>
        <c:ser>
          <c:idx val="3"/>
          <c:order val="3"/>
          <c:tx>
            <c:strRef>
              <c:f>'balance_ES'!$O$2:$O$2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'balance_ES'!$O$3:$O$15</c:f>
              <c:numCache>
                <c:formatCode>General</c:formatCode>
                <c:ptCount val="13"/>
                <c:pt idx="0">
                  <c:v>1.0916324</c:v>
                </c:pt>
                <c:pt idx="1">
                  <c:v>0.51700097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'balance_ES'!$N$2:$N$2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'balance_ES'!$N$3:$N$15</c:f>
              <c:numCache>
                <c:formatCode>General</c:formatCode>
                <c:ptCount val="13"/>
                <c:pt idx="0">
                  <c:v>27.737322</c:v>
                </c:pt>
                <c:pt idx="1">
                  <c:v>25.781886</c:v>
                </c:pt>
                <c:pt idx="2">
                  <c:v>24.83623</c:v>
                </c:pt>
                <c:pt idx="3">
                  <c:v>25.345626</c:v>
                </c:pt>
                <c:pt idx="4">
                  <c:v>27.033054</c:v>
                </c:pt>
                <c:pt idx="5">
                  <c:v>30.467932</c:v>
                </c:pt>
                <c:pt idx="6">
                  <c:v>30.60082</c:v>
                </c:pt>
                <c:pt idx="7">
                  <c:v>32.594996</c:v>
                </c:pt>
                <c:pt idx="8">
                  <c:v>30.099758</c:v>
                </c:pt>
                <c:pt idx="9">
                  <c:v>30.69613</c:v>
                </c:pt>
                <c:pt idx="10">
                  <c:v>26.723512</c:v>
                </c:pt>
                <c:pt idx="11">
                  <c:v>24.239738</c:v>
                </c:pt>
                <c:pt idx="12">
                  <c:v>24.176182</c:v>
                </c:pt>
              </c:numCache>
            </c:numRef>
          </c:val>
        </c:ser>
        <c:ser>
          <c:idx val="5"/>
          <c:order val="5"/>
          <c:tx>
            <c:strRef>
              <c:f>'balance_ES'!$M$2:$M$2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'balance_ES'!$M$3:$M$15</c:f>
              <c:numCache>
                <c:formatCode>General</c:formatCode>
                <c:ptCount val="13"/>
                <c:pt idx="0">
                  <c:v>0.13447808</c:v>
                </c:pt>
                <c:pt idx="1">
                  <c:v>0.21988686</c:v>
                </c:pt>
                <c:pt idx="2">
                  <c:v>0.15337103</c:v>
                </c:pt>
                <c:pt idx="3">
                  <c:v>0.20966283</c:v>
                </c:pt>
                <c:pt idx="4">
                  <c:v>0.3009813</c:v>
                </c:pt>
                <c:pt idx="5">
                  <c:v>0.3100394</c:v>
                </c:pt>
                <c:pt idx="6">
                  <c:v>0.3901568</c:v>
                </c:pt>
                <c:pt idx="7">
                  <c:v>0.43697494</c:v>
                </c:pt>
                <c:pt idx="8">
                  <c:v>0.5984556</c:v>
                </c:pt>
                <c:pt idx="9">
                  <c:v>0.8513629</c:v>
                </c:pt>
                <c:pt idx="10">
                  <c:v>1.778711</c:v>
                </c:pt>
                <c:pt idx="11">
                  <c:v>2.1773128</c:v>
                </c:pt>
                <c:pt idx="12">
                  <c:v>2.3228708</c:v>
                </c:pt>
              </c:numCache>
            </c:numRef>
          </c:val>
        </c:ser>
        <c:ser>
          <c:idx val="6"/>
          <c:order val="6"/>
          <c:tx>
            <c:strRef>
              <c:f>'balance_ES'!$L$2:$L$2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'balance_ES'!$L$3:$L$15</c:f>
              <c:numCache>
                <c:formatCode>General</c:formatCode>
                <c:ptCount val="13"/>
                <c:pt idx="0">
                  <c:v>3.4196095</c:v>
                </c:pt>
                <c:pt idx="1">
                  <c:v>3.4163842</c:v>
                </c:pt>
                <c:pt idx="2">
                  <c:v>3.462079</c:v>
                </c:pt>
                <c:pt idx="3">
                  <c:v>3.7167442</c:v>
                </c:pt>
                <c:pt idx="4">
                  <c:v>4.377542</c:v>
                </c:pt>
                <c:pt idx="5">
                  <c:v>5.6554075</c:v>
                </c:pt>
                <c:pt idx="6">
                  <c:v>6.25437</c:v>
                </c:pt>
                <c:pt idx="7">
                  <c:v>7.6198805</c:v>
                </c:pt>
                <c:pt idx="8">
                  <c:v>7.5010675</c:v>
                </c:pt>
                <c:pt idx="9">
                  <c:v>7.755170499999999</c:v>
                </c:pt>
                <c:pt idx="10">
                  <c:v>7.8570125</c:v>
                </c:pt>
                <c:pt idx="11">
                  <c:v>7.458533999999999</c:v>
                </c:pt>
                <c:pt idx="12">
                  <c:v>7.2955595</c:v>
                </c:pt>
              </c:numCache>
            </c:numRef>
          </c:val>
        </c:ser>
        <c:ser>
          <c:idx val="7"/>
          <c:order val="7"/>
          <c:tx>
            <c:strRef>
              <c:f>'balance_ES'!$K$2:$K$2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'balance_ES'!$K$3:$K$15</c:f>
              <c:numCache>
                <c:formatCode>General</c:formatCode>
                <c:ptCount val="13"/>
                <c:pt idx="0">
                  <c:v>25.69275</c:v>
                </c:pt>
                <c:pt idx="1">
                  <c:v>25.663314</c:v>
                </c:pt>
                <c:pt idx="2">
                  <c:v>25.730056</c:v>
                </c:pt>
                <c:pt idx="3">
                  <c:v>25.691916</c:v>
                </c:pt>
                <c:pt idx="4">
                  <c:v>25.673272</c:v>
                </c:pt>
                <c:pt idx="5">
                  <c:v>25.600068</c:v>
                </c:pt>
                <c:pt idx="6">
                  <c:v>25.660514</c:v>
                </c:pt>
                <c:pt idx="7">
                  <c:v>25.60566</c:v>
                </c:pt>
                <c:pt idx="8">
                  <c:v>25.715042</c:v>
                </c:pt>
                <c:pt idx="9">
                  <c:v>25.771146</c:v>
                </c:pt>
                <c:pt idx="10">
                  <c:v>25.813742</c:v>
                </c:pt>
                <c:pt idx="11">
                  <c:v>25.838144</c:v>
                </c:pt>
                <c:pt idx="12">
                  <c:v>25.854038</c:v>
                </c:pt>
              </c:numCache>
            </c:numRef>
          </c:val>
        </c:ser>
        <c:ser>
          <c:idx val="8"/>
          <c:order val="8"/>
          <c:tx>
            <c:strRef>
              <c:f>'balance_ES'!$J$2:$J$2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'balance_ES'!$J$3:$J$15</c:f>
              <c:numCache>
                <c:formatCode>General</c:formatCode>
                <c:ptCount val="13"/>
                <c:pt idx="0">
                  <c:v>0.05671928</c:v>
                </c:pt>
                <c:pt idx="1">
                  <c:v>0.05955524199999999</c:v>
                </c:pt>
                <c:pt idx="2">
                  <c:v>0.062391207</c:v>
                </c:pt>
                <c:pt idx="3">
                  <c:v>0.062391207</c:v>
                </c:pt>
                <c:pt idx="4">
                  <c:v>0.062391207</c:v>
                </c:pt>
                <c:pt idx="5">
                  <c:v>0.062391207</c:v>
                </c:pt>
                <c:pt idx="6">
                  <c:v>0.062391207</c:v>
                </c:pt>
                <c:pt idx="7">
                  <c:v>0.062391207</c:v>
                </c:pt>
                <c:pt idx="8">
                  <c:v>0.062391207</c:v>
                </c:pt>
                <c:pt idx="9">
                  <c:v>0.062391207</c:v>
                </c:pt>
                <c:pt idx="10">
                  <c:v>0.062391207</c:v>
                </c:pt>
                <c:pt idx="11">
                  <c:v>0.062391207</c:v>
                </c:pt>
                <c:pt idx="12">
                  <c:v>0.062391207</c:v>
                </c:pt>
              </c:numCache>
            </c:numRef>
          </c:val>
        </c:ser>
        <c:ser>
          <c:idx val="9"/>
          <c:order val="9"/>
          <c:tx>
            <c:strRef>
              <c:f>'balance_ES'!$I$2:$I$2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'balance_ES'!$I$3:$I$15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1.7702224</c:v>
                </c:pt>
                <c:pt idx="12">
                  <c:v>3.6219192</c:v>
                </c:pt>
              </c:numCache>
            </c:numRef>
          </c:val>
        </c:ser>
        <c:ser>
          <c:idx val="10"/>
          <c:order val="10"/>
          <c:tx>
            <c:strRef>
              <c:f>'balance_ES'!$H$2:$H$2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'balance_ES'!$H$3:$H$15</c:f>
              <c:numCache>
                <c:formatCode>General</c:formatCode>
                <c:ptCount val="13"/>
                <c:pt idx="0">
                  <c:v>45.957576</c:v>
                </c:pt>
                <c:pt idx="1">
                  <c:v>45.438768</c:v>
                </c:pt>
                <c:pt idx="2">
                  <c:v>44.770184</c:v>
                </c:pt>
                <c:pt idx="3">
                  <c:v>43.864124</c:v>
                </c:pt>
                <c:pt idx="4">
                  <c:v>41.989916</c:v>
                </c:pt>
                <c:pt idx="5">
                  <c:v>39.570428</c:v>
                </c:pt>
                <c:pt idx="6">
                  <c:v>36.712584</c:v>
                </c:pt>
                <c:pt idx="7">
                  <c:v>33.38333</c:v>
                </c:pt>
                <c:pt idx="8">
                  <c:v>29.768206</c:v>
                </c:pt>
                <c:pt idx="9">
                  <c:v>25.813058</c:v>
                </c:pt>
                <c:pt idx="10">
                  <c:v>22.161444</c:v>
                </c:pt>
                <c:pt idx="11">
                  <c:v>18.648022</c:v>
                </c:pt>
                <c:pt idx="12">
                  <c:v>15.558633</c:v>
                </c:pt>
              </c:numCache>
            </c:numRef>
          </c:val>
        </c:ser>
        <c:ser>
          <c:idx val="11"/>
          <c:order val="11"/>
          <c:tx>
            <c:strRef>
              <c:f>'balance_ES'!$G$2:$G$2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'balance_ES'!$G$3:$G$15</c:f>
              <c:numCache>
                <c:formatCode>General</c:formatCode>
                <c:ptCount val="13"/>
                <c:pt idx="0">
                  <c:v>14.511839</c:v>
                </c:pt>
                <c:pt idx="1">
                  <c:v>17.881866</c:v>
                </c:pt>
                <c:pt idx="2">
                  <c:v>23.595656</c:v>
                </c:pt>
                <c:pt idx="3">
                  <c:v>29.198282</c:v>
                </c:pt>
                <c:pt idx="4">
                  <c:v>37.57586</c:v>
                </c:pt>
                <c:pt idx="5">
                  <c:v>49.1154</c:v>
                </c:pt>
                <c:pt idx="6">
                  <c:v>57.074792</c:v>
                </c:pt>
                <c:pt idx="7">
                  <c:v>68.35392</c:v>
                </c:pt>
                <c:pt idx="8">
                  <c:v>76.82235</c:v>
                </c:pt>
                <c:pt idx="9">
                  <c:v>86.59768</c:v>
                </c:pt>
                <c:pt idx="10">
                  <c:v>94.92918999999999</c:v>
                </c:pt>
                <c:pt idx="11">
                  <c:v>103.04201</c:v>
                </c:pt>
                <c:pt idx="12">
                  <c:v>110.05408</c:v>
                </c:pt>
              </c:numCache>
            </c:numRef>
          </c:val>
        </c:ser>
        <c:ser>
          <c:idx val="12"/>
          <c:order val="12"/>
          <c:tx>
            <c:strRef>
              <c:f>'balance_ES'!$F$2:$F$2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'balance_ES'!$F$3:$F$15</c:f>
              <c:numCache>
                <c:formatCode>General</c:formatCode>
                <c:ptCount val="13"/>
                <c:pt idx="0">
                  <c:v>19.67427</c:v>
                </c:pt>
                <c:pt idx="1">
                  <c:v>22.58896</c:v>
                </c:pt>
                <c:pt idx="2">
                  <c:v>23.385914</c:v>
                </c:pt>
                <c:pt idx="3">
                  <c:v>24.745746</c:v>
                </c:pt>
                <c:pt idx="4">
                  <c:v>27.47431</c:v>
                </c:pt>
                <c:pt idx="5">
                  <c:v>30.964028</c:v>
                </c:pt>
                <c:pt idx="6">
                  <c:v>31.947896</c:v>
                </c:pt>
                <c:pt idx="7">
                  <c:v>37.501332</c:v>
                </c:pt>
                <c:pt idx="8">
                  <c:v>38.864964</c:v>
                </c:pt>
                <c:pt idx="9">
                  <c:v>41.454484</c:v>
                </c:pt>
                <c:pt idx="10">
                  <c:v>42.167468</c:v>
                </c:pt>
                <c:pt idx="11">
                  <c:v>42.7361</c:v>
                </c:pt>
                <c:pt idx="12">
                  <c:v>43.1392</c:v>
                </c:pt>
              </c:numCache>
            </c:numRef>
          </c:val>
        </c:ser>
        <c:ser>
          <c:idx val="13"/>
          <c:order val="13"/>
          <c:tx>
            <c:strRef>
              <c:f>'balance_ES'!$E$2:$E$2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'balance_ES'!$E$3:$E$15</c:f>
              <c:numCache>
                <c:formatCode>General</c:formatCode>
                <c:ptCount val="13"/>
                <c:pt idx="0">
                  <c:v>0.15905683</c:v>
                </c:pt>
                <c:pt idx="1">
                  <c:v>0.28291312</c:v>
                </c:pt>
                <c:pt idx="2">
                  <c:v>0.76230575</c:v>
                </c:pt>
                <c:pt idx="3">
                  <c:v>1.2927832</c:v>
                </c:pt>
                <c:pt idx="4">
                  <c:v>2.0149229</c:v>
                </c:pt>
                <c:pt idx="5">
                  <c:v>2.6859802</c:v>
                </c:pt>
                <c:pt idx="6">
                  <c:v>3.2964505</c:v>
                </c:pt>
                <c:pt idx="7">
                  <c:v>4.8391945</c:v>
                </c:pt>
                <c:pt idx="8">
                  <c:v>6.061461</c:v>
                </c:pt>
                <c:pt idx="9">
                  <c:v>7.046433</c:v>
                </c:pt>
                <c:pt idx="10">
                  <c:v>7.912438</c:v>
                </c:pt>
                <c:pt idx="11">
                  <c:v>8.92637</c:v>
                </c:pt>
                <c:pt idx="12">
                  <c:v>9.815628</c:v>
                </c:pt>
              </c:numCache>
            </c:numRef>
          </c:val>
        </c:ser>
        <c:overlap val="100"/>
        <c:axId val="51790001"/>
        <c:axId val="51790002"/>
      </c:barChart>
      <c:catAx>
        <c:axId val="51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90002"/>
        <c:crosses val="autoZero"/>
        <c:auto val="1"/>
        <c:lblAlgn val="ctr"/>
        <c:lblOffset val="100"/>
      </c:catAx>
      <c:valAx>
        <c:axId val="51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NO3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'generation_capacity_NO3'!$G$2:$G$2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'generation_capacity_NO3'!$G$3:$G$15</c:f>
              <c:numCache>
                <c:formatCode>General</c:formatCode>
                <c:ptCount val="13"/>
                <c:pt idx="0">
                  <c:v>0.18027704</c:v>
                </c:pt>
                <c:pt idx="1">
                  <c:v>0.18027704</c:v>
                </c:pt>
                <c:pt idx="2">
                  <c:v>0.18027704</c:v>
                </c:pt>
                <c:pt idx="3">
                  <c:v>0.18027704</c:v>
                </c:pt>
                <c:pt idx="4">
                  <c:v>0.18027704</c:v>
                </c:pt>
                <c:pt idx="5">
                  <c:v>0.18027704</c:v>
                </c:pt>
                <c:pt idx="6">
                  <c:v>0.18027704</c:v>
                </c:pt>
                <c:pt idx="7">
                  <c:v>0.18027704</c:v>
                </c:pt>
                <c:pt idx="8">
                  <c:v>0.18027704</c:v>
                </c:pt>
                <c:pt idx="9">
                  <c:v>0.18027704</c:v>
                </c:pt>
                <c:pt idx="10">
                  <c:v>0.18027704</c:v>
                </c:pt>
                <c:pt idx="11">
                  <c:v>0.18027704</c:v>
                </c:pt>
                <c:pt idx="12">
                  <c:v>0.18027704</c:v>
                </c:pt>
              </c:numCache>
            </c:numRef>
          </c:val>
        </c:ser>
        <c:ser>
          <c:idx val="1"/>
          <c:order val="1"/>
          <c:tx>
            <c:strRef>
              <c:f>'generation_capacity_NO3'!$F$2:$F$2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'generation_capacity_NO3'!$F$3:$F$15</c:f>
              <c:numCache>
                <c:formatCode>General</c:formatCode>
                <c:ptCount val="13"/>
                <c:pt idx="0">
                  <c:v>0.037</c:v>
                </c:pt>
                <c:pt idx="1">
                  <c:v>0.037</c:v>
                </c:pt>
                <c:pt idx="2">
                  <c:v>0.037</c:v>
                </c:pt>
                <c:pt idx="3">
                  <c:v>0.037</c:v>
                </c:pt>
                <c:pt idx="4">
                  <c:v>0.037</c:v>
                </c:pt>
                <c:pt idx="5">
                  <c:v>0.037</c:v>
                </c:pt>
                <c:pt idx="6">
                  <c:v>0.037</c:v>
                </c:pt>
                <c:pt idx="7">
                  <c:v>0.037</c:v>
                </c:pt>
                <c:pt idx="8">
                  <c:v>0.037</c:v>
                </c:pt>
                <c:pt idx="9">
                  <c:v>0.037</c:v>
                </c:pt>
                <c:pt idx="10">
                  <c:v>0.037</c:v>
                </c:pt>
                <c:pt idx="11">
                  <c:v>0.037</c:v>
                </c:pt>
                <c:pt idx="12">
                  <c:v>0.037</c:v>
                </c:pt>
              </c:numCache>
            </c:numRef>
          </c:val>
        </c:ser>
        <c:ser>
          <c:idx val="2"/>
          <c:order val="2"/>
          <c:tx>
            <c:strRef>
              <c:f>'generation_capacity_NO3'!$E$2:$E$2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'generation_capacity_NO3'!$E$3:$E$15</c:f>
              <c:numCache>
                <c:formatCode>General</c:formatCode>
                <c:ptCount val="13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</c:numCache>
            </c:numRef>
          </c:val>
        </c:ser>
        <c:ser>
          <c:idx val="3"/>
          <c:order val="3"/>
          <c:tx>
            <c:strRef>
              <c:f>'generation_capacity_NO3'!$D$2:$D$2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'generation_capacity_NO3'!$D$3:$D$15</c:f>
              <c:numCache>
                <c:formatCode>General</c:formatCode>
                <c:ptCount val="13"/>
                <c:pt idx="0">
                  <c:v>0.022</c:v>
                </c:pt>
                <c:pt idx="1">
                  <c:v>0.044</c:v>
                </c:pt>
                <c:pt idx="2">
                  <c:v>0.066</c:v>
                </c:pt>
                <c:pt idx="3">
                  <c:v>0.08799999999999999</c:v>
                </c:pt>
                <c:pt idx="4">
                  <c:v>0.08799999999999999</c:v>
                </c:pt>
                <c:pt idx="5">
                  <c:v>0.08799999999999999</c:v>
                </c:pt>
                <c:pt idx="6">
                  <c:v>0.08799999999999999</c:v>
                </c:pt>
                <c:pt idx="7">
                  <c:v>0.08799999999999999</c:v>
                </c:pt>
                <c:pt idx="8">
                  <c:v>0.08799999999999999</c:v>
                </c:pt>
                <c:pt idx="9">
                  <c:v>0.08799999999999999</c:v>
                </c:pt>
                <c:pt idx="10">
                  <c:v>0.08799999999999999</c:v>
                </c:pt>
                <c:pt idx="11">
                  <c:v>0.08799999999999999</c:v>
                </c:pt>
                <c:pt idx="12">
                  <c:v>0.08799999999999999</c:v>
                </c:pt>
              </c:numCache>
            </c:numRef>
          </c:val>
        </c:ser>
        <c:ser>
          <c:idx val="4"/>
          <c:order val="4"/>
          <c:tx>
            <c:strRef>
              <c:f>'generation_capacity_NO3'!$C$2:$C$2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'generation_capacity_NO3'!$C$3:$C$15</c:f>
              <c:numCache>
                <c:formatCode>General</c:formatCode>
                <c:ptCount val="13"/>
                <c:pt idx="0">
                  <c:v>0</c:v>
                </c:pt>
                <c:pt idx="1">
                  <c:v>0.31</c:v>
                </c:pt>
                <c:pt idx="2">
                  <c:v>0.321</c:v>
                </c:pt>
                <c:pt idx="3">
                  <c:v>0.33</c:v>
                </c:pt>
                <c:pt idx="4">
                  <c:v>0.349</c:v>
                </c:pt>
                <c:pt idx="5">
                  <c:v>0.387</c:v>
                </c:pt>
                <c:pt idx="6">
                  <c:v>0.431</c:v>
                </c:pt>
                <c:pt idx="7">
                  <c:v>0.485</c:v>
                </c:pt>
                <c:pt idx="8">
                  <c:v>0.533</c:v>
                </c:pt>
                <c:pt idx="9">
                  <c:v>0.58</c:v>
                </c:pt>
                <c:pt idx="10">
                  <c:v>0.622</c:v>
                </c:pt>
                <c:pt idx="11">
                  <c:v>0.646</c:v>
                </c:pt>
                <c:pt idx="12">
                  <c:v>0.667</c:v>
                </c:pt>
              </c:numCache>
            </c:numRef>
          </c:val>
        </c:ser>
        <c:ser>
          <c:idx val="5"/>
          <c:order val="5"/>
          <c:tx>
            <c:strRef>
              <c:f>'generation_capacity_NO3'!$B$2:$B$2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'generation_capacity_NO3'!$B$3:$B$15</c:f>
              <c:numCache>
                <c:formatCode>General</c:formatCode>
                <c:ptCount val="13"/>
                <c:pt idx="0">
                  <c:v>0.14401971</c:v>
                </c:pt>
                <c:pt idx="1">
                  <c:v>0.18</c:v>
                </c:pt>
                <c:pt idx="2">
                  <c:v>0.27</c:v>
                </c:pt>
                <c:pt idx="3">
                  <c:v>0.344</c:v>
                </c:pt>
                <c:pt idx="4">
                  <c:v>0.418</c:v>
                </c:pt>
                <c:pt idx="5">
                  <c:v>0.4919325</c:v>
                </c:pt>
                <c:pt idx="6">
                  <c:v>0.5660675000000001</c:v>
                </c:pt>
                <c:pt idx="7">
                  <c:v>0.64</c:v>
                </c:pt>
                <c:pt idx="8">
                  <c:v>0.7139325</c:v>
                </c:pt>
                <c:pt idx="9">
                  <c:v>0.787865</c:v>
                </c:pt>
                <c:pt idx="10">
                  <c:v>0.862</c:v>
                </c:pt>
                <c:pt idx="11">
                  <c:v>0.9359325000000001</c:v>
                </c:pt>
                <c:pt idx="12">
                  <c:v>1.009865</c:v>
                </c:pt>
              </c:numCache>
            </c:numRef>
          </c:val>
        </c:ser>
        <c:overlap val="100"/>
        <c:axId val="50180001"/>
        <c:axId val="50180002"/>
      </c:bar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'balance_ES'!$B$2:$B$2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'balance_ES'!$B$3:$B$15</c:f>
              <c:numCache>
                <c:formatCode>General</c:formatCode>
                <c:ptCount val="13"/>
                <c:pt idx="0">
                  <c:v>182.44474</c:v>
                </c:pt>
                <c:pt idx="1">
                  <c:v>183.2073</c:v>
                </c:pt>
                <c:pt idx="2">
                  <c:v>187.70984</c:v>
                </c:pt>
                <c:pt idx="3">
                  <c:v>194.19592</c:v>
                </c:pt>
                <c:pt idx="4">
                  <c:v>201.8565</c:v>
                </c:pt>
                <c:pt idx="5">
                  <c:v>207.57971</c:v>
                </c:pt>
                <c:pt idx="6">
                  <c:v>216.01846</c:v>
                </c:pt>
                <c:pt idx="7">
                  <c:v>223.90555</c:v>
                </c:pt>
                <c:pt idx="8">
                  <c:v>230.40432</c:v>
                </c:pt>
                <c:pt idx="9">
                  <c:v>236.81973</c:v>
                </c:pt>
                <c:pt idx="10">
                  <c:v>243.22293</c:v>
                </c:pt>
                <c:pt idx="11">
                  <c:v>249.83952</c:v>
                </c:pt>
                <c:pt idx="12">
                  <c:v>256.49448</c:v>
                </c:pt>
              </c:numCache>
            </c:numRef>
          </c:val>
        </c:ser>
        <c:marker val="1"/>
        <c:axId val="51800001"/>
        <c:axId val="51800002"/>
      </c:lineChart>
      <c:barChart>
        <c:barDir val="col"/>
        <c:grouping val="stacked"/>
        <c:ser>
          <c:idx val="1"/>
          <c:order val="1"/>
          <c:tx>
            <c:strRef>
              <c:f>'balance_ES'!$Q$2:$Q$2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'balance_ES'!$P$2:$P$2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'balance_ES'!$P$3:$P$15</c:f>
              <c:numCache>
                <c:formatCode>General</c:formatCode>
                <c:ptCount val="13"/>
                <c:pt idx="0">
                  <c:v>53.439612</c:v>
                </c:pt>
                <c:pt idx="1">
                  <c:v>53.439612</c:v>
                </c:pt>
                <c:pt idx="2">
                  <c:v>53.439612</c:v>
                </c:pt>
                <c:pt idx="3">
                  <c:v>53.439612</c:v>
                </c:pt>
                <c:pt idx="4">
                  <c:v>45.80538</c:v>
                </c:pt>
                <c:pt idx="5">
                  <c:v>38.934572</c:v>
                </c:pt>
                <c:pt idx="6">
                  <c:v>38.934572</c:v>
                </c:pt>
                <c:pt idx="7">
                  <c:v>22.90269</c:v>
                </c:pt>
                <c:pt idx="8">
                  <c:v>22.90269</c:v>
                </c:pt>
                <c:pt idx="9">
                  <c:v>15.26846</c:v>
                </c:pt>
                <c:pt idx="10">
                  <c:v>15.26846</c:v>
                </c:pt>
                <c:pt idx="11">
                  <c:v>15.26846</c:v>
                </c:pt>
                <c:pt idx="12">
                  <c:v>15.26846</c:v>
                </c:pt>
              </c:numCache>
            </c:numRef>
          </c:val>
        </c:ser>
        <c:ser>
          <c:idx val="3"/>
          <c:order val="3"/>
          <c:tx>
            <c:strRef>
              <c:f>'balance_ES'!$O$2:$O$2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'balance_ES'!$O$3:$O$15</c:f>
              <c:numCache>
                <c:formatCode>General</c:formatCode>
                <c:ptCount val="13"/>
                <c:pt idx="0">
                  <c:v>1.0916324</c:v>
                </c:pt>
                <c:pt idx="1">
                  <c:v>0.51700097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'balance_ES'!$N$2:$N$2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'balance_ES'!$N$3:$N$15</c:f>
              <c:numCache>
                <c:formatCode>General</c:formatCode>
                <c:ptCount val="13"/>
                <c:pt idx="0">
                  <c:v>27.737322</c:v>
                </c:pt>
                <c:pt idx="1">
                  <c:v>25.781886</c:v>
                </c:pt>
                <c:pt idx="2">
                  <c:v>24.83623</c:v>
                </c:pt>
                <c:pt idx="3">
                  <c:v>25.345626</c:v>
                </c:pt>
                <c:pt idx="4">
                  <c:v>27.033054</c:v>
                </c:pt>
                <c:pt idx="5">
                  <c:v>30.467932</c:v>
                </c:pt>
                <c:pt idx="6">
                  <c:v>30.60082</c:v>
                </c:pt>
                <c:pt idx="7">
                  <c:v>32.594996</c:v>
                </c:pt>
                <c:pt idx="8">
                  <c:v>30.099758</c:v>
                </c:pt>
                <c:pt idx="9">
                  <c:v>30.69613</c:v>
                </c:pt>
                <c:pt idx="10">
                  <c:v>26.723512</c:v>
                </c:pt>
                <c:pt idx="11">
                  <c:v>24.239738</c:v>
                </c:pt>
                <c:pt idx="12">
                  <c:v>24.176182</c:v>
                </c:pt>
              </c:numCache>
            </c:numRef>
          </c:val>
        </c:ser>
        <c:ser>
          <c:idx val="5"/>
          <c:order val="5"/>
          <c:tx>
            <c:strRef>
              <c:f>'balance_ES'!$M$2:$M$2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'balance_ES'!$M$3:$M$15</c:f>
              <c:numCache>
                <c:formatCode>General</c:formatCode>
                <c:ptCount val="13"/>
                <c:pt idx="0">
                  <c:v>0.13447808</c:v>
                </c:pt>
                <c:pt idx="1">
                  <c:v>0.21988686</c:v>
                </c:pt>
                <c:pt idx="2">
                  <c:v>0.15337103</c:v>
                </c:pt>
                <c:pt idx="3">
                  <c:v>0.20966283</c:v>
                </c:pt>
                <c:pt idx="4">
                  <c:v>0.3009813</c:v>
                </c:pt>
                <c:pt idx="5">
                  <c:v>0.3100394</c:v>
                </c:pt>
                <c:pt idx="6">
                  <c:v>0.3901568</c:v>
                </c:pt>
                <c:pt idx="7">
                  <c:v>0.43697494</c:v>
                </c:pt>
                <c:pt idx="8">
                  <c:v>0.5984556</c:v>
                </c:pt>
                <c:pt idx="9">
                  <c:v>0.8513629</c:v>
                </c:pt>
                <c:pt idx="10">
                  <c:v>1.778711</c:v>
                </c:pt>
                <c:pt idx="11">
                  <c:v>2.1773128</c:v>
                </c:pt>
                <c:pt idx="12">
                  <c:v>2.3228708</c:v>
                </c:pt>
              </c:numCache>
            </c:numRef>
          </c:val>
        </c:ser>
        <c:ser>
          <c:idx val="6"/>
          <c:order val="6"/>
          <c:tx>
            <c:strRef>
              <c:f>'balance_ES'!$L$2:$L$2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'balance_ES'!$L$3:$L$15</c:f>
              <c:numCache>
                <c:formatCode>General</c:formatCode>
                <c:ptCount val="13"/>
                <c:pt idx="0">
                  <c:v>3.4196095</c:v>
                </c:pt>
                <c:pt idx="1">
                  <c:v>3.4163842</c:v>
                </c:pt>
                <c:pt idx="2">
                  <c:v>3.462079</c:v>
                </c:pt>
                <c:pt idx="3">
                  <c:v>3.7167442</c:v>
                </c:pt>
                <c:pt idx="4">
                  <c:v>4.377542</c:v>
                </c:pt>
                <c:pt idx="5">
                  <c:v>5.6554075</c:v>
                </c:pt>
                <c:pt idx="6">
                  <c:v>6.25437</c:v>
                </c:pt>
                <c:pt idx="7">
                  <c:v>7.6198805</c:v>
                </c:pt>
                <c:pt idx="8">
                  <c:v>7.5010675</c:v>
                </c:pt>
                <c:pt idx="9">
                  <c:v>7.755170499999999</c:v>
                </c:pt>
                <c:pt idx="10">
                  <c:v>7.8570125</c:v>
                </c:pt>
                <c:pt idx="11">
                  <c:v>7.458533999999999</c:v>
                </c:pt>
                <c:pt idx="12">
                  <c:v>7.2955595</c:v>
                </c:pt>
              </c:numCache>
            </c:numRef>
          </c:val>
        </c:ser>
        <c:ser>
          <c:idx val="7"/>
          <c:order val="7"/>
          <c:tx>
            <c:strRef>
              <c:f>'balance_ES'!$K$2:$K$2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'balance_ES'!$K$3:$K$15</c:f>
              <c:numCache>
                <c:formatCode>General</c:formatCode>
                <c:ptCount val="13"/>
                <c:pt idx="0">
                  <c:v>25.69275</c:v>
                </c:pt>
                <c:pt idx="1">
                  <c:v>25.663314</c:v>
                </c:pt>
                <c:pt idx="2">
                  <c:v>25.730056</c:v>
                </c:pt>
                <c:pt idx="3">
                  <c:v>25.691916</c:v>
                </c:pt>
                <c:pt idx="4">
                  <c:v>25.673272</c:v>
                </c:pt>
                <c:pt idx="5">
                  <c:v>25.600068</c:v>
                </c:pt>
                <c:pt idx="6">
                  <c:v>25.660514</c:v>
                </c:pt>
                <c:pt idx="7">
                  <c:v>25.60566</c:v>
                </c:pt>
                <c:pt idx="8">
                  <c:v>25.715042</c:v>
                </c:pt>
                <c:pt idx="9">
                  <c:v>25.771146</c:v>
                </c:pt>
                <c:pt idx="10">
                  <c:v>25.813742</c:v>
                </c:pt>
                <c:pt idx="11">
                  <c:v>25.838144</c:v>
                </c:pt>
                <c:pt idx="12">
                  <c:v>25.854038</c:v>
                </c:pt>
              </c:numCache>
            </c:numRef>
          </c:val>
        </c:ser>
        <c:ser>
          <c:idx val="8"/>
          <c:order val="8"/>
          <c:tx>
            <c:strRef>
              <c:f>'balance_ES'!$J$2:$J$2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'balance_ES'!$J$3:$J$15</c:f>
              <c:numCache>
                <c:formatCode>General</c:formatCode>
                <c:ptCount val="13"/>
                <c:pt idx="0">
                  <c:v>0.05671928</c:v>
                </c:pt>
                <c:pt idx="1">
                  <c:v>0.05955524199999999</c:v>
                </c:pt>
                <c:pt idx="2">
                  <c:v>0.062391207</c:v>
                </c:pt>
                <c:pt idx="3">
                  <c:v>0.062391207</c:v>
                </c:pt>
                <c:pt idx="4">
                  <c:v>0.062391207</c:v>
                </c:pt>
                <c:pt idx="5">
                  <c:v>0.062391207</c:v>
                </c:pt>
                <c:pt idx="6">
                  <c:v>0.062391207</c:v>
                </c:pt>
                <c:pt idx="7">
                  <c:v>0.062391207</c:v>
                </c:pt>
                <c:pt idx="8">
                  <c:v>0.062391207</c:v>
                </c:pt>
                <c:pt idx="9">
                  <c:v>0.062391207</c:v>
                </c:pt>
                <c:pt idx="10">
                  <c:v>0.062391207</c:v>
                </c:pt>
                <c:pt idx="11">
                  <c:v>0.062391207</c:v>
                </c:pt>
                <c:pt idx="12">
                  <c:v>0.062391207</c:v>
                </c:pt>
              </c:numCache>
            </c:numRef>
          </c:val>
        </c:ser>
        <c:ser>
          <c:idx val="9"/>
          <c:order val="9"/>
          <c:tx>
            <c:strRef>
              <c:f>'balance_ES'!$I$2:$I$2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'balance_ES'!$I$3:$I$15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1.7702224</c:v>
                </c:pt>
                <c:pt idx="12">
                  <c:v>3.6219192</c:v>
                </c:pt>
              </c:numCache>
            </c:numRef>
          </c:val>
        </c:ser>
        <c:ser>
          <c:idx val="10"/>
          <c:order val="10"/>
          <c:tx>
            <c:strRef>
              <c:f>'balance_ES'!$H$2:$H$2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'balance_ES'!$H$3:$H$15</c:f>
              <c:numCache>
                <c:formatCode>General</c:formatCode>
                <c:ptCount val="13"/>
                <c:pt idx="0">
                  <c:v>45.957576</c:v>
                </c:pt>
                <c:pt idx="1">
                  <c:v>45.438768</c:v>
                </c:pt>
                <c:pt idx="2">
                  <c:v>44.770184</c:v>
                </c:pt>
                <c:pt idx="3">
                  <c:v>43.864124</c:v>
                </c:pt>
                <c:pt idx="4">
                  <c:v>41.989916</c:v>
                </c:pt>
                <c:pt idx="5">
                  <c:v>39.570428</c:v>
                </c:pt>
                <c:pt idx="6">
                  <c:v>36.712584</c:v>
                </c:pt>
                <c:pt idx="7">
                  <c:v>33.38333</c:v>
                </c:pt>
                <c:pt idx="8">
                  <c:v>29.768206</c:v>
                </c:pt>
                <c:pt idx="9">
                  <c:v>25.813058</c:v>
                </c:pt>
                <c:pt idx="10">
                  <c:v>22.161444</c:v>
                </c:pt>
                <c:pt idx="11">
                  <c:v>18.648022</c:v>
                </c:pt>
                <c:pt idx="12">
                  <c:v>15.558633</c:v>
                </c:pt>
              </c:numCache>
            </c:numRef>
          </c:val>
        </c:ser>
        <c:ser>
          <c:idx val="11"/>
          <c:order val="11"/>
          <c:tx>
            <c:strRef>
              <c:f>'balance_ES'!$G$2:$G$2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'balance_ES'!$G$3:$G$15</c:f>
              <c:numCache>
                <c:formatCode>General</c:formatCode>
                <c:ptCount val="13"/>
                <c:pt idx="0">
                  <c:v>14.511839</c:v>
                </c:pt>
                <c:pt idx="1">
                  <c:v>17.881866</c:v>
                </c:pt>
                <c:pt idx="2">
                  <c:v>23.595656</c:v>
                </c:pt>
                <c:pt idx="3">
                  <c:v>29.198282</c:v>
                </c:pt>
                <c:pt idx="4">
                  <c:v>37.57586</c:v>
                </c:pt>
                <c:pt idx="5">
                  <c:v>49.1154</c:v>
                </c:pt>
                <c:pt idx="6">
                  <c:v>57.074792</c:v>
                </c:pt>
                <c:pt idx="7">
                  <c:v>68.35392</c:v>
                </c:pt>
                <c:pt idx="8">
                  <c:v>76.82235</c:v>
                </c:pt>
                <c:pt idx="9">
                  <c:v>86.59768</c:v>
                </c:pt>
                <c:pt idx="10">
                  <c:v>94.92918999999999</c:v>
                </c:pt>
                <c:pt idx="11">
                  <c:v>103.04201</c:v>
                </c:pt>
                <c:pt idx="12">
                  <c:v>110.05408</c:v>
                </c:pt>
              </c:numCache>
            </c:numRef>
          </c:val>
        </c:ser>
        <c:ser>
          <c:idx val="12"/>
          <c:order val="12"/>
          <c:tx>
            <c:strRef>
              <c:f>'balance_ES'!$F$2:$F$2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'balance_ES'!$F$3:$F$15</c:f>
              <c:numCache>
                <c:formatCode>General</c:formatCode>
                <c:ptCount val="13"/>
                <c:pt idx="0">
                  <c:v>19.67427</c:v>
                </c:pt>
                <c:pt idx="1">
                  <c:v>22.58896</c:v>
                </c:pt>
                <c:pt idx="2">
                  <c:v>23.385914</c:v>
                </c:pt>
                <c:pt idx="3">
                  <c:v>24.745746</c:v>
                </c:pt>
                <c:pt idx="4">
                  <c:v>27.47431</c:v>
                </c:pt>
                <c:pt idx="5">
                  <c:v>30.964028</c:v>
                </c:pt>
                <c:pt idx="6">
                  <c:v>31.947896</c:v>
                </c:pt>
                <c:pt idx="7">
                  <c:v>37.501332</c:v>
                </c:pt>
                <c:pt idx="8">
                  <c:v>38.864964</c:v>
                </c:pt>
                <c:pt idx="9">
                  <c:v>41.454484</c:v>
                </c:pt>
                <c:pt idx="10">
                  <c:v>42.167468</c:v>
                </c:pt>
                <c:pt idx="11">
                  <c:v>42.7361</c:v>
                </c:pt>
                <c:pt idx="12">
                  <c:v>43.1392</c:v>
                </c:pt>
              </c:numCache>
            </c:numRef>
          </c:val>
        </c:ser>
        <c:ser>
          <c:idx val="13"/>
          <c:order val="13"/>
          <c:tx>
            <c:strRef>
              <c:f>'balance_ES'!$E$2:$E$2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'balance_ES'!$E$3:$E$15</c:f>
              <c:numCache>
                <c:formatCode>General</c:formatCode>
                <c:ptCount val="13"/>
                <c:pt idx="0">
                  <c:v>0.15905683</c:v>
                </c:pt>
                <c:pt idx="1">
                  <c:v>0.28291312</c:v>
                </c:pt>
                <c:pt idx="2">
                  <c:v>0.76230575</c:v>
                </c:pt>
                <c:pt idx="3">
                  <c:v>1.2927832</c:v>
                </c:pt>
                <c:pt idx="4">
                  <c:v>2.0149229</c:v>
                </c:pt>
                <c:pt idx="5">
                  <c:v>2.6859802</c:v>
                </c:pt>
                <c:pt idx="6">
                  <c:v>3.2964505</c:v>
                </c:pt>
                <c:pt idx="7">
                  <c:v>4.8391945</c:v>
                </c:pt>
                <c:pt idx="8">
                  <c:v>6.061461</c:v>
                </c:pt>
                <c:pt idx="9">
                  <c:v>7.046433</c:v>
                </c:pt>
                <c:pt idx="10">
                  <c:v>7.912438</c:v>
                </c:pt>
                <c:pt idx="11">
                  <c:v>8.92637</c:v>
                </c:pt>
                <c:pt idx="12">
                  <c:v>9.815628</c:v>
                </c:pt>
              </c:numCache>
            </c:numRef>
          </c:val>
        </c:ser>
        <c:overlap val="100"/>
        <c:axId val="51800001"/>
        <c:axId val="51800002"/>
      </c:barChart>
      <c:catAx>
        <c:axId val="51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00002"/>
        <c:crosses val="autoZero"/>
        <c:auto val="1"/>
        <c:lblAlgn val="ctr"/>
        <c:lblOffset val="100"/>
      </c:catAx>
      <c:valAx>
        <c:axId val="51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'balance_ES'!$B$2:$B$2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'balance_ES'!$B$3:$B$15</c:f>
              <c:numCache>
                <c:formatCode>General</c:formatCode>
                <c:ptCount val="13"/>
                <c:pt idx="0">
                  <c:v>182.44474</c:v>
                </c:pt>
                <c:pt idx="1">
                  <c:v>183.2073</c:v>
                </c:pt>
                <c:pt idx="2">
                  <c:v>187.70984</c:v>
                </c:pt>
                <c:pt idx="3">
                  <c:v>194.19592</c:v>
                </c:pt>
                <c:pt idx="4">
                  <c:v>201.8565</c:v>
                </c:pt>
                <c:pt idx="5">
                  <c:v>207.57971</c:v>
                </c:pt>
                <c:pt idx="6">
                  <c:v>216.01846</c:v>
                </c:pt>
                <c:pt idx="7">
                  <c:v>223.90555</c:v>
                </c:pt>
                <c:pt idx="8">
                  <c:v>230.40432</c:v>
                </c:pt>
                <c:pt idx="9">
                  <c:v>236.81973</c:v>
                </c:pt>
                <c:pt idx="10">
                  <c:v>243.22293</c:v>
                </c:pt>
                <c:pt idx="11">
                  <c:v>249.83952</c:v>
                </c:pt>
                <c:pt idx="12">
                  <c:v>256.49448</c:v>
                </c:pt>
              </c:numCache>
            </c:numRef>
          </c:val>
        </c:ser>
        <c:marker val="1"/>
        <c:axId val="51810001"/>
        <c:axId val="51810002"/>
      </c:lineChart>
      <c:barChart>
        <c:barDir val="col"/>
        <c:grouping val="stacked"/>
        <c:ser>
          <c:idx val="1"/>
          <c:order val="1"/>
          <c:tx>
            <c:strRef>
              <c:f>'balance_ES'!$Q$2:$Q$2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'balance_ES'!$P$2:$P$2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'balance_ES'!$P$3:$P$15</c:f>
              <c:numCache>
                <c:formatCode>General</c:formatCode>
                <c:ptCount val="13"/>
                <c:pt idx="0">
                  <c:v>53.439612</c:v>
                </c:pt>
                <c:pt idx="1">
                  <c:v>53.439612</c:v>
                </c:pt>
                <c:pt idx="2">
                  <c:v>53.439612</c:v>
                </c:pt>
                <c:pt idx="3">
                  <c:v>53.439612</c:v>
                </c:pt>
                <c:pt idx="4">
                  <c:v>45.80538</c:v>
                </c:pt>
                <c:pt idx="5">
                  <c:v>38.934572</c:v>
                </c:pt>
                <c:pt idx="6">
                  <c:v>38.934572</c:v>
                </c:pt>
                <c:pt idx="7">
                  <c:v>22.90269</c:v>
                </c:pt>
                <c:pt idx="8">
                  <c:v>22.90269</c:v>
                </c:pt>
                <c:pt idx="9">
                  <c:v>15.26846</c:v>
                </c:pt>
                <c:pt idx="10">
                  <c:v>15.26846</c:v>
                </c:pt>
                <c:pt idx="11">
                  <c:v>15.26846</c:v>
                </c:pt>
                <c:pt idx="12">
                  <c:v>15.26846</c:v>
                </c:pt>
              </c:numCache>
            </c:numRef>
          </c:val>
        </c:ser>
        <c:ser>
          <c:idx val="3"/>
          <c:order val="3"/>
          <c:tx>
            <c:strRef>
              <c:f>'balance_ES'!$O$2:$O$2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'balance_ES'!$O$3:$O$15</c:f>
              <c:numCache>
                <c:formatCode>General</c:formatCode>
                <c:ptCount val="13"/>
                <c:pt idx="0">
                  <c:v>1.0916324</c:v>
                </c:pt>
                <c:pt idx="1">
                  <c:v>0.51700097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'balance_ES'!$N$2:$N$2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'balance_ES'!$N$3:$N$15</c:f>
              <c:numCache>
                <c:formatCode>General</c:formatCode>
                <c:ptCount val="13"/>
                <c:pt idx="0">
                  <c:v>27.737322</c:v>
                </c:pt>
                <c:pt idx="1">
                  <c:v>25.781886</c:v>
                </c:pt>
                <c:pt idx="2">
                  <c:v>24.83623</c:v>
                </c:pt>
                <c:pt idx="3">
                  <c:v>25.345626</c:v>
                </c:pt>
                <c:pt idx="4">
                  <c:v>27.033054</c:v>
                </c:pt>
                <c:pt idx="5">
                  <c:v>30.467932</c:v>
                </c:pt>
                <c:pt idx="6">
                  <c:v>30.60082</c:v>
                </c:pt>
                <c:pt idx="7">
                  <c:v>32.594996</c:v>
                </c:pt>
                <c:pt idx="8">
                  <c:v>30.099758</c:v>
                </c:pt>
                <c:pt idx="9">
                  <c:v>30.69613</c:v>
                </c:pt>
                <c:pt idx="10">
                  <c:v>26.723512</c:v>
                </c:pt>
                <c:pt idx="11">
                  <c:v>24.239738</c:v>
                </c:pt>
                <c:pt idx="12">
                  <c:v>24.176182</c:v>
                </c:pt>
              </c:numCache>
            </c:numRef>
          </c:val>
        </c:ser>
        <c:ser>
          <c:idx val="5"/>
          <c:order val="5"/>
          <c:tx>
            <c:strRef>
              <c:f>'balance_ES'!$M$2:$M$2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'balance_ES'!$M$3:$M$15</c:f>
              <c:numCache>
                <c:formatCode>General</c:formatCode>
                <c:ptCount val="13"/>
                <c:pt idx="0">
                  <c:v>0.13447808</c:v>
                </c:pt>
                <c:pt idx="1">
                  <c:v>0.21988686</c:v>
                </c:pt>
                <c:pt idx="2">
                  <c:v>0.15337103</c:v>
                </c:pt>
                <c:pt idx="3">
                  <c:v>0.20966283</c:v>
                </c:pt>
                <c:pt idx="4">
                  <c:v>0.3009813</c:v>
                </c:pt>
                <c:pt idx="5">
                  <c:v>0.3100394</c:v>
                </c:pt>
                <c:pt idx="6">
                  <c:v>0.3901568</c:v>
                </c:pt>
                <c:pt idx="7">
                  <c:v>0.43697494</c:v>
                </c:pt>
                <c:pt idx="8">
                  <c:v>0.5984556</c:v>
                </c:pt>
                <c:pt idx="9">
                  <c:v>0.8513629</c:v>
                </c:pt>
                <c:pt idx="10">
                  <c:v>1.778711</c:v>
                </c:pt>
                <c:pt idx="11">
                  <c:v>2.1773128</c:v>
                </c:pt>
                <c:pt idx="12">
                  <c:v>2.3228708</c:v>
                </c:pt>
              </c:numCache>
            </c:numRef>
          </c:val>
        </c:ser>
        <c:ser>
          <c:idx val="6"/>
          <c:order val="6"/>
          <c:tx>
            <c:strRef>
              <c:f>'balance_ES'!$L$2:$L$2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'balance_ES'!$L$3:$L$15</c:f>
              <c:numCache>
                <c:formatCode>General</c:formatCode>
                <c:ptCount val="13"/>
                <c:pt idx="0">
                  <c:v>3.4196095</c:v>
                </c:pt>
                <c:pt idx="1">
                  <c:v>3.4163842</c:v>
                </c:pt>
                <c:pt idx="2">
                  <c:v>3.462079</c:v>
                </c:pt>
                <c:pt idx="3">
                  <c:v>3.7167442</c:v>
                </c:pt>
                <c:pt idx="4">
                  <c:v>4.377542</c:v>
                </c:pt>
                <c:pt idx="5">
                  <c:v>5.6554075</c:v>
                </c:pt>
                <c:pt idx="6">
                  <c:v>6.25437</c:v>
                </c:pt>
                <c:pt idx="7">
                  <c:v>7.6198805</c:v>
                </c:pt>
                <c:pt idx="8">
                  <c:v>7.5010675</c:v>
                </c:pt>
                <c:pt idx="9">
                  <c:v>7.755170499999999</c:v>
                </c:pt>
                <c:pt idx="10">
                  <c:v>7.8570125</c:v>
                </c:pt>
                <c:pt idx="11">
                  <c:v>7.458533999999999</c:v>
                </c:pt>
                <c:pt idx="12">
                  <c:v>7.2955595</c:v>
                </c:pt>
              </c:numCache>
            </c:numRef>
          </c:val>
        </c:ser>
        <c:ser>
          <c:idx val="7"/>
          <c:order val="7"/>
          <c:tx>
            <c:strRef>
              <c:f>'balance_ES'!$K$2:$K$2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'balance_ES'!$K$3:$K$15</c:f>
              <c:numCache>
                <c:formatCode>General</c:formatCode>
                <c:ptCount val="13"/>
                <c:pt idx="0">
                  <c:v>25.69275</c:v>
                </c:pt>
                <c:pt idx="1">
                  <c:v>25.663314</c:v>
                </c:pt>
                <c:pt idx="2">
                  <c:v>25.730056</c:v>
                </c:pt>
                <c:pt idx="3">
                  <c:v>25.691916</c:v>
                </c:pt>
                <c:pt idx="4">
                  <c:v>25.673272</c:v>
                </c:pt>
                <c:pt idx="5">
                  <c:v>25.600068</c:v>
                </c:pt>
                <c:pt idx="6">
                  <c:v>25.660514</c:v>
                </c:pt>
                <c:pt idx="7">
                  <c:v>25.60566</c:v>
                </c:pt>
                <c:pt idx="8">
                  <c:v>25.715042</c:v>
                </c:pt>
                <c:pt idx="9">
                  <c:v>25.771146</c:v>
                </c:pt>
                <c:pt idx="10">
                  <c:v>25.813742</c:v>
                </c:pt>
                <c:pt idx="11">
                  <c:v>25.838144</c:v>
                </c:pt>
                <c:pt idx="12">
                  <c:v>25.854038</c:v>
                </c:pt>
              </c:numCache>
            </c:numRef>
          </c:val>
        </c:ser>
        <c:ser>
          <c:idx val="8"/>
          <c:order val="8"/>
          <c:tx>
            <c:strRef>
              <c:f>'balance_ES'!$J$2:$J$2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'balance_ES'!$J$3:$J$15</c:f>
              <c:numCache>
                <c:formatCode>General</c:formatCode>
                <c:ptCount val="13"/>
                <c:pt idx="0">
                  <c:v>0.05671928</c:v>
                </c:pt>
                <c:pt idx="1">
                  <c:v>0.05955524199999999</c:v>
                </c:pt>
                <c:pt idx="2">
                  <c:v>0.062391207</c:v>
                </c:pt>
                <c:pt idx="3">
                  <c:v>0.062391207</c:v>
                </c:pt>
                <c:pt idx="4">
                  <c:v>0.062391207</c:v>
                </c:pt>
                <c:pt idx="5">
                  <c:v>0.062391207</c:v>
                </c:pt>
                <c:pt idx="6">
                  <c:v>0.062391207</c:v>
                </c:pt>
                <c:pt idx="7">
                  <c:v>0.062391207</c:v>
                </c:pt>
                <c:pt idx="8">
                  <c:v>0.062391207</c:v>
                </c:pt>
                <c:pt idx="9">
                  <c:v>0.062391207</c:v>
                </c:pt>
                <c:pt idx="10">
                  <c:v>0.062391207</c:v>
                </c:pt>
                <c:pt idx="11">
                  <c:v>0.062391207</c:v>
                </c:pt>
                <c:pt idx="12">
                  <c:v>0.062391207</c:v>
                </c:pt>
              </c:numCache>
            </c:numRef>
          </c:val>
        </c:ser>
        <c:ser>
          <c:idx val="9"/>
          <c:order val="9"/>
          <c:tx>
            <c:strRef>
              <c:f>'balance_ES'!$I$2:$I$2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'balance_ES'!$I$3:$I$15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1.7702224</c:v>
                </c:pt>
                <c:pt idx="12">
                  <c:v>3.6219192</c:v>
                </c:pt>
              </c:numCache>
            </c:numRef>
          </c:val>
        </c:ser>
        <c:ser>
          <c:idx val="10"/>
          <c:order val="10"/>
          <c:tx>
            <c:strRef>
              <c:f>'balance_ES'!$H$2:$H$2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'balance_ES'!$H$3:$H$15</c:f>
              <c:numCache>
                <c:formatCode>General</c:formatCode>
                <c:ptCount val="13"/>
                <c:pt idx="0">
                  <c:v>45.957576</c:v>
                </c:pt>
                <c:pt idx="1">
                  <c:v>45.438768</c:v>
                </c:pt>
                <c:pt idx="2">
                  <c:v>44.770184</c:v>
                </c:pt>
                <c:pt idx="3">
                  <c:v>43.864124</c:v>
                </c:pt>
                <c:pt idx="4">
                  <c:v>41.989916</c:v>
                </c:pt>
                <c:pt idx="5">
                  <c:v>39.570428</c:v>
                </c:pt>
                <c:pt idx="6">
                  <c:v>36.712584</c:v>
                </c:pt>
                <c:pt idx="7">
                  <c:v>33.38333</c:v>
                </c:pt>
                <c:pt idx="8">
                  <c:v>29.768206</c:v>
                </c:pt>
                <c:pt idx="9">
                  <c:v>25.813058</c:v>
                </c:pt>
                <c:pt idx="10">
                  <c:v>22.161444</c:v>
                </c:pt>
                <c:pt idx="11">
                  <c:v>18.648022</c:v>
                </c:pt>
                <c:pt idx="12">
                  <c:v>15.558633</c:v>
                </c:pt>
              </c:numCache>
            </c:numRef>
          </c:val>
        </c:ser>
        <c:ser>
          <c:idx val="11"/>
          <c:order val="11"/>
          <c:tx>
            <c:strRef>
              <c:f>'balance_ES'!$G$2:$G$2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'balance_ES'!$G$3:$G$15</c:f>
              <c:numCache>
                <c:formatCode>General</c:formatCode>
                <c:ptCount val="13"/>
                <c:pt idx="0">
                  <c:v>14.511839</c:v>
                </c:pt>
                <c:pt idx="1">
                  <c:v>17.881866</c:v>
                </c:pt>
                <c:pt idx="2">
                  <c:v>23.595656</c:v>
                </c:pt>
                <c:pt idx="3">
                  <c:v>29.198282</c:v>
                </c:pt>
                <c:pt idx="4">
                  <c:v>37.57586</c:v>
                </c:pt>
                <c:pt idx="5">
                  <c:v>49.1154</c:v>
                </c:pt>
                <c:pt idx="6">
                  <c:v>57.074792</c:v>
                </c:pt>
                <c:pt idx="7">
                  <c:v>68.35392</c:v>
                </c:pt>
                <c:pt idx="8">
                  <c:v>76.82235</c:v>
                </c:pt>
                <c:pt idx="9">
                  <c:v>86.59768</c:v>
                </c:pt>
                <c:pt idx="10">
                  <c:v>94.92918999999999</c:v>
                </c:pt>
                <c:pt idx="11">
                  <c:v>103.04201</c:v>
                </c:pt>
                <c:pt idx="12">
                  <c:v>110.05408</c:v>
                </c:pt>
              </c:numCache>
            </c:numRef>
          </c:val>
        </c:ser>
        <c:ser>
          <c:idx val="12"/>
          <c:order val="12"/>
          <c:tx>
            <c:strRef>
              <c:f>'balance_ES'!$F$2:$F$2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'balance_ES'!$F$3:$F$15</c:f>
              <c:numCache>
                <c:formatCode>General</c:formatCode>
                <c:ptCount val="13"/>
                <c:pt idx="0">
                  <c:v>19.67427</c:v>
                </c:pt>
                <c:pt idx="1">
                  <c:v>22.58896</c:v>
                </c:pt>
                <c:pt idx="2">
                  <c:v>23.385914</c:v>
                </c:pt>
                <c:pt idx="3">
                  <c:v>24.745746</c:v>
                </c:pt>
                <c:pt idx="4">
                  <c:v>27.47431</c:v>
                </c:pt>
                <c:pt idx="5">
                  <c:v>30.964028</c:v>
                </c:pt>
                <c:pt idx="6">
                  <c:v>31.947896</c:v>
                </c:pt>
                <c:pt idx="7">
                  <c:v>37.501332</c:v>
                </c:pt>
                <c:pt idx="8">
                  <c:v>38.864964</c:v>
                </c:pt>
                <c:pt idx="9">
                  <c:v>41.454484</c:v>
                </c:pt>
                <c:pt idx="10">
                  <c:v>42.167468</c:v>
                </c:pt>
                <c:pt idx="11">
                  <c:v>42.7361</c:v>
                </c:pt>
                <c:pt idx="12">
                  <c:v>43.1392</c:v>
                </c:pt>
              </c:numCache>
            </c:numRef>
          </c:val>
        </c:ser>
        <c:ser>
          <c:idx val="13"/>
          <c:order val="13"/>
          <c:tx>
            <c:strRef>
              <c:f>'balance_ES'!$E$2:$E$2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'balance_ES'!$E$3:$E$15</c:f>
              <c:numCache>
                <c:formatCode>General</c:formatCode>
                <c:ptCount val="13"/>
                <c:pt idx="0">
                  <c:v>0.15905683</c:v>
                </c:pt>
                <c:pt idx="1">
                  <c:v>0.28291312</c:v>
                </c:pt>
                <c:pt idx="2">
                  <c:v>0.76230575</c:v>
                </c:pt>
                <c:pt idx="3">
                  <c:v>1.2927832</c:v>
                </c:pt>
                <c:pt idx="4">
                  <c:v>2.0149229</c:v>
                </c:pt>
                <c:pt idx="5">
                  <c:v>2.6859802</c:v>
                </c:pt>
                <c:pt idx="6">
                  <c:v>3.2964505</c:v>
                </c:pt>
                <c:pt idx="7">
                  <c:v>4.8391945</c:v>
                </c:pt>
                <c:pt idx="8">
                  <c:v>6.061461</c:v>
                </c:pt>
                <c:pt idx="9">
                  <c:v>7.046433</c:v>
                </c:pt>
                <c:pt idx="10">
                  <c:v>7.912438</c:v>
                </c:pt>
                <c:pt idx="11">
                  <c:v>8.92637</c:v>
                </c:pt>
                <c:pt idx="12">
                  <c:v>9.815628</c:v>
                </c:pt>
              </c:numCache>
            </c:numRef>
          </c:val>
        </c:ser>
        <c:overlap val="100"/>
        <c:axId val="51810001"/>
        <c:axId val="51810002"/>
      </c:barChart>
      <c:catAx>
        <c:axId val="51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10002"/>
        <c:crosses val="autoZero"/>
        <c:auto val="1"/>
        <c:lblAlgn val="ctr"/>
        <c:lblOffset val="100"/>
      </c:catAx>
      <c:valAx>
        <c:axId val="51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'balance_ES'!$B$2:$B$2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'balance_ES'!$B$3:$B$15</c:f>
              <c:numCache>
                <c:formatCode>General</c:formatCode>
                <c:ptCount val="13"/>
                <c:pt idx="0">
                  <c:v>182.44474</c:v>
                </c:pt>
                <c:pt idx="1">
                  <c:v>183.2073</c:v>
                </c:pt>
                <c:pt idx="2">
                  <c:v>187.70984</c:v>
                </c:pt>
                <c:pt idx="3">
                  <c:v>194.19592</c:v>
                </c:pt>
                <c:pt idx="4">
                  <c:v>201.8565</c:v>
                </c:pt>
                <c:pt idx="5">
                  <c:v>207.57971</c:v>
                </c:pt>
                <c:pt idx="6">
                  <c:v>216.01846</c:v>
                </c:pt>
                <c:pt idx="7">
                  <c:v>223.90555</c:v>
                </c:pt>
                <c:pt idx="8">
                  <c:v>230.40432</c:v>
                </c:pt>
                <c:pt idx="9">
                  <c:v>236.81973</c:v>
                </c:pt>
                <c:pt idx="10">
                  <c:v>243.22293</c:v>
                </c:pt>
                <c:pt idx="11">
                  <c:v>249.83952</c:v>
                </c:pt>
                <c:pt idx="12">
                  <c:v>256.49448</c:v>
                </c:pt>
              </c:numCache>
            </c:numRef>
          </c:val>
        </c:ser>
        <c:marker val="1"/>
        <c:axId val="51820001"/>
        <c:axId val="51820002"/>
      </c:lineChart>
      <c:barChart>
        <c:barDir val="col"/>
        <c:grouping val="stacked"/>
        <c:ser>
          <c:idx val="1"/>
          <c:order val="1"/>
          <c:tx>
            <c:strRef>
              <c:f>'balance_ES'!$Q$2:$Q$2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'balance_ES'!$P$2:$P$2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'balance_ES'!$P$3:$P$15</c:f>
              <c:numCache>
                <c:formatCode>General</c:formatCode>
                <c:ptCount val="13"/>
                <c:pt idx="0">
                  <c:v>53.439612</c:v>
                </c:pt>
                <c:pt idx="1">
                  <c:v>53.439612</c:v>
                </c:pt>
                <c:pt idx="2">
                  <c:v>53.439612</c:v>
                </c:pt>
                <c:pt idx="3">
                  <c:v>53.439612</c:v>
                </c:pt>
                <c:pt idx="4">
                  <c:v>45.80538</c:v>
                </c:pt>
                <c:pt idx="5">
                  <c:v>38.934572</c:v>
                </c:pt>
                <c:pt idx="6">
                  <c:v>38.934572</c:v>
                </c:pt>
                <c:pt idx="7">
                  <c:v>22.90269</c:v>
                </c:pt>
                <c:pt idx="8">
                  <c:v>22.90269</c:v>
                </c:pt>
                <c:pt idx="9">
                  <c:v>15.26846</c:v>
                </c:pt>
                <c:pt idx="10">
                  <c:v>15.26846</c:v>
                </c:pt>
                <c:pt idx="11">
                  <c:v>15.26846</c:v>
                </c:pt>
                <c:pt idx="12">
                  <c:v>15.26846</c:v>
                </c:pt>
              </c:numCache>
            </c:numRef>
          </c:val>
        </c:ser>
        <c:ser>
          <c:idx val="3"/>
          <c:order val="3"/>
          <c:tx>
            <c:strRef>
              <c:f>'balance_ES'!$O$2:$O$2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'balance_ES'!$O$3:$O$15</c:f>
              <c:numCache>
                <c:formatCode>General</c:formatCode>
                <c:ptCount val="13"/>
                <c:pt idx="0">
                  <c:v>1.0916324</c:v>
                </c:pt>
                <c:pt idx="1">
                  <c:v>0.51700097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'balance_ES'!$N$2:$N$2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'balance_ES'!$N$3:$N$15</c:f>
              <c:numCache>
                <c:formatCode>General</c:formatCode>
                <c:ptCount val="13"/>
                <c:pt idx="0">
                  <c:v>27.737322</c:v>
                </c:pt>
                <c:pt idx="1">
                  <c:v>25.781886</c:v>
                </c:pt>
                <c:pt idx="2">
                  <c:v>24.83623</c:v>
                </c:pt>
                <c:pt idx="3">
                  <c:v>25.345626</c:v>
                </c:pt>
                <c:pt idx="4">
                  <c:v>27.033054</c:v>
                </c:pt>
                <c:pt idx="5">
                  <c:v>30.467932</c:v>
                </c:pt>
                <c:pt idx="6">
                  <c:v>30.60082</c:v>
                </c:pt>
                <c:pt idx="7">
                  <c:v>32.594996</c:v>
                </c:pt>
                <c:pt idx="8">
                  <c:v>30.099758</c:v>
                </c:pt>
                <c:pt idx="9">
                  <c:v>30.69613</c:v>
                </c:pt>
                <c:pt idx="10">
                  <c:v>26.723512</c:v>
                </c:pt>
                <c:pt idx="11">
                  <c:v>24.239738</c:v>
                </c:pt>
                <c:pt idx="12">
                  <c:v>24.176182</c:v>
                </c:pt>
              </c:numCache>
            </c:numRef>
          </c:val>
        </c:ser>
        <c:ser>
          <c:idx val="5"/>
          <c:order val="5"/>
          <c:tx>
            <c:strRef>
              <c:f>'balance_ES'!$M$2:$M$2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'balance_ES'!$M$3:$M$15</c:f>
              <c:numCache>
                <c:formatCode>General</c:formatCode>
                <c:ptCount val="13"/>
                <c:pt idx="0">
                  <c:v>0.13447808</c:v>
                </c:pt>
                <c:pt idx="1">
                  <c:v>0.21988686</c:v>
                </c:pt>
                <c:pt idx="2">
                  <c:v>0.15337103</c:v>
                </c:pt>
                <c:pt idx="3">
                  <c:v>0.20966283</c:v>
                </c:pt>
                <c:pt idx="4">
                  <c:v>0.3009813</c:v>
                </c:pt>
                <c:pt idx="5">
                  <c:v>0.3100394</c:v>
                </c:pt>
                <c:pt idx="6">
                  <c:v>0.3901568</c:v>
                </c:pt>
                <c:pt idx="7">
                  <c:v>0.43697494</c:v>
                </c:pt>
                <c:pt idx="8">
                  <c:v>0.5984556</c:v>
                </c:pt>
                <c:pt idx="9">
                  <c:v>0.8513629</c:v>
                </c:pt>
                <c:pt idx="10">
                  <c:v>1.778711</c:v>
                </c:pt>
                <c:pt idx="11">
                  <c:v>2.1773128</c:v>
                </c:pt>
                <c:pt idx="12">
                  <c:v>2.3228708</c:v>
                </c:pt>
              </c:numCache>
            </c:numRef>
          </c:val>
        </c:ser>
        <c:ser>
          <c:idx val="6"/>
          <c:order val="6"/>
          <c:tx>
            <c:strRef>
              <c:f>'balance_ES'!$L$2:$L$2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'balance_ES'!$L$3:$L$15</c:f>
              <c:numCache>
                <c:formatCode>General</c:formatCode>
                <c:ptCount val="13"/>
                <c:pt idx="0">
                  <c:v>3.4196095</c:v>
                </c:pt>
                <c:pt idx="1">
                  <c:v>3.4163842</c:v>
                </c:pt>
                <c:pt idx="2">
                  <c:v>3.462079</c:v>
                </c:pt>
                <c:pt idx="3">
                  <c:v>3.7167442</c:v>
                </c:pt>
                <c:pt idx="4">
                  <c:v>4.377542</c:v>
                </c:pt>
                <c:pt idx="5">
                  <c:v>5.6554075</c:v>
                </c:pt>
                <c:pt idx="6">
                  <c:v>6.25437</c:v>
                </c:pt>
                <c:pt idx="7">
                  <c:v>7.6198805</c:v>
                </c:pt>
                <c:pt idx="8">
                  <c:v>7.5010675</c:v>
                </c:pt>
                <c:pt idx="9">
                  <c:v>7.755170499999999</c:v>
                </c:pt>
                <c:pt idx="10">
                  <c:v>7.8570125</c:v>
                </c:pt>
                <c:pt idx="11">
                  <c:v>7.458533999999999</c:v>
                </c:pt>
                <c:pt idx="12">
                  <c:v>7.2955595</c:v>
                </c:pt>
              </c:numCache>
            </c:numRef>
          </c:val>
        </c:ser>
        <c:ser>
          <c:idx val="7"/>
          <c:order val="7"/>
          <c:tx>
            <c:strRef>
              <c:f>'balance_ES'!$K$2:$K$2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'balance_ES'!$K$3:$K$15</c:f>
              <c:numCache>
                <c:formatCode>General</c:formatCode>
                <c:ptCount val="13"/>
                <c:pt idx="0">
                  <c:v>25.69275</c:v>
                </c:pt>
                <c:pt idx="1">
                  <c:v>25.663314</c:v>
                </c:pt>
                <c:pt idx="2">
                  <c:v>25.730056</c:v>
                </c:pt>
                <c:pt idx="3">
                  <c:v>25.691916</c:v>
                </c:pt>
                <c:pt idx="4">
                  <c:v>25.673272</c:v>
                </c:pt>
                <c:pt idx="5">
                  <c:v>25.600068</c:v>
                </c:pt>
                <c:pt idx="6">
                  <c:v>25.660514</c:v>
                </c:pt>
                <c:pt idx="7">
                  <c:v>25.60566</c:v>
                </c:pt>
                <c:pt idx="8">
                  <c:v>25.715042</c:v>
                </c:pt>
                <c:pt idx="9">
                  <c:v>25.771146</c:v>
                </c:pt>
                <c:pt idx="10">
                  <c:v>25.813742</c:v>
                </c:pt>
                <c:pt idx="11">
                  <c:v>25.838144</c:v>
                </c:pt>
                <c:pt idx="12">
                  <c:v>25.854038</c:v>
                </c:pt>
              </c:numCache>
            </c:numRef>
          </c:val>
        </c:ser>
        <c:ser>
          <c:idx val="8"/>
          <c:order val="8"/>
          <c:tx>
            <c:strRef>
              <c:f>'balance_ES'!$J$2:$J$2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'balance_ES'!$J$3:$J$15</c:f>
              <c:numCache>
                <c:formatCode>General</c:formatCode>
                <c:ptCount val="13"/>
                <c:pt idx="0">
                  <c:v>0.05671928</c:v>
                </c:pt>
                <c:pt idx="1">
                  <c:v>0.05955524199999999</c:v>
                </c:pt>
                <c:pt idx="2">
                  <c:v>0.062391207</c:v>
                </c:pt>
                <c:pt idx="3">
                  <c:v>0.062391207</c:v>
                </c:pt>
                <c:pt idx="4">
                  <c:v>0.062391207</c:v>
                </c:pt>
                <c:pt idx="5">
                  <c:v>0.062391207</c:v>
                </c:pt>
                <c:pt idx="6">
                  <c:v>0.062391207</c:v>
                </c:pt>
                <c:pt idx="7">
                  <c:v>0.062391207</c:v>
                </c:pt>
                <c:pt idx="8">
                  <c:v>0.062391207</c:v>
                </c:pt>
                <c:pt idx="9">
                  <c:v>0.062391207</c:v>
                </c:pt>
                <c:pt idx="10">
                  <c:v>0.062391207</c:v>
                </c:pt>
                <c:pt idx="11">
                  <c:v>0.062391207</c:v>
                </c:pt>
                <c:pt idx="12">
                  <c:v>0.062391207</c:v>
                </c:pt>
              </c:numCache>
            </c:numRef>
          </c:val>
        </c:ser>
        <c:ser>
          <c:idx val="9"/>
          <c:order val="9"/>
          <c:tx>
            <c:strRef>
              <c:f>'balance_ES'!$I$2:$I$2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'balance_ES'!$I$3:$I$15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1.7702224</c:v>
                </c:pt>
                <c:pt idx="12">
                  <c:v>3.6219192</c:v>
                </c:pt>
              </c:numCache>
            </c:numRef>
          </c:val>
        </c:ser>
        <c:ser>
          <c:idx val="10"/>
          <c:order val="10"/>
          <c:tx>
            <c:strRef>
              <c:f>'balance_ES'!$H$2:$H$2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'balance_ES'!$H$3:$H$15</c:f>
              <c:numCache>
                <c:formatCode>General</c:formatCode>
                <c:ptCount val="13"/>
                <c:pt idx="0">
                  <c:v>45.957576</c:v>
                </c:pt>
                <c:pt idx="1">
                  <c:v>45.438768</c:v>
                </c:pt>
                <c:pt idx="2">
                  <c:v>44.770184</c:v>
                </c:pt>
                <c:pt idx="3">
                  <c:v>43.864124</c:v>
                </c:pt>
                <c:pt idx="4">
                  <c:v>41.989916</c:v>
                </c:pt>
                <c:pt idx="5">
                  <c:v>39.570428</c:v>
                </c:pt>
                <c:pt idx="6">
                  <c:v>36.712584</c:v>
                </c:pt>
                <c:pt idx="7">
                  <c:v>33.38333</c:v>
                </c:pt>
                <c:pt idx="8">
                  <c:v>29.768206</c:v>
                </c:pt>
                <c:pt idx="9">
                  <c:v>25.813058</c:v>
                </c:pt>
                <c:pt idx="10">
                  <c:v>22.161444</c:v>
                </c:pt>
                <c:pt idx="11">
                  <c:v>18.648022</c:v>
                </c:pt>
                <c:pt idx="12">
                  <c:v>15.558633</c:v>
                </c:pt>
              </c:numCache>
            </c:numRef>
          </c:val>
        </c:ser>
        <c:ser>
          <c:idx val="11"/>
          <c:order val="11"/>
          <c:tx>
            <c:strRef>
              <c:f>'balance_ES'!$G$2:$G$2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'balance_ES'!$G$3:$G$15</c:f>
              <c:numCache>
                <c:formatCode>General</c:formatCode>
                <c:ptCount val="13"/>
                <c:pt idx="0">
                  <c:v>14.511839</c:v>
                </c:pt>
                <c:pt idx="1">
                  <c:v>17.881866</c:v>
                </c:pt>
                <c:pt idx="2">
                  <c:v>23.595656</c:v>
                </c:pt>
                <c:pt idx="3">
                  <c:v>29.198282</c:v>
                </c:pt>
                <c:pt idx="4">
                  <c:v>37.57586</c:v>
                </c:pt>
                <c:pt idx="5">
                  <c:v>49.1154</c:v>
                </c:pt>
                <c:pt idx="6">
                  <c:v>57.074792</c:v>
                </c:pt>
                <c:pt idx="7">
                  <c:v>68.35392</c:v>
                </c:pt>
                <c:pt idx="8">
                  <c:v>76.82235</c:v>
                </c:pt>
                <c:pt idx="9">
                  <c:v>86.59768</c:v>
                </c:pt>
                <c:pt idx="10">
                  <c:v>94.92918999999999</c:v>
                </c:pt>
                <c:pt idx="11">
                  <c:v>103.04201</c:v>
                </c:pt>
                <c:pt idx="12">
                  <c:v>110.05408</c:v>
                </c:pt>
              </c:numCache>
            </c:numRef>
          </c:val>
        </c:ser>
        <c:ser>
          <c:idx val="12"/>
          <c:order val="12"/>
          <c:tx>
            <c:strRef>
              <c:f>'balance_ES'!$F$2:$F$2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'balance_ES'!$F$3:$F$15</c:f>
              <c:numCache>
                <c:formatCode>General</c:formatCode>
                <c:ptCount val="13"/>
                <c:pt idx="0">
                  <c:v>19.67427</c:v>
                </c:pt>
                <c:pt idx="1">
                  <c:v>22.58896</c:v>
                </c:pt>
                <c:pt idx="2">
                  <c:v>23.385914</c:v>
                </c:pt>
                <c:pt idx="3">
                  <c:v>24.745746</c:v>
                </c:pt>
                <c:pt idx="4">
                  <c:v>27.47431</c:v>
                </c:pt>
                <c:pt idx="5">
                  <c:v>30.964028</c:v>
                </c:pt>
                <c:pt idx="6">
                  <c:v>31.947896</c:v>
                </c:pt>
                <c:pt idx="7">
                  <c:v>37.501332</c:v>
                </c:pt>
                <c:pt idx="8">
                  <c:v>38.864964</c:v>
                </c:pt>
                <c:pt idx="9">
                  <c:v>41.454484</c:v>
                </c:pt>
                <c:pt idx="10">
                  <c:v>42.167468</c:v>
                </c:pt>
                <c:pt idx="11">
                  <c:v>42.7361</c:v>
                </c:pt>
                <c:pt idx="12">
                  <c:v>43.1392</c:v>
                </c:pt>
              </c:numCache>
            </c:numRef>
          </c:val>
        </c:ser>
        <c:ser>
          <c:idx val="13"/>
          <c:order val="13"/>
          <c:tx>
            <c:strRef>
              <c:f>'balance_ES'!$E$2:$E$2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'balance_ES'!$D$3:$D$15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'balance_ES'!$E$3:$E$15</c:f>
              <c:numCache>
                <c:formatCode>General</c:formatCode>
                <c:ptCount val="13"/>
                <c:pt idx="0">
                  <c:v>0.15905683</c:v>
                </c:pt>
                <c:pt idx="1">
                  <c:v>0.28291312</c:v>
                </c:pt>
                <c:pt idx="2">
                  <c:v>0.76230575</c:v>
                </c:pt>
                <c:pt idx="3">
                  <c:v>1.2927832</c:v>
                </c:pt>
                <c:pt idx="4">
                  <c:v>2.0149229</c:v>
                </c:pt>
                <c:pt idx="5">
                  <c:v>2.6859802</c:v>
                </c:pt>
                <c:pt idx="6">
                  <c:v>3.2964505</c:v>
                </c:pt>
                <c:pt idx="7">
                  <c:v>4.8391945</c:v>
                </c:pt>
                <c:pt idx="8">
                  <c:v>6.061461</c:v>
                </c:pt>
                <c:pt idx="9">
                  <c:v>7.046433</c:v>
                </c:pt>
                <c:pt idx="10">
                  <c:v>7.912438</c:v>
                </c:pt>
                <c:pt idx="11">
                  <c:v>8.92637</c:v>
                </c:pt>
                <c:pt idx="12">
                  <c:v>9.815628</c:v>
                </c:pt>
              </c:numCache>
            </c:numRef>
          </c:val>
        </c:ser>
        <c:overlap val="100"/>
        <c:axId val="51820001"/>
        <c:axId val="51820002"/>
      </c:barChart>
      <c:catAx>
        <c:axId val="51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20002"/>
        <c:crosses val="autoZero"/>
        <c:auto val="1"/>
        <c:lblAlgn val="ctr"/>
        <c:lblOffset val="100"/>
      </c:catAx>
      <c:valAx>
        <c:axId val="51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'balance_FI'!$B$2:$B$2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'balance_FI'!$B$3:$B$15</c:f>
              <c:numCache>
                <c:formatCode>General</c:formatCode>
                <c:ptCount val="13"/>
                <c:pt idx="0">
                  <c:v>81.36516999999999</c:v>
                </c:pt>
                <c:pt idx="1">
                  <c:v>84.01034399999999</c:v>
                </c:pt>
                <c:pt idx="2">
                  <c:v>85.14313</c:v>
                </c:pt>
                <c:pt idx="3">
                  <c:v>87.85699</c:v>
                </c:pt>
                <c:pt idx="4">
                  <c:v>90.52331</c:v>
                </c:pt>
                <c:pt idx="5">
                  <c:v>92.14614399999999</c:v>
                </c:pt>
                <c:pt idx="6">
                  <c:v>94.307664</c:v>
                </c:pt>
                <c:pt idx="7">
                  <c:v>97.06885</c:v>
                </c:pt>
                <c:pt idx="8">
                  <c:v>99.68235</c:v>
                </c:pt>
                <c:pt idx="9">
                  <c:v>104.5214</c:v>
                </c:pt>
                <c:pt idx="10">
                  <c:v>107.13109</c:v>
                </c:pt>
                <c:pt idx="11">
                  <c:v>109.442376</c:v>
                </c:pt>
                <c:pt idx="12">
                  <c:v>111.88811</c:v>
                </c:pt>
              </c:numCache>
            </c:numRef>
          </c:val>
        </c:ser>
        <c:marker val="1"/>
        <c:axId val="51830001"/>
        <c:axId val="51830002"/>
      </c:lineChart>
      <c:barChart>
        <c:barDir val="col"/>
        <c:grouping val="stacked"/>
        <c:ser>
          <c:idx val="1"/>
          <c:order val="1"/>
          <c:tx>
            <c:strRef>
              <c:f>'balance_FI'!$N$2:$N$2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'balance_FI'!$N$3:$N$15</c:f>
              <c:numCache>
                <c:formatCode>General</c:formatCode>
                <c:ptCount val="13"/>
                <c:pt idx="0">
                  <c:v>22.249408</c:v>
                </c:pt>
                <c:pt idx="1">
                  <c:v>22.249408</c:v>
                </c:pt>
                <c:pt idx="2">
                  <c:v>22.249408</c:v>
                </c:pt>
                <c:pt idx="3">
                  <c:v>22.249408</c:v>
                </c:pt>
                <c:pt idx="4">
                  <c:v>22.249408</c:v>
                </c:pt>
                <c:pt idx="5">
                  <c:v>22.249408</c:v>
                </c:pt>
                <c:pt idx="6">
                  <c:v>22.249408</c:v>
                </c:pt>
                <c:pt idx="7">
                  <c:v>22.249408</c:v>
                </c:pt>
                <c:pt idx="8">
                  <c:v>22.249408</c:v>
                </c:pt>
                <c:pt idx="9">
                  <c:v>22.249408</c:v>
                </c:pt>
                <c:pt idx="10">
                  <c:v>22.249408</c:v>
                </c:pt>
                <c:pt idx="11">
                  <c:v>22.249408</c:v>
                </c:pt>
                <c:pt idx="12">
                  <c:v>22.249408</c:v>
                </c:pt>
              </c:numCache>
            </c:numRef>
          </c:val>
        </c:ser>
        <c:ser>
          <c:idx val="2"/>
          <c:order val="2"/>
          <c:tx>
            <c:strRef>
              <c:f>'balance_FI'!$M$2:$M$2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'balance_FI'!$M$3:$M$15</c:f>
              <c:numCache>
                <c:formatCode>General</c:formatCode>
                <c:ptCount val="13"/>
                <c:pt idx="0">
                  <c:v>11.743758</c:v>
                </c:pt>
                <c:pt idx="1">
                  <c:v>11.622051</c:v>
                </c:pt>
                <c:pt idx="2">
                  <c:v>11.515569</c:v>
                </c:pt>
                <c:pt idx="3">
                  <c:v>11.427674</c:v>
                </c:pt>
                <c:pt idx="4">
                  <c:v>11.434339</c:v>
                </c:pt>
                <c:pt idx="5">
                  <c:v>11.474182</c:v>
                </c:pt>
                <c:pt idx="6">
                  <c:v>11.431582</c:v>
                </c:pt>
                <c:pt idx="7">
                  <c:v>11.417344</c:v>
                </c:pt>
                <c:pt idx="8">
                  <c:v>11.424377</c:v>
                </c:pt>
                <c:pt idx="9">
                  <c:v>11.420837</c:v>
                </c:pt>
                <c:pt idx="10">
                  <c:v>11.341038</c:v>
                </c:pt>
                <c:pt idx="11">
                  <c:v>11.344063</c:v>
                </c:pt>
                <c:pt idx="12">
                  <c:v>11.349926</c:v>
                </c:pt>
              </c:numCache>
            </c:numRef>
          </c:val>
        </c:ser>
        <c:ser>
          <c:idx val="3"/>
          <c:order val="3"/>
          <c:tx>
            <c:strRef>
              <c:f>'balance_FI'!$L$2:$L$2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'balance_FI'!$L$3:$L$15</c:f>
              <c:numCache>
                <c:formatCode>General</c:formatCode>
                <c:ptCount val="13"/>
                <c:pt idx="0">
                  <c:v>0.80353025</c:v>
                </c:pt>
                <c:pt idx="1">
                  <c:v>0.76082656</c:v>
                </c:pt>
                <c:pt idx="2">
                  <c:v>0.43064203</c:v>
                </c:pt>
                <c:pt idx="3">
                  <c:v>0.29017612</c:v>
                </c:pt>
                <c:pt idx="4">
                  <c:v>0.2744456</c:v>
                </c:pt>
                <c:pt idx="5">
                  <c:v>0.27368828</c:v>
                </c:pt>
                <c:pt idx="6">
                  <c:v>0.2818755999999999</c:v>
                </c:pt>
                <c:pt idx="7">
                  <c:v>0.29624528</c:v>
                </c:pt>
                <c:pt idx="8">
                  <c:v>0.28256925</c:v>
                </c:pt>
                <c:pt idx="9">
                  <c:v>0.24468147</c:v>
                </c:pt>
                <c:pt idx="10">
                  <c:v>0.1926187</c:v>
                </c:pt>
                <c:pt idx="11">
                  <c:v>0.15820595</c:v>
                </c:pt>
                <c:pt idx="12">
                  <c:v>0.1272228</c:v>
                </c:pt>
              </c:numCache>
            </c:numRef>
          </c:val>
        </c:ser>
        <c:ser>
          <c:idx val="4"/>
          <c:order val="4"/>
          <c:tx>
            <c:strRef>
              <c:f>'balance_FI'!$K$2:$K$2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'balance_FI'!$K$3:$K$15</c:f>
              <c:numCache>
                <c:formatCode>General</c:formatCode>
                <c:ptCount val="13"/>
                <c:pt idx="0">
                  <c:v>2.1226735</c:v>
                </c:pt>
                <c:pt idx="1">
                  <c:v>2.7122705</c:v>
                </c:pt>
                <c:pt idx="2">
                  <c:v>2.451228</c:v>
                </c:pt>
                <c:pt idx="3">
                  <c:v>2.7907738</c:v>
                </c:pt>
                <c:pt idx="4">
                  <c:v>3.1352645</c:v>
                </c:pt>
                <c:pt idx="5">
                  <c:v>3.5073998</c:v>
                </c:pt>
                <c:pt idx="6">
                  <c:v>3.5920635</c:v>
                </c:pt>
                <c:pt idx="7">
                  <c:v>3.5636488</c:v>
                </c:pt>
                <c:pt idx="8">
                  <c:v>3.600335</c:v>
                </c:pt>
                <c:pt idx="9">
                  <c:v>3.6392652</c:v>
                </c:pt>
                <c:pt idx="10">
                  <c:v>3.6159148</c:v>
                </c:pt>
                <c:pt idx="11">
                  <c:v>3.6668022</c:v>
                </c:pt>
                <c:pt idx="12">
                  <c:v>3.7286062</c:v>
                </c:pt>
              </c:numCache>
            </c:numRef>
          </c:val>
        </c:ser>
        <c:ser>
          <c:idx val="5"/>
          <c:order val="5"/>
          <c:tx>
            <c:strRef>
              <c:f>'balance_FI'!$J$2:$J$2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'balance_FI'!$J$3:$J$15</c:f>
              <c:numCache>
                <c:formatCode>General</c:formatCode>
                <c:ptCount val="13"/>
                <c:pt idx="0">
                  <c:v>11.502942</c:v>
                </c:pt>
                <c:pt idx="1">
                  <c:v>11.502942</c:v>
                </c:pt>
                <c:pt idx="2">
                  <c:v>11.502942</c:v>
                </c:pt>
                <c:pt idx="3">
                  <c:v>11.502942</c:v>
                </c:pt>
                <c:pt idx="4">
                  <c:v>11.502942</c:v>
                </c:pt>
                <c:pt idx="5">
                  <c:v>11.502942</c:v>
                </c:pt>
                <c:pt idx="6">
                  <c:v>11.502942</c:v>
                </c:pt>
                <c:pt idx="7">
                  <c:v>11.502942</c:v>
                </c:pt>
                <c:pt idx="8">
                  <c:v>11.502942</c:v>
                </c:pt>
                <c:pt idx="9">
                  <c:v>11.502942</c:v>
                </c:pt>
                <c:pt idx="10">
                  <c:v>11.502942</c:v>
                </c:pt>
                <c:pt idx="11">
                  <c:v>11.502942</c:v>
                </c:pt>
                <c:pt idx="12">
                  <c:v>11.502942</c:v>
                </c:pt>
              </c:numCache>
            </c:numRef>
          </c:val>
        </c:ser>
        <c:ser>
          <c:idx val="6"/>
          <c:order val="6"/>
          <c:tx>
            <c:strRef>
              <c:f>'balance_FI'!$I$2:$I$2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'balance_FI'!$I$3:$I$15</c:f>
              <c:numCache>
                <c:formatCode>General</c:formatCode>
                <c:ptCount val="13"/>
                <c:pt idx="0">
                  <c:v>13.9501411</c:v>
                </c:pt>
                <c:pt idx="1">
                  <c:v>13.9624189</c:v>
                </c:pt>
                <c:pt idx="2">
                  <c:v>13.9221044</c:v>
                </c:pt>
                <c:pt idx="3">
                  <c:v>13.9474926</c:v>
                </c:pt>
                <c:pt idx="4">
                  <c:v>13.9867059</c:v>
                </c:pt>
                <c:pt idx="5">
                  <c:v>14.0302922</c:v>
                </c:pt>
                <c:pt idx="6">
                  <c:v>14.0250808</c:v>
                </c:pt>
                <c:pt idx="7">
                  <c:v>14.0138646</c:v>
                </c:pt>
                <c:pt idx="8">
                  <c:v>14.0145945</c:v>
                </c:pt>
                <c:pt idx="9">
                  <c:v>14.0109336</c:v>
                </c:pt>
                <c:pt idx="10">
                  <c:v>13.9875031</c:v>
                </c:pt>
                <c:pt idx="11">
                  <c:v>13.9801454</c:v>
                </c:pt>
                <c:pt idx="12">
                  <c:v>13.9761769</c:v>
                </c:pt>
              </c:numCache>
            </c:numRef>
          </c:val>
        </c:ser>
        <c:ser>
          <c:idx val="7"/>
          <c:order val="7"/>
          <c:tx>
            <c:strRef>
              <c:f>'balance_FI'!$H$2:$H$2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'balance_FI'!$H$3:$H$15</c:f>
              <c:numCache>
                <c:formatCode>General</c:formatCode>
                <c:ptCount val="13"/>
                <c:pt idx="0">
                  <c:v>16.116354</c:v>
                </c:pt>
                <c:pt idx="1">
                  <c:v>17.52204</c:v>
                </c:pt>
                <c:pt idx="2">
                  <c:v>18.95338</c:v>
                </c:pt>
                <c:pt idx="3">
                  <c:v>20.375422</c:v>
                </c:pt>
                <c:pt idx="4">
                  <c:v>20.371724</c:v>
                </c:pt>
                <c:pt idx="5">
                  <c:v>20.368706</c:v>
                </c:pt>
                <c:pt idx="6">
                  <c:v>20.36346</c:v>
                </c:pt>
                <c:pt idx="7">
                  <c:v>20.351206</c:v>
                </c:pt>
                <c:pt idx="8">
                  <c:v>20.33726</c:v>
                </c:pt>
                <c:pt idx="9">
                  <c:v>20.32454</c:v>
                </c:pt>
                <c:pt idx="10">
                  <c:v>20.289724</c:v>
                </c:pt>
                <c:pt idx="11">
                  <c:v>20.251724</c:v>
                </c:pt>
                <c:pt idx="12">
                  <c:v>20.178572</c:v>
                </c:pt>
              </c:numCache>
            </c:numRef>
          </c:val>
        </c:ser>
        <c:ser>
          <c:idx val="8"/>
          <c:order val="8"/>
          <c:tx>
            <c:strRef>
              <c:f>'balance_FI'!$G$2:$G$2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'balance_FI'!$G$3:$G$15</c:f>
              <c:numCache>
                <c:formatCode>General</c:formatCode>
                <c:ptCount val="13"/>
                <c:pt idx="0">
                  <c:v>0</c:v>
                </c:pt>
                <c:pt idx="1">
                  <c:v>0.41210844</c:v>
                </c:pt>
                <c:pt idx="2">
                  <c:v>3.4226602</c:v>
                </c:pt>
                <c:pt idx="3">
                  <c:v>4.866516499999999</c:v>
                </c:pt>
                <c:pt idx="4">
                  <c:v>7.9535925</c:v>
                </c:pt>
                <c:pt idx="5">
                  <c:v>10.984</c:v>
                </c:pt>
                <c:pt idx="6">
                  <c:v>12.626387</c:v>
                </c:pt>
                <c:pt idx="7">
                  <c:v>14.30492</c:v>
                </c:pt>
                <c:pt idx="8">
                  <c:v>15.070174</c:v>
                </c:pt>
                <c:pt idx="9">
                  <c:v>15.885709</c:v>
                </c:pt>
                <c:pt idx="10">
                  <c:v>16.634445</c:v>
                </c:pt>
                <c:pt idx="11">
                  <c:v>17.40164</c:v>
                </c:pt>
                <c:pt idx="12">
                  <c:v>18.21015</c:v>
                </c:pt>
              </c:numCache>
            </c:numRef>
          </c:val>
        </c:ser>
        <c:ser>
          <c:idx val="9"/>
          <c:order val="9"/>
          <c:tx>
            <c:strRef>
              <c:f>'balance_FI'!$F$2:$F$2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'balance_FI'!$F$3:$F$15</c:f>
              <c:numCache>
                <c:formatCode>General</c:formatCode>
                <c:ptCount val="13"/>
                <c:pt idx="0">
                  <c:v>0.48316178</c:v>
                </c:pt>
                <c:pt idx="1">
                  <c:v>0.7246369399999999</c:v>
                </c:pt>
                <c:pt idx="2">
                  <c:v>0.96624</c:v>
                </c:pt>
                <c:pt idx="3">
                  <c:v>1.3234484</c:v>
                </c:pt>
                <c:pt idx="4">
                  <c:v>1.6901752</c:v>
                </c:pt>
                <c:pt idx="5">
                  <c:v>2.0482609</c:v>
                </c:pt>
                <c:pt idx="6">
                  <c:v>2.3979645</c:v>
                </c:pt>
                <c:pt idx="7">
                  <c:v>2.7593265</c:v>
                </c:pt>
                <c:pt idx="8">
                  <c:v>3.1228725</c:v>
                </c:pt>
                <c:pt idx="9">
                  <c:v>3.4892785</c:v>
                </c:pt>
                <c:pt idx="10">
                  <c:v>3.8294822</c:v>
                </c:pt>
                <c:pt idx="11">
                  <c:v>4.180518999999999</c:v>
                </c:pt>
                <c:pt idx="12">
                  <c:v>4.531668</c:v>
                </c:pt>
              </c:numCache>
            </c:numRef>
          </c:val>
        </c:ser>
        <c:ser>
          <c:idx val="10"/>
          <c:order val="10"/>
          <c:tx>
            <c:strRef>
              <c:f>'balance_FI'!$E$2:$E$2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'balance_FI'!$E$3:$E$15</c:f>
              <c:numCache>
                <c:formatCode>General</c:formatCode>
                <c:ptCount val="13"/>
                <c:pt idx="0">
                  <c:v>0.014472998</c:v>
                </c:pt>
                <c:pt idx="1">
                  <c:v>0.031334814</c:v>
                </c:pt>
                <c:pt idx="2">
                  <c:v>0.05010087999999999</c:v>
                </c:pt>
                <c:pt idx="3">
                  <c:v>0.16613038</c:v>
                </c:pt>
                <c:pt idx="4">
                  <c:v>0.25367594</c:v>
                </c:pt>
                <c:pt idx="5">
                  <c:v>0.34067428</c:v>
                </c:pt>
                <c:pt idx="6">
                  <c:v>0.4204884</c:v>
                </c:pt>
                <c:pt idx="7">
                  <c:v>0.50180894</c:v>
                </c:pt>
                <c:pt idx="8">
                  <c:v>0.58124325</c:v>
                </c:pt>
                <c:pt idx="9">
                  <c:v>0.6598503</c:v>
                </c:pt>
                <c:pt idx="10">
                  <c:v>0.7408146999999999</c:v>
                </c:pt>
                <c:pt idx="11">
                  <c:v>0.8206068</c:v>
                </c:pt>
                <c:pt idx="12">
                  <c:v>0.897949</c:v>
                </c:pt>
              </c:numCache>
            </c:numRef>
          </c:val>
        </c:ser>
        <c:overlap val="100"/>
        <c:axId val="51830001"/>
        <c:axId val="51830002"/>
      </c:barChart>
      <c:catAx>
        <c:axId val="51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30002"/>
        <c:crosses val="autoZero"/>
        <c:auto val="1"/>
        <c:lblAlgn val="ctr"/>
        <c:lblOffset val="100"/>
      </c:catAx>
      <c:valAx>
        <c:axId val="51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'balance_FI'!$B$2:$B$2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'balance_FI'!$B$3:$B$15</c:f>
              <c:numCache>
                <c:formatCode>General</c:formatCode>
                <c:ptCount val="13"/>
                <c:pt idx="0">
                  <c:v>81.36516999999999</c:v>
                </c:pt>
                <c:pt idx="1">
                  <c:v>84.01034399999999</c:v>
                </c:pt>
                <c:pt idx="2">
                  <c:v>85.14313</c:v>
                </c:pt>
                <c:pt idx="3">
                  <c:v>87.85699</c:v>
                </c:pt>
                <c:pt idx="4">
                  <c:v>90.52331</c:v>
                </c:pt>
                <c:pt idx="5">
                  <c:v>92.14614399999999</c:v>
                </c:pt>
                <c:pt idx="6">
                  <c:v>94.307664</c:v>
                </c:pt>
                <c:pt idx="7">
                  <c:v>97.06885</c:v>
                </c:pt>
                <c:pt idx="8">
                  <c:v>99.68235</c:v>
                </c:pt>
                <c:pt idx="9">
                  <c:v>104.5214</c:v>
                </c:pt>
                <c:pt idx="10">
                  <c:v>107.13109</c:v>
                </c:pt>
                <c:pt idx="11">
                  <c:v>109.442376</c:v>
                </c:pt>
                <c:pt idx="12">
                  <c:v>111.88811</c:v>
                </c:pt>
              </c:numCache>
            </c:numRef>
          </c:val>
        </c:ser>
        <c:marker val="1"/>
        <c:axId val="51840001"/>
        <c:axId val="51840002"/>
      </c:lineChart>
      <c:barChart>
        <c:barDir val="col"/>
        <c:grouping val="stacked"/>
        <c:ser>
          <c:idx val="1"/>
          <c:order val="1"/>
          <c:tx>
            <c:strRef>
              <c:f>'balance_FI'!$N$2:$N$2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'balance_FI'!$N$3:$N$15</c:f>
              <c:numCache>
                <c:formatCode>General</c:formatCode>
                <c:ptCount val="13"/>
                <c:pt idx="0">
                  <c:v>22.249408</c:v>
                </c:pt>
                <c:pt idx="1">
                  <c:v>22.249408</c:v>
                </c:pt>
                <c:pt idx="2">
                  <c:v>22.249408</c:v>
                </c:pt>
                <c:pt idx="3">
                  <c:v>22.249408</c:v>
                </c:pt>
                <c:pt idx="4">
                  <c:v>22.249408</c:v>
                </c:pt>
                <c:pt idx="5">
                  <c:v>22.249408</c:v>
                </c:pt>
                <c:pt idx="6">
                  <c:v>22.249408</c:v>
                </c:pt>
                <c:pt idx="7">
                  <c:v>22.249408</c:v>
                </c:pt>
                <c:pt idx="8">
                  <c:v>22.249408</c:v>
                </c:pt>
                <c:pt idx="9">
                  <c:v>22.249408</c:v>
                </c:pt>
                <c:pt idx="10">
                  <c:v>22.249408</c:v>
                </c:pt>
                <c:pt idx="11">
                  <c:v>22.249408</c:v>
                </c:pt>
                <c:pt idx="12">
                  <c:v>22.249408</c:v>
                </c:pt>
              </c:numCache>
            </c:numRef>
          </c:val>
        </c:ser>
        <c:ser>
          <c:idx val="2"/>
          <c:order val="2"/>
          <c:tx>
            <c:strRef>
              <c:f>'balance_FI'!$M$2:$M$2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'balance_FI'!$M$3:$M$15</c:f>
              <c:numCache>
                <c:formatCode>General</c:formatCode>
                <c:ptCount val="13"/>
                <c:pt idx="0">
                  <c:v>11.743758</c:v>
                </c:pt>
                <c:pt idx="1">
                  <c:v>11.622051</c:v>
                </c:pt>
                <c:pt idx="2">
                  <c:v>11.515569</c:v>
                </c:pt>
                <c:pt idx="3">
                  <c:v>11.427674</c:v>
                </c:pt>
                <c:pt idx="4">
                  <c:v>11.434339</c:v>
                </c:pt>
                <c:pt idx="5">
                  <c:v>11.474182</c:v>
                </c:pt>
                <c:pt idx="6">
                  <c:v>11.431582</c:v>
                </c:pt>
                <c:pt idx="7">
                  <c:v>11.417344</c:v>
                </c:pt>
                <c:pt idx="8">
                  <c:v>11.424377</c:v>
                </c:pt>
                <c:pt idx="9">
                  <c:v>11.420837</c:v>
                </c:pt>
                <c:pt idx="10">
                  <c:v>11.341038</c:v>
                </c:pt>
                <c:pt idx="11">
                  <c:v>11.344063</c:v>
                </c:pt>
                <c:pt idx="12">
                  <c:v>11.349926</c:v>
                </c:pt>
              </c:numCache>
            </c:numRef>
          </c:val>
        </c:ser>
        <c:ser>
          <c:idx val="3"/>
          <c:order val="3"/>
          <c:tx>
            <c:strRef>
              <c:f>'balance_FI'!$L$2:$L$2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'balance_FI'!$L$3:$L$15</c:f>
              <c:numCache>
                <c:formatCode>General</c:formatCode>
                <c:ptCount val="13"/>
                <c:pt idx="0">
                  <c:v>0.80353025</c:v>
                </c:pt>
                <c:pt idx="1">
                  <c:v>0.76082656</c:v>
                </c:pt>
                <c:pt idx="2">
                  <c:v>0.43064203</c:v>
                </c:pt>
                <c:pt idx="3">
                  <c:v>0.29017612</c:v>
                </c:pt>
                <c:pt idx="4">
                  <c:v>0.2744456</c:v>
                </c:pt>
                <c:pt idx="5">
                  <c:v>0.27368828</c:v>
                </c:pt>
                <c:pt idx="6">
                  <c:v>0.2818755999999999</c:v>
                </c:pt>
                <c:pt idx="7">
                  <c:v>0.29624528</c:v>
                </c:pt>
                <c:pt idx="8">
                  <c:v>0.28256925</c:v>
                </c:pt>
                <c:pt idx="9">
                  <c:v>0.24468147</c:v>
                </c:pt>
                <c:pt idx="10">
                  <c:v>0.1926187</c:v>
                </c:pt>
                <c:pt idx="11">
                  <c:v>0.15820595</c:v>
                </c:pt>
                <c:pt idx="12">
                  <c:v>0.1272228</c:v>
                </c:pt>
              </c:numCache>
            </c:numRef>
          </c:val>
        </c:ser>
        <c:ser>
          <c:idx val="4"/>
          <c:order val="4"/>
          <c:tx>
            <c:strRef>
              <c:f>'balance_FI'!$K$2:$K$2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'balance_FI'!$K$3:$K$15</c:f>
              <c:numCache>
                <c:formatCode>General</c:formatCode>
                <c:ptCount val="13"/>
                <c:pt idx="0">
                  <c:v>2.1226735</c:v>
                </c:pt>
                <c:pt idx="1">
                  <c:v>2.7122705</c:v>
                </c:pt>
                <c:pt idx="2">
                  <c:v>2.451228</c:v>
                </c:pt>
                <c:pt idx="3">
                  <c:v>2.7907738</c:v>
                </c:pt>
                <c:pt idx="4">
                  <c:v>3.1352645</c:v>
                </c:pt>
                <c:pt idx="5">
                  <c:v>3.5073998</c:v>
                </c:pt>
                <c:pt idx="6">
                  <c:v>3.5920635</c:v>
                </c:pt>
                <c:pt idx="7">
                  <c:v>3.5636488</c:v>
                </c:pt>
                <c:pt idx="8">
                  <c:v>3.600335</c:v>
                </c:pt>
                <c:pt idx="9">
                  <c:v>3.6392652</c:v>
                </c:pt>
                <c:pt idx="10">
                  <c:v>3.6159148</c:v>
                </c:pt>
                <c:pt idx="11">
                  <c:v>3.6668022</c:v>
                </c:pt>
                <c:pt idx="12">
                  <c:v>3.7286062</c:v>
                </c:pt>
              </c:numCache>
            </c:numRef>
          </c:val>
        </c:ser>
        <c:ser>
          <c:idx val="5"/>
          <c:order val="5"/>
          <c:tx>
            <c:strRef>
              <c:f>'balance_FI'!$J$2:$J$2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'balance_FI'!$J$3:$J$15</c:f>
              <c:numCache>
                <c:formatCode>General</c:formatCode>
                <c:ptCount val="13"/>
                <c:pt idx="0">
                  <c:v>11.502942</c:v>
                </c:pt>
                <c:pt idx="1">
                  <c:v>11.502942</c:v>
                </c:pt>
                <c:pt idx="2">
                  <c:v>11.502942</c:v>
                </c:pt>
                <c:pt idx="3">
                  <c:v>11.502942</c:v>
                </c:pt>
                <c:pt idx="4">
                  <c:v>11.502942</c:v>
                </c:pt>
                <c:pt idx="5">
                  <c:v>11.502942</c:v>
                </c:pt>
                <c:pt idx="6">
                  <c:v>11.502942</c:v>
                </c:pt>
                <c:pt idx="7">
                  <c:v>11.502942</c:v>
                </c:pt>
                <c:pt idx="8">
                  <c:v>11.502942</c:v>
                </c:pt>
                <c:pt idx="9">
                  <c:v>11.502942</c:v>
                </c:pt>
                <c:pt idx="10">
                  <c:v>11.502942</c:v>
                </c:pt>
                <c:pt idx="11">
                  <c:v>11.502942</c:v>
                </c:pt>
                <c:pt idx="12">
                  <c:v>11.502942</c:v>
                </c:pt>
              </c:numCache>
            </c:numRef>
          </c:val>
        </c:ser>
        <c:ser>
          <c:idx val="6"/>
          <c:order val="6"/>
          <c:tx>
            <c:strRef>
              <c:f>'balance_FI'!$I$2:$I$2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'balance_FI'!$I$3:$I$15</c:f>
              <c:numCache>
                <c:formatCode>General</c:formatCode>
                <c:ptCount val="13"/>
                <c:pt idx="0">
                  <c:v>13.9501411</c:v>
                </c:pt>
                <c:pt idx="1">
                  <c:v>13.9624189</c:v>
                </c:pt>
                <c:pt idx="2">
                  <c:v>13.9221044</c:v>
                </c:pt>
                <c:pt idx="3">
                  <c:v>13.9474926</c:v>
                </c:pt>
                <c:pt idx="4">
                  <c:v>13.9867059</c:v>
                </c:pt>
                <c:pt idx="5">
                  <c:v>14.0302922</c:v>
                </c:pt>
                <c:pt idx="6">
                  <c:v>14.0250808</c:v>
                </c:pt>
                <c:pt idx="7">
                  <c:v>14.0138646</c:v>
                </c:pt>
                <c:pt idx="8">
                  <c:v>14.0145945</c:v>
                </c:pt>
                <c:pt idx="9">
                  <c:v>14.0109336</c:v>
                </c:pt>
                <c:pt idx="10">
                  <c:v>13.9875031</c:v>
                </c:pt>
                <c:pt idx="11">
                  <c:v>13.9801454</c:v>
                </c:pt>
                <c:pt idx="12">
                  <c:v>13.9761769</c:v>
                </c:pt>
              </c:numCache>
            </c:numRef>
          </c:val>
        </c:ser>
        <c:ser>
          <c:idx val="7"/>
          <c:order val="7"/>
          <c:tx>
            <c:strRef>
              <c:f>'balance_FI'!$H$2:$H$2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'balance_FI'!$H$3:$H$15</c:f>
              <c:numCache>
                <c:formatCode>General</c:formatCode>
                <c:ptCount val="13"/>
                <c:pt idx="0">
                  <c:v>16.116354</c:v>
                </c:pt>
                <c:pt idx="1">
                  <c:v>17.52204</c:v>
                </c:pt>
                <c:pt idx="2">
                  <c:v>18.95338</c:v>
                </c:pt>
                <c:pt idx="3">
                  <c:v>20.375422</c:v>
                </c:pt>
                <c:pt idx="4">
                  <c:v>20.371724</c:v>
                </c:pt>
                <c:pt idx="5">
                  <c:v>20.368706</c:v>
                </c:pt>
                <c:pt idx="6">
                  <c:v>20.36346</c:v>
                </c:pt>
                <c:pt idx="7">
                  <c:v>20.351206</c:v>
                </c:pt>
                <c:pt idx="8">
                  <c:v>20.33726</c:v>
                </c:pt>
                <c:pt idx="9">
                  <c:v>20.32454</c:v>
                </c:pt>
                <c:pt idx="10">
                  <c:v>20.289724</c:v>
                </c:pt>
                <c:pt idx="11">
                  <c:v>20.251724</c:v>
                </c:pt>
                <c:pt idx="12">
                  <c:v>20.178572</c:v>
                </c:pt>
              </c:numCache>
            </c:numRef>
          </c:val>
        </c:ser>
        <c:ser>
          <c:idx val="8"/>
          <c:order val="8"/>
          <c:tx>
            <c:strRef>
              <c:f>'balance_FI'!$G$2:$G$2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'balance_FI'!$G$3:$G$15</c:f>
              <c:numCache>
                <c:formatCode>General</c:formatCode>
                <c:ptCount val="13"/>
                <c:pt idx="0">
                  <c:v>0</c:v>
                </c:pt>
                <c:pt idx="1">
                  <c:v>0.41210844</c:v>
                </c:pt>
                <c:pt idx="2">
                  <c:v>3.4226602</c:v>
                </c:pt>
                <c:pt idx="3">
                  <c:v>4.866516499999999</c:v>
                </c:pt>
                <c:pt idx="4">
                  <c:v>7.9535925</c:v>
                </c:pt>
                <c:pt idx="5">
                  <c:v>10.984</c:v>
                </c:pt>
                <c:pt idx="6">
                  <c:v>12.626387</c:v>
                </c:pt>
                <c:pt idx="7">
                  <c:v>14.30492</c:v>
                </c:pt>
                <c:pt idx="8">
                  <c:v>15.070174</c:v>
                </c:pt>
                <c:pt idx="9">
                  <c:v>15.885709</c:v>
                </c:pt>
                <c:pt idx="10">
                  <c:v>16.634445</c:v>
                </c:pt>
                <c:pt idx="11">
                  <c:v>17.40164</c:v>
                </c:pt>
                <c:pt idx="12">
                  <c:v>18.21015</c:v>
                </c:pt>
              </c:numCache>
            </c:numRef>
          </c:val>
        </c:ser>
        <c:ser>
          <c:idx val="9"/>
          <c:order val="9"/>
          <c:tx>
            <c:strRef>
              <c:f>'balance_FI'!$F$2:$F$2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'balance_FI'!$F$3:$F$15</c:f>
              <c:numCache>
                <c:formatCode>General</c:formatCode>
                <c:ptCount val="13"/>
                <c:pt idx="0">
                  <c:v>0.48316178</c:v>
                </c:pt>
                <c:pt idx="1">
                  <c:v>0.7246369399999999</c:v>
                </c:pt>
                <c:pt idx="2">
                  <c:v>0.96624</c:v>
                </c:pt>
                <c:pt idx="3">
                  <c:v>1.3234484</c:v>
                </c:pt>
                <c:pt idx="4">
                  <c:v>1.6901752</c:v>
                </c:pt>
                <c:pt idx="5">
                  <c:v>2.0482609</c:v>
                </c:pt>
                <c:pt idx="6">
                  <c:v>2.3979645</c:v>
                </c:pt>
                <c:pt idx="7">
                  <c:v>2.7593265</c:v>
                </c:pt>
                <c:pt idx="8">
                  <c:v>3.1228725</c:v>
                </c:pt>
                <c:pt idx="9">
                  <c:v>3.4892785</c:v>
                </c:pt>
                <c:pt idx="10">
                  <c:v>3.8294822</c:v>
                </c:pt>
                <c:pt idx="11">
                  <c:v>4.180518999999999</c:v>
                </c:pt>
                <c:pt idx="12">
                  <c:v>4.531668</c:v>
                </c:pt>
              </c:numCache>
            </c:numRef>
          </c:val>
        </c:ser>
        <c:ser>
          <c:idx val="10"/>
          <c:order val="10"/>
          <c:tx>
            <c:strRef>
              <c:f>'balance_FI'!$E$2:$E$2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'balance_FI'!$E$3:$E$15</c:f>
              <c:numCache>
                <c:formatCode>General</c:formatCode>
                <c:ptCount val="13"/>
                <c:pt idx="0">
                  <c:v>0.014472998</c:v>
                </c:pt>
                <c:pt idx="1">
                  <c:v>0.031334814</c:v>
                </c:pt>
                <c:pt idx="2">
                  <c:v>0.05010087999999999</c:v>
                </c:pt>
                <c:pt idx="3">
                  <c:v>0.16613038</c:v>
                </c:pt>
                <c:pt idx="4">
                  <c:v>0.25367594</c:v>
                </c:pt>
                <c:pt idx="5">
                  <c:v>0.34067428</c:v>
                </c:pt>
                <c:pt idx="6">
                  <c:v>0.4204884</c:v>
                </c:pt>
                <c:pt idx="7">
                  <c:v>0.50180894</c:v>
                </c:pt>
                <c:pt idx="8">
                  <c:v>0.58124325</c:v>
                </c:pt>
                <c:pt idx="9">
                  <c:v>0.6598503</c:v>
                </c:pt>
                <c:pt idx="10">
                  <c:v>0.7408146999999999</c:v>
                </c:pt>
                <c:pt idx="11">
                  <c:v>0.8206068</c:v>
                </c:pt>
                <c:pt idx="12">
                  <c:v>0.897949</c:v>
                </c:pt>
              </c:numCache>
            </c:numRef>
          </c:val>
        </c:ser>
        <c:overlap val="100"/>
        <c:axId val="51840001"/>
        <c:axId val="51840002"/>
      </c:barChart>
      <c:catAx>
        <c:axId val="51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40002"/>
        <c:crosses val="autoZero"/>
        <c:auto val="1"/>
        <c:lblAlgn val="ctr"/>
        <c:lblOffset val="100"/>
      </c:catAx>
      <c:valAx>
        <c:axId val="51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'balance_FI'!$B$2:$B$2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'balance_FI'!$B$3:$B$15</c:f>
              <c:numCache>
                <c:formatCode>General</c:formatCode>
                <c:ptCount val="13"/>
                <c:pt idx="0">
                  <c:v>81.36516999999999</c:v>
                </c:pt>
                <c:pt idx="1">
                  <c:v>84.01034399999999</c:v>
                </c:pt>
                <c:pt idx="2">
                  <c:v>85.14313</c:v>
                </c:pt>
                <c:pt idx="3">
                  <c:v>87.85699</c:v>
                </c:pt>
                <c:pt idx="4">
                  <c:v>90.52331</c:v>
                </c:pt>
                <c:pt idx="5">
                  <c:v>92.14614399999999</c:v>
                </c:pt>
                <c:pt idx="6">
                  <c:v>94.307664</c:v>
                </c:pt>
                <c:pt idx="7">
                  <c:v>97.06885</c:v>
                </c:pt>
                <c:pt idx="8">
                  <c:v>99.68235</c:v>
                </c:pt>
                <c:pt idx="9">
                  <c:v>104.5214</c:v>
                </c:pt>
                <c:pt idx="10">
                  <c:v>107.13109</c:v>
                </c:pt>
                <c:pt idx="11">
                  <c:v>109.442376</c:v>
                </c:pt>
                <c:pt idx="12">
                  <c:v>111.88811</c:v>
                </c:pt>
              </c:numCache>
            </c:numRef>
          </c:val>
        </c:ser>
        <c:marker val="1"/>
        <c:axId val="51850001"/>
        <c:axId val="51850002"/>
      </c:lineChart>
      <c:barChart>
        <c:barDir val="col"/>
        <c:grouping val="stacked"/>
        <c:ser>
          <c:idx val="1"/>
          <c:order val="1"/>
          <c:tx>
            <c:strRef>
              <c:f>'balance_FI'!$N$2:$N$2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'balance_FI'!$N$3:$N$15</c:f>
              <c:numCache>
                <c:formatCode>General</c:formatCode>
                <c:ptCount val="13"/>
                <c:pt idx="0">
                  <c:v>22.249408</c:v>
                </c:pt>
                <c:pt idx="1">
                  <c:v>22.249408</c:v>
                </c:pt>
                <c:pt idx="2">
                  <c:v>22.249408</c:v>
                </c:pt>
                <c:pt idx="3">
                  <c:v>22.249408</c:v>
                </c:pt>
                <c:pt idx="4">
                  <c:v>22.249408</c:v>
                </c:pt>
                <c:pt idx="5">
                  <c:v>22.249408</c:v>
                </c:pt>
                <c:pt idx="6">
                  <c:v>22.249408</c:v>
                </c:pt>
                <c:pt idx="7">
                  <c:v>22.249408</c:v>
                </c:pt>
                <c:pt idx="8">
                  <c:v>22.249408</c:v>
                </c:pt>
                <c:pt idx="9">
                  <c:v>22.249408</c:v>
                </c:pt>
                <c:pt idx="10">
                  <c:v>22.249408</c:v>
                </c:pt>
                <c:pt idx="11">
                  <c:v>22.249408</c:v>
                </c:pt>
                <c:pt idx="12">
                  <c:v>22.249408</c:v>
                </c:pt>
              </c:numCache>
            </c:numRef>
          </c:val>
        </c:ser>
        <c:ser>
          <c:idx val="2"/>
          <c:order val="2"/>
          <c:tx>
            <c:strRef>
              <c:f>'balance_FI'!$M$2:$M$2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'balance_FI'!$M$3:$M$15</c:f>
              <c:numCache>
                <c:formatCode>General</c:formatCode>
                <c:ptCount val="13"/>
                <c:pt idx="0">
                  <c:v>11.743758</c:v>
                </c:pt>
                <c:pt idx="1">
                  <c:v>11.622051</c:v>
                </c:pt>
                <c:pt idx="2">
                  <c:v>11.515569</c:v>
                </c:pt>
                <c:pt idx="3">
                  <c:v>11.427674</c:v>
                </c:pt>
                <c:pt idx="4">
                  <c:v>11.434339</c:v>
                </c:pt>
                <c:pt idx="5">
                  <c:v>11.474182</c:v>
                </c:pt>
                <c:pt idx="6">
                  <c:v>11.431582</c:v>
                </c:pt>
                <c:pt idx="7">
                  <c:v>11.417344</c:v>
                </c:pt>
                <c:pt idx="8">
                  <c:v>11.424377</c:v>
                </c:pt>
                <c:pt idx="9">
                  <c:v>11.420837</c:v>
                </c:pt>
                <c:pt idx="10">
                  <c:v>11.341038</c:v>
                </c:pt>
                <c:pt idx="11">
                  <c:v>11.344063</c:v>
                </c:pt>
                <c:pt idx="12">
                  <c:v>11.349926</c:v>
                </c:pt>
              </c:numCache>
            </c:numRef>
          </c:val>
        </c:ser>
        <c:ser>
          <c:idx val="3"/>
          <c:order val="3"/>
          <c:tx>
            <c:strRef>
              <c:f>'balance_FI'!$L$2:$L$2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'balance_FI'!$L$3:$L$15</c:f>
              <c:numCache>
                <c:formatCode>General</c:formatCode>
                <c:ptCount val="13"/>
                <c:pt idx="0">
                  <c:v>0.80353025</c:v>
                </c:pt>
                <c:pt idx="1">
                  <c:v>0.76082656</c:v>
                </c:pt>
                <c:pt idx="2">
                  <c:v>0.43064203</c:v>
                </c:pt>
                <c:pt idx="3">
                  <c:v>0.29017612</c:v>
                </c:pt>
                <c:pt idx="4">
                  <c:v>0.2744456</c:v>
                </c:pt>
                <c:pt idx="5">
                  <c:v>0.27368828</c:v>
                </c:pt>
                <c:pt idx="6">
                  <c:v>0.2818755999999999</c:v>
                </c:pt>
                <c:pt idx="7">
                  <c:v>0.29624528</c:v>
                </c:pt>
                <c:pt idx="8">
                  <c:v>0.28256925</c:v>
                </c:pt>
                <c:pt idx="9">
                  <c:v>0.24468147</c:v>
                </c:pt>
                <c:pt idx="10">
                  <c:v>0.1926187</c:v>
                </c:pt>
                <c:pt idx="11">
                  <c:v>0.15820595</c:v>
                </c:pt>
                <c:pt idx="12">
                  <c:v>0.1272228</c:v>
                </c:pt>
              </c:numCache>
            </c:numRef>
          </c:val>
        </c:ser>
        <c:ser>
          <c:idx val="4"/>
          <c:order val="4"/>
          <c:tx>
            <c:strRef>
              <c:f>'balance_FI'!$K$2:$K$2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'balance_FI'!$K$3:$K$15</c:f>
              <c:numCache>
                <c:formatCode>General</c:formatCode>
                <c:ptCount val="13"/>
                <c:pt idx="0">
                  <c:v>2.1226735</c:v>
                </c:pt>
                <c:pt idx="1">
                  <c:v>2.7122705</c:v>
                </c:pt>
                <c:pt idx="2">
                  <c:v>2.451228</c:v>
                </c:pt>
                <c:pt idx="3">
                  <c:v>2.7907738</c:v>
                </c:pt>
                <c:pt idx="4">
                  <c:v>3.1352645</c:v>
                </c:pt>
                <c:pt idx="5">
                  <c:v>3.5073998</c:v>
                </c:pt>
                <c:pt idx="6">
                  <c:v>3.5920635</c:v>
                </c:pt>
                <c:pt idx="7">
                  <c:v>3.5636488</c:v>
                </c:pt>
                <c:pt idx="8">
                  <c:v>3.600335</c:v>
                </c:pt>
                <c:pt idx="9">
                  <c:v>3.6392652</c:v>
                </c:pt>
                <c:pt idx="10">
                  <c:v>3.6159148</c:v>
                </c:pt>
                <c:pt idx="11">
                  <c:v>3.6668022</c:v>
                </c:pt>
                <c:pt idx="12">
                  <c:v>3.7286062</c:v>
                </c:pt>
              </c:numCache>
            </c:numRef>
          </c:val>
        </c:ser>
        <c:ser>
          <c:idx val="5"/>
          <c:order val="5"/>
          <c:tx>
            <c:strRef>
              <c:f>'balance_FI'!$J$2:$J$2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'balance_FI'!$J$3:$J$15</c:f>
              <c:numCache>
                <c:formatCode>General</c:formatCode>
                <c:ptCount val="13"/>
                <c:pt idx="0">
                  <c:v>11.502942</c:v>
                </c:pt>
                <c:pt idx="1">
                  <c:v>11.502942</c:v>
                </c:pt>
                <c:pt idx="2">
                  <c:v>11.502942</c:v>
                </c:pt>
                <c:pt idx="3">
                  <c:v>11.502942</c:v>
                </c:pt>
                <c:pt idx="4">
                  <c:v>11.502942</c:v>
                </c:pt>
                <c:pt idx="5">
                  <c:v>11.502942</c:v>
                </c:pt>
                <c:pt idx="6">
                  <c:v>11.502942</c:v>
                </c:pt>
                <c:pt idx="7">
                  <c:v>11.502942</c:v>
                </c:pt>
                <c:pt idx="8">
                  <c:v>11.502942</c:v>
                </c:pt>
                <c:pt idx="9">
                  <c:v>11.502942</c:v>
                </c:pt>
                <c:pt idx="10">
                  <c:v>11.502942</c:v>
                </c:pt>
                <c:pt idx="11">
                  <c:v>11.502942</c:v>
                </c:pt>
                <c:pt idx="12">
                  <c:v>11.502942</c:v>
                </c:pt>
              </c:numCache>
            </c:numRef>
          </c:val>
        </c:ser>
        <c:ser>
          <c:idx val="6"/>
          <c:order val="6"/>
          <c:tx>
            <c:strRef>
              <c:f>'balance_FI'!$I$2:$I$2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'balance_FI'!$I$3:$I$15</c:f>
              <c:numCache>
                <c:formatCode>General</c:formatCode>
                <c:ptCount val="13"/>
                <c:pt idx="0">
                  <c:v>13.9501411</c:v>
                </c:pt>
                <c:pt idx="1">
                  <c:v>13.9624189</c:v>
                </c:pt>
                <c:pt idx="2">
                  <c:v>13.9221044</c:v>
                </c:pt>
                <c:pt idx="3">
                  <c:v>13.9474926</c:v>
                </c:pt>
                <c:pt idx="4">
                  <c:v>13.9867059</c:v>
                </c:pt>
                <c:pt idx="5">
                  <c:v>14.0302922</c:v>
                </c:pt>
                <c:pt idx="6">
                  <c:v>14.0250808</c:v>
                </c:pt>
                <c:pt idx="7">
                  <c:v>14.0138646</c:v>
                </c:pt>
                <c:pt idx="8">
                  <c:v>14.0145945</c:v>
                </c:pt>
                <c:pt idx="9">
                  <c:v>14.0109336</c:v>
                </c:pt>
                <c:pt idx="10">
                  <c:v>13.9875031</c:v>
                </c:pt>
                <c:pt idx="11">
                  <c:v>13.9801454</c:v>
                </c:pt>
                <c:pt idx="12">
                  <c:v>13.9761769</c:v>
                </c:pt>
              </c:numCache>
            </c:numRef>
          </c:val>
        </c:ser>
        <c:ser>
          <c:idx val="7"/>
          <c:order val="7"/>
          <c:tx>
            <c:strRef>
              <c:f>'balance_FI'!$H$2:$H$2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'balance_FI'!$H$3:$H$15</c:f>
              <c:numCache>
                <c:formatCode>General</c:formatCode>
                <c:ptCount val="13"/>
                <c:pt idx="0">
                  <c:v>16.116354</c:v>
                </c:pt>
                <c:pt idx="1">
                  <c:v>17.52204</c:v>
                </c:pt>
                <c:pt idx="2">
                  <c:v>18.95338</c:v>
                </c:pt>
                <c:pt idx="3">
                  <c:v>20.375422</c:v>
                </c:pt>
                <c:pt idx="4">
                  <c:v>20.371724</c:v>
                </c:pt>
                <c:pt idx="5">
                  <c:v>20.368706</c:v>
                </c:pt>
                <c:pt idx="6">
                  <c:v>20.36346</c:v>
                </c:pt>
                <c:pt idx="7">
                  <c:v>20.351206</c:v>
                </c:pt>
                <c:pt idx="8">
                  <c:v>20.33726</c:v>
                </c:pt>
                <c:pt idx="9">
                  <c:v>20.32454</c:v>
                </c:pt>
                <c:pt idx="10">
                  <c:v>20.289724</c:v>
                </c:pt>
                <c:pt idx="11">
                  <c:v>20.251724</c:v>
                </c:pt>
                <c:pt idx="12">
                  <c:v>20.178572</c:v>
                </c:pt>
              </c:numCache>
            </c:numRef>
          </c:val>
        </c:ser>
        <c:ser>
          <c:idx val="8"/>
          <c:order val="8"/>
          <c:tx>
            <c:strRef>
              <c:f>'balance_FI'!$G$2:$G$2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'balance_FI'!$G$3:$G$15</c:f>
              <c:numCache>
                <c:formatCode>General</c:formatCode>
                <c:ptCount val="13"/>
                <c:pt idx="0">
                  <c:v>0</c:v>
                </c:pt>
                <c:pt idx="1">
                  <c:v>0.41210844</c:v>
                </c:pt>
                <c:pt idx="2">
                  <c:v>3.4226602</c:v>
                </c:pt>
                <c:pt idx="3">
                  <c:v>4.866516499999999</c:v>
                </c:pt>
                <c:pt idx="4">
                  <c:v>7.9535925</c:v>
                </c:pt>
                <c:pt idx="5">
                  <c:v>10.984</c:v>
                </c:pt>
                <c:pt idx="6">
                  <c:v>12.626387</c:v>
                </c:pt>
                <c:pt idx="7">
                  <c:v>14.30492</c:v>
                </c:pt>
                <c:pt idx="8">
                  <c:v>15.070174</c:v>
                </c:pt>
                <c:pt idx="9">
                  <c:v>15.885709</c:v>
                </c:pt>
                <c:pt idx="10">
                  <c:v>16.634445</c:v>
                </c:pt>
                <c:pt idx="11">
                  <c:v>17.40164</c:v>
                </c:pt>
                <c:pt idx="12">
                  <c:v>18.21015</c:v>
                </c:pt>
              </c:numCache>
            </c:numRef>
          </c:val>
        </c:ser>
        <c:ser>
          <c:idx val="9"/>
          <c:order val="9"/>
          <c:tx>
            <c:strRef>
              <c:f>'balance_FI'!$F$2:$F$2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'balance_FI'!$F$3:$F$15</c:f>
              <c:numCache>
                <c:formatCode>General</c:formatCode>
                <c:ptCount val="13"/>
                <c:pt idx="0">
                  <c:v>0.48316178</c:v>
                </c:pt>
                <c:pt idx="1">
                  <c:v>0.7246369399999999</c:v>
                </c:pt>
                <c:pt idx="2">
                  <c:v>0.96624</c:v>
                </c:pt>
                <c:pt idx="3">
                  <c:v>1.3234484</c:v>
                </c:pt>
                <c:pt idx="4">
                  <c:v>1.6901752</c:v>
                </c:pt>
                <c:pt idx="5">
                  <c:v>2.0482609</c:v>
                </c:pt>
                <c:pt idx="6">
                  <c:v>2.3979645</c:v>
                </c:pt>
                <c:pt idx="7">
                  <c:v>2.7593265</c:v>
                </c:pt>
                <c:pt idx="8">
                  <c:v>3.1228725</c:v>
                </c:pt>
                <c:pt idx="9">
                  <c:v>3.4892785</c:v>
                </c:pt>
                <c:pt idx="10">
                  <c:v>3.8294822</c:v>
                </c:pt>
                <c:pt idx="11">
                  <c:v>4.180518999999999</c:v>
                </c:pt>
                <c:pt idx="12">
                  <c:v>4.531668</c:v>
                </c:pt>
              </c:numCache>
            </c:numRef>
          </c:val>
        </c:ser>
        <c:ser>
          <c:idx val="10"/>
          <c:order val="10"/>
          <c:tx>
            <c:strRef>
              <c:f>'balance_FI'!$E$2:$E$2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'balance_FI'!$E$3:$E$15</c:f>
              <c:numCache>
                <c:formatCode>General</c:formatCode>
                <c:ptCount val="13"/>
                <c:pt idx="0">
                  <c:v>0.014472998</c:v>
                </c:pt>
                <c:pt idx="1">
                  <c:v>0.031334814</c:v>
                </c:pt>
                <c:pt idx="2">
                  <c:v>0.05010087999999999</c:v>
                </c:pt>
                <c:pt idx="3">
                  <c:v>0.16613038</c:v>
                </c:pt>
                <c:pt idx="4">
                  <c:v>0.25367594</c:v>
                </c:pt>
                <c:pt idx="5">
                  <c:v>0.34067428</c:v>
                </c:pt>
                <c:pt idx="6">
                  <c:v>0.4204884</c:v>
                </c:pt>
                <c:pt idx="7">
                  <c:v>0.50180894</c:v>
                </c:pt>
                <c:pt idx="8">
                  <c:v>0.58124325</c:v>
                </c:pt>
                <c:pt idx="9">
                  <c:v>0.6598503</c:v>
                </c:pt>
                <c:pt idx="10">
                  <c:v>0.7408146999999999</c:v>
                </c:pt>
                <c:pt idx="11">
                  <c:v>0.8206068</c:v>
                </c:pt>
                <c:pt idx="12">
                  <c:v>0.897949</c:v>
                </c:pt>
              </c:numCache>
            </c:numRef>
          </c:val>
        </c:ser>
        <c:overlap val="100"/>
        <c:axId val="51850001"/>
        <c:axId val="51850002"/>
      </c:barChart>
      <c:catAx>
        <c:axId val="51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50002"/>
        <c:crosses val="autoZero"/>
        <c:auto val="1"/>
        <c:lblAlgn val="ctr"/>
        <c:lblOffset val="100"/>
      </c:catAx>
      <c:valAx>
        <c:axId val="51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'balance_FI'!$B$2:$B$2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'balance_FI'!$B$3:$B$15</c:f>
              <c:numCache>
                <c:formatCode>General</c:formatCode>
                <c:ptCount val="13"/>
                <c:pt idx="0">
                  <c:v>81.36516999999999</c:v>
                </c:pt>
                <c:pt idx="1">
                  <c:v>84.01034399999999</c:v>
                </c:pt>
                <c:pt idx="2">
                  <c:v>85.14313</c:v>
                </c:pt>
                <c:pt idx="3">
                  <c:v>87.85699</c:v>
                </c:pt>
                <c:pt idx="4">
                  <c:v>90.52331</c:v>
                </c:pt>
                <c:pt idx="5">
                  <c:v>92.14614399999999</c:v>
                </c:pt>
                <c:pt idx="6">
                  <c:v>94.307664</c:v>
                </c:pt>
                <c:pt idx="7">
                  <c:v>97.06885</c:v>
                </c:pt>
                <c:pt idx="8">
                  <c:v>99.68235</c:v>
                </c:pt>
                <c:pt idx="9">
                  <c:v>104.5214</c:v>
                </c:pt>
                <c:pt idx="10">
                  <c:v>107.13109</c:v>
                </c:pt>
                <c:pt idx="11">
                  <c:v>109.442376</c:v>
                </c:pt>
                <c:pt idx="12">
                  <c:v>111.88811</c:v>
                </c:pt>
              </c:numCache>
            </c:numRef>
          </c:val>
        </c:ser>
        <c:marker val="1"/>
        <c:axId val="51860001"/>
        <c:axId val="51860002"/>
      </c:lineChart>
      <c:barChart>
        <c:barDir val="col"/>
        <c:grouping val="stacked"/>
        <c:ser>
          <c:idx val="1"/>
          <c:order val="1"/>
          <c:tx>
            <c:strRef>
              <c:f>'balance_FI'!$N$2:$N$2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'balance_FI'!$N$3:$N$15</c:f>
              <c:numCache>
                <c:formatCode>General</c:formatCode>
                <c:ptCount val="13"/>
                <c:pt idx="0">
                  <c:v>22.249408</c:v>
                </c:pt>
                <c:pt idx="1">
                  <c:v>22.249408</c:v>
                </c:pt>
                <c:pt idx="2">
                  <c:v>22.249408</c:v>
                </c:pt>
                <c:pt idx="3">
                  <c:v>22.249408</c:v>
                </c:pt>
                <c:pt idx="4">
                  <c:v>22.249408</c:v>
                </c:pt>
                <c:pt idx="5">
                  <c:v>22.249408</c:v>
                </c:pt>
                <c:pt idx="6">
                  <c:v>22.249408</c:v>
                </c:pt>
                <c:pt idx="7">
                  <c:v>22.249408</c:v>
                </c:pt>
                <c:pt idx="8">
                  <c:v>22.249408</c:v>
                </c:pt>
                <c:pt idx="9">
                  <c:v>22.249408</c:v>
                </c:pt>
                <c:pt idx="10">
                  <c:v>22.249408</c:v>
                </c:pt>
                <c:pt idx="11">
                  <c:v>22.249408</c:v>
                </c:pt>
                <c:pt idx="12">
                  <c:v>22.249408</c:v>
                </c:pt>
              </c:numCache>
            </c:numRef>
          </c:val>
        </c:ser>
        <c:ser>
          <c:idx val="2"/>
          <c:order val="2"/>
          <c:tx>
            <c:strRef>
              <c:f>'balance_FI'!$M$2:$M$2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'balance_FI'!$M$3:$M$15</c:f>
              <c:numCache>
                <c:formatCode>General</c:formatCode>
                <c:ptCount val="13"/>
                <c:pt idx="0">
                  <c:v>11.743758</c:v>
                </c:pt>
                <c:pt idx="1">
                  <c:v>11.622051</c:v>
                </c:pt>
                <c:pt idx="2">
                  <c:v>11.515569</c:v>
                </c:pt>
                <c:pt idx="3">
                  <c:v>11.427674</c:v>
                </c:pt>
                <c:pt idx="4">
                  <c:v>11.434339</c:v>
                </c:pt>
                <c:pt idx="5">
                  <c:v>11.474182</c:v>
                </c:pt>
                <c:pt idx="6">
                  <c:v>11.431582</c:v>
                </c:pt>
                <c:pt idx="7">
                  <c:v>11.417344</c:v>
                </c:pt>
                <c:pt idx="8">
                  <c:v>11.424377</c:v>
                </c:pt>
                <c:pt idx="9">
                  <c:v>11.420837</c:v>
                </c:pt>
                <c:pt idx="10">
                  <c:v>11.341038</c:v>
                </c:pt>
                <c:pt idx="11">
                  <c:v>11.344063</c:v>
                </c:pt>
                <c:pt idx="12">
                  <c:v>11.349926</c:v>
                </c:pt>
              </c:numCache>
            </c:numRef>
          </c:val>
        </c:ser>
        <c:ser>
          <c:idx val="3"/>
          <c:order val="3"/>
          <c:tx>
            <c:strRef>
              <c:f>'balance_FI'!$L$2:$L$2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'balance_FI'!$L$3:$L$15</c:f>
              <c:numCache>
                <c:formatCode>General</c:formatCode>
                <c:ptCount val="13"/>
                <c:pt idx="0">
                  <c:v>0.80353025</c:v>
                </c:pt>
                <c:pt idx="1">
                  <c:v>0.76082656</c:v>
                </c:pt>
                <c:pt idx="2">
                  <c:v>0.43064203</c:v>
                </c:pt>
                <c:pt idx="3">
                  <c:v>0.29017612</c:v>
                </c:pt>
                <c:pt idx="4">
                  <c:v>0.2744456</c:v>
                </c:pt>
                <c:pt idx="5">
                  <c:v>0.27368828</c:v>
                </c:pt>
                <c:pt idx="6">
                  <c:v>0.2818755999999999</c:v>
                </c:pt>
                <c:pt idx="7">
                  <c:v>0.29624528</c:v>
                </c:pt>
                <c:pt idx="8">
                  <c:v>0.28256925</c:v>
                </c:pt>
                <c:pt idx="9">
                  <c:v>0.24468147</c:v>
                </c:pt>
                <c:pt idx="10">
                  <c:v>0.1926187</c:v>
                </c:pt>
                <c:pt idx="11">
                  <c:v>0.15820595</c:v>
                </c:pt>
                <c:pt idx="12">
                  <c:v>0.1272228</c:v>
                </c:pt>
              </c:numCache>
            </c:numRef>
          </c:val>
        </c:ser>
        <c:ser>
          <c:idx val="4"/>
          <c:order val="4"/>
          <c:tx>
            <c:strRef>
              <c:f>'balance_FI'!$K$2:$K$2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'balance_FI'!$K$3:$K$15</c:f>
              <c:numCache>
                <c:formatCode>General</c:formatCode>
                <c:ptCount val="13"/>
                <c:pt idx="0">
                  <c:v>2.1226735</c:v>
                </c:pt>
                <c:pt idx="1">
                  <c:v>2.7122705</c:v>
                </c:pt>
                <c:pt idx="2">
                  <c:v>2.451228</c:v>
                </c:pt>
                <c:pt idx="3">
                  <c:v>2.7907738</c:v>
                </c:pt>
                <c:pt idx="4">
                  <c:v>3.1352645</c:v>
                </c:pt>
                <c:pt idx="5">
                  <c:v>3.5073998</c:v>
                </c:pt>
                <c:pt idx="6">
                  <c:v>3.5920635</c:v>
                </c:pt>
                <c:pt idx="7">
                  <c:v>3.5636488</c:v>
                </c:pt>
                <c:pt idx="8">
                  <c:v>3.600335</c:v>
                </c:pt>
                <c:pt idx="9">
                  <c:v>3.6392652</c:v>
                </c:pt>
                <c:pt idx="10">
                  <c:v>3.6159148</c:v>
                </c:pt>
                <c:pt idx="11">
                  <c:v>3.6668022</c:v>
                </c:pt>
                <c:pt idx="12">
                  <c:v>3.7286062</c:v>
                </c:pt>
              </c:numCache>
            </c:numRef>
          </c:val>
        </c:ser>
        <c:ser>
          <c:idx val="5"/>
          <c:order val="5"/>
          <c:tx>
            <c:strRef>
              <c:f>'balance_FI'!$J$2:$J$2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'balance_FI'!$J$3:$J$15</c:f>
              <c:numCache>
                <c:formatCode>General</c:formatCode>
                <c:ptCount val="13"/>
                <c:pt idx="0">
                  <c:v>11.502942</c:v>
                </c:pt>
                <c:pt idx="1">
                  <c:v>11.502942</c:v>
                </c:pt>
                <c:pt idx="2">
                  <c:v>11.502942</c:v>
                </c:pt>
                <c:pt idx="3">
                  <c:v>11.502942</c:v>
                </c:pt>
                <c:pt idx="4">
                  <c:v>11.502942</c:v>
                </c:pt>
                <c:pt idx="5">
                  <c:v>11.502942</c:v>
                </c:pt>
                <c:pt idx="6">
                  <c:v>11.502942</c:v>
                </c:pt>
                <c:pt idx="7">
                  <c:v>11.502942</c:v>
                </c:pt>
                <c:pt idx="8">
                  <c:v>11.502942</c:v>
                </c:pt>
                <c:pt idx="9">
                  <c:v>11.502942</c:v>
                </c:pt>
                <c:pt idx="10">
                  <c:v>11.502942</c:v>
                </c:pt>
                <c:pt idx="11">
                  <c:v>11.502942</c:v>
                </c:pt>
                <c:pt idx="12">
                  <c:v>11.502942</c:v>
                </c:pt>
              </c:numCache>
            </c:numRef>
          </c:val>
        </c:ser>
        <c:ser>
          <c:idx val="6"/>
          <c:order val="6"/>
          <c:tx>
            <c:strRef>
              <c:f>'balance_FI'!$I$2:$I$2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'balance_FI'!$I$3:$I$15</c:f>
              <c:numCache>
                <c:formatCode>General</c:formatCode>
                <c:ptCount val="13"/>
                <c:pt idx="0">
                  <c:v>13.9501411</c:v>
                </c:pt>
                <c:pt idx="1">
                  <c:v>13.9624189</c:v>
                </c:pt>
                <c:pt idx="2">
                  <c:v>13.9221044</c:v>
                </c:pt>
                <c:pt idx="3">
                  <c:v>13.9474926</c:v>
                </c:pt>
                <c:pt idx="4">
                  <c:v>13.9867059</c:v>
                </c:pt>
                <c:pt idx="5">
                  <c:v>14.0302922</c:v>
                </c:pt>
                <c:pt idx="6">
                  <c:v>14.0250808</c:v>
                </c:pt>
                <c:pt idx="7">
                  <c:v>14.0138646</c:v>
                </c:pt>
                <c:pt idx="8">
                  <c:v>14.0145945</c:v>
                </c:pt>
                <c:pt idx="9">
                  <c:v>14.0109336</c:v>
                </c:pt>
                <c:pt idx="10">
                  <c:v>13.9875031</c:v>
                </c:pt>
                <c:pt idx="11">
                  <c:v>13.9801454</c:v>
                </c:pt>
                <c:pt idx="12">
                  <c:v>13.9761769</c:v>
                </c:pt>
              </c:numCache>
            </c:numRef>
          </c:val>
        </c:ser>
        <c:ser>
          <c:idx val="7"/>
          <c:order val="7"/>
          <c:tx>
            <c:strRef>
              <c:f>'balance_FI'!$H$2:$H$2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'balance_FI'!$H$3:$H$15</c:f>
              <c:numCache>
                <c:formatCode>General</c:formatCode>
                <c:ptCount val="13"/>
                <c:pt idx="0">
                  <c:v>16.116354</c:v>
                </c:pt>
                <c:pt idx="1">
                  <c:v>17.52204</c:v>
                </c:pt>
                <c:pt idx="2">
                  <c:v>18.95338</c:v>
                </c:pt>
                <c:pt idx="3">
                  <c:v>20.375422</c:v>
                </c:pt>
                <c:pt idx="4">
                  <c:v>20.371724</c:v>
                </c:pt>
                <c:pt idx="5">
                  <c:v>20.368706</c:v>
                </c:pt>
                <c:pt idx="6">
                  <c:v>20.36346</c:v>
                </c:pt>
                <c:pt idx="7">
                  <c:v>20.351206</c:v>
                </c:pt>
                <c:pt idx="8">
                  <c:v>20.33726</c:v>
                </c:pt>
                <c:pt idx="9">
                  <c:v>20.32454</c:v>
                </c:pt>
                <c:pt idx="10">
                  <c:v>20.289724</c:v>
                </c:pt>
                <c:pt idx="11">
                  <c:v>20.251724</c:v>
                </c:pt>
                <c:pt idx="12">
                  <c:v>20.178572</c:v>
                </c:pt>
              </c:numCache>
            </c:numRef>
          </c:val>
        </c:ser>
        <c:ser>
          <c:idx val="8"/>
          <c:order val="8"/>
          <c:tx>
            <c:strRef>
              <c:f>'balance_FI'!$G$2:$G$2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'balance_FI'!$G$3:$G$15</c:f>
              <c:numCache>
                <c:formatCode>General</c:formatCode>
                <c:ptCount val="13"/>
                <c:pt idx="0">
                  <c:v>0</c:v>
                </c:pt>
                <c:pt idx="1">
                  <c:v>0.41210844</c:v>
                </c:pt>
                <c:pt idx="2">
                  <c:v>3.4226602</c:v>
                </c:pt>
                <c:pt idx="3">
                  <c:v>4.866516499999999</c:v>
                </c:pt>
                <c:pt idx="4">
                  <c:v>7.9535925</c:v>
                </c:pt>
                <c:pt idx="5">
                  <c:v>10.984</c:v>
                </c:pt>
                <c:pt idx="6">
                  <c:v>12.626387</c:v>
                </c:pt>
                <c:pt idx="7">
                  <c:v>14.30492</c:v>
                </c:pt>
                <c:pt idx="8">
                  <c:v>15.070174</c:v>
                </c:pt>
                <c:pt idx="9">
                  <c:v>15.885709</c:v>
                </c:pt>
                <c:pt idx="10">
                  <c:v>16.634445</c:v>
                </c:pt>
                <c:pt idx="11">
                  <c:v>17.40164</c:v>
                </c:pt>
                <c:pt idx="12">
                  <c:v>18.21015</c:v>
                </c:pt>
              </c:numCache>
            </c:numRef>
          </c:val>
        </c:ser>
        <c:ser>
          <c:idx val="9"/>
          <c:order val="9"/>
          <c:tx>
            <c:strRef>
              <c:f>'balance_FI'!$F$2:$F$2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'balance_FI'!$F$3:$F$15</c:f>
              <c:numCache>
                <c:formatCode>General</c:formatCode>
                <c:ptCount val="13"/>
                <c:pt idx="0">
                  <c:v>0.48316178</c:v>
                </c:pt>
                <c:pt idx="1">
                  <c:v>0.7246369399999999</c:v>
                </c:pt>
                <c:pt idx="2">
                  <c:v>0.96624</c:v>
                </c:pt>
                <c:pt idx="3">
                  <c:v>1.3234484</c:v>
                </c:pt>
                <c:pt idx="4">
                  <c:v>1.6901752</c:v>
                </c:pt>
                <c:pt idx="5">
                  <c:v>2.0482609</c:v>
                </c:pt>
                <c:pt idx="6">
                  <c:v>2.3979645</c:v>
                </c:pt>
                <c:pt idx="7">
                  <c:v>2.7593265</c:v>
                </c:pt>
                <c:pt idx="8">
                  <c:v>3.1228725</c:v>
                </c:pt>
                <c:pt idx="9">
                  <c:v>3.4892785</c:v>
                </c:pt>
                <c:pt idx="10">
                  <c:v>3.8294822</c:v>
                </c:pt>
                <c:pt idx="11">
                  <c:v>4.180518999999999</c:v>
                </c:pt>
                <c:pt idx="12">
                  <c:v>4.531668</c:v>
                </c:pt>
              </c:numCache>
            </c:numRef>
          </c:val>
        </c:ser>
        <c:ser>
          <c:idx val="10"/>
          <c:order val="10"/>
          <c:tx>
            <c:strRef>
              <c:f>'balance_FI'!$E$2:$E$2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'balance_FI'!$E$3:$E$15</c:f>
              <c:numCache>
                <c:formatCode>General</c:formatCode>
                <c:ptCount val="13"/>
                <c:pt idx="0">
                  <c:v>0.014472998</c:v>
                </c:pt>
                <c:pt idx="1">
                  <c:v>0.031334814</c:v>
                </c:pt>
                <c:pt idx="2">
                  <c:v>0.05010087999999999</c:v>
                </c:pt>
                <c:pt idx="3">
                  <c:v>0.16613038</c:v>
                </c:pt>
                <c:pt idx="4">
                  <c:v>0.25367594</c:v>
                </c:pt>
                <c:pt idx="5">
                  <c:v>0.34067428</c:v>
                </c:pt>
                <c:pt idx="6">
                  <c:v>0.4204884</c:v>
                </c:pt>
                <c:pt idx="7">
                  <c:v>0.50180894</c:v>
                </c:pt>
                <c:pt idx="8">
                  <c:v>0.58124325</c:v>
                </c:pt>
                <c:pt idx="9">
                  <c:v>0.6598503</c:v>
                </c:pt>
                <c:pt idx="10">
                  <c:v>0.7408146999999999</c:v>
                </c:pt>
                <c:pt idx="11">
                  <c:v>0.8206068</c:v>
                </c:pt>
                <c:pt idx="12">
                  <c:v>0.897949</c:v>
                </c:pt>
              </c:numCache>
            </c:numRef>
          </c:val>
        </c:ser>
        <c:overlap val="100"/>
        <c:axId val="51860001"/>
        <c:axId val="51860002"/>
      </c:barChart>
      <c:catAx>
        <c:axId val="51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60002"/>
        <c:crosses val="autoZero"/>
        <c:auto val="1"/>
        <c:lblAlgn val="ctr"/>
        <c:lblOffset val="100"/>
      </c:catAx>
      <c:valAx>
        <c:axId val="51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'balance_FI'!$B$2:$B$2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'balance_FI'!$B$3:$B$15</c:f>
              <c:numCache>
                <c:formatCode>General</c:formatCode>
                <c:ptCount val="13"/>
                <c:pt idx="0">
                  <c:v>81.36516999999999</c:v>
                </c:pt>
                <c:pt idx="1">
                  <c:v>84.01034399999999</c:v>
                </c:pt>
                <c:pt idx="2">
                  <c:v>85.14313</c:v>
                </c:pt>
                <c:pt idx="3">
                  <c:v>87.85699</c:v>
                </c:pt>
                <c:pt idx="4">
                  <c:v>90.52331</c:v>
                </c:pt>
                <c:pt idx="5">
                  <c:v>92.14614399999999</c:v>
                </c:pt>
                <c:pt idx="6">
                  <c:v>94.307664</c:v>
                </c:pt>
                <c:pt idx="7">
                  <c:v>97.06885</c:v>
                </c:pt>
                <c:pt idx="8">
                  <c:v>99.68235</c:v>
                </c:pt>
                <c:pt idx="9">
                  <c:v>104.5214</c:v>
                </c:pt>
                <c:pt idx="10">
                  <c:v>107.13109</c:v>
                </c:pt>
                <c:pt idx="11">
                  <c:v>109.442376</c:v>
                </c:pt>
                <c:pt idx="12">
                  <c:v>111.88811</c:v>
                </c:pt>
              </c:numCache>
            </c:numRef>
          </c:val>
        </c:ser>
        <c:marker val="1"/>
        <c:axId val="51870001"/>
        <c:axId val="51870002"/>
      </c:lineChart>
      <c:barChart>
        <c:barDir val="col"/>
        <c:grouping val="stacked"/>
        <c:ser>
          <c:idx val="1"/>
          <c:order val="1"/>
          <c:tx>
            <c:strRef>
              <c:f>'balance_FI'!$N$2:$N$2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'balance_FI'!$N$3:$N$15</c:f>
              <c:numCache>
                <c:formatCode>General</c:formatCode>
                <c:ptCount val="13"/>
                <c:pt idx="0">
                  <c:v>22.249408</c:v>
                </c:pt>
                <c:pt idx="1">
                  <c:v>22.249408</c:v>
                </c:pt>
                <c:pt idx="2">
                  <c:v>22.249408</c:v>
                </c:pt>
                <c:pt idx="3">
                  <c:v>22.249408</c:v>
                </c:pt>
                <c:pt idx="4">
                  <c:v>22.249408</c:v>
                </c:pt>
                <c:pt idx="5">
                  <c:v>22.249408</c:v>
                </c:pt>
                <c:pt idx="6">
                  <c:v>22.249408</c:v>
                </c:pt>
                <c:pt idx="7">
                  <c:v>22.249408</c:v>
                </c:pt>
                <c:pt idx="8">
                  <c:v>22.249408</c:v>
                </c:pt>
                <c:pt idx="9">
                  <c:v>22.249408</c:v>
                </c:pt>
                <c:pt idx="10">
                  <c:v>22.249408</c:v>
                </c:pt>
                <c:pt idx="11">
                  <c:v>22.249408</c:v>
                </c:pt>
                <c:pt idx="12">
                  <c:v>22.249408</c:v>
                </c:pt>
              </c:numCache>
            </c:numRef>
          </c:val>
        </c:ser>
        <c:ser>
          <c:idx val="2"/>
          <c:order val="2"/>
          <c:tx>
            <c:strRef>
              <c:f>'balance_FI'!$M$2:$M$2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'balance_FI'!$M$3:$M$15</c:f>
              <c:numCache>
                <c:formatCode>General</c:formatCode>
                <c:ptCount val="13"/>
                <c:pt idx="0">
                  <c:v>11.743758</c:v>
                </c:pt>
                <c:pt idx="1">
                  <c:v>11.622051</c:v>
                </c:pt>
                <c:pt idx="2">
                  <c:v>11.515569</c:v>
                </c:pt>
                <c:pt idx="3">
                  <c:v>11.427674</c:v>
                </c:pt>
                <c:pt idx="4">
                  <c:v>11.434339</c:v>
                </c:pt>
                <c:pt idx="5">
                  <c:v>11.474182</c:v>
                </c:pt>
                <c:pt idx="6">
                  <c:v>11.431582</c:v>
                </c:pt>
                <c:pt idx="7">
                  <c:v>11.417344</c:v>
                </c:pt>
                <c:pt idx="8">
                  <c:v>11.424377</c:v>
                </c:pt>
                <c:pt idx="9">
                  <c:v>11.420837</c:v>
                </c:pt>
                <c:pt idx="10">
                  <c:v>11.341038</c:v>
                </c:pt>
                <c:pt idx="11">
                  <c:v>11.344063</c:v>
                </c:pt>
                <c:pt idx="12">
                  <c:v>11.349926</c:v>
                </c:pt>
              </c:numCache>
            </c:numRef>
          </c:val>
        </c:ser>
        <c:ser>
          <c:idx val="3"/>
          <c:order val="3"/>
          <c:tx>
            <c:strRef>
              <c:f>'balance_FI'!$L$2:$L$2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'balance_FI'!$L$3:$L$15</c:f>
              <c:numCache>
                <c:formatCode>General</c:formatCode>
                <c:ptCount val="13"/>
                <c:pt idx="0">
                  <c:v>0.80353025</c:v>
                </c:pt>
                <c:pt idx="1">
                  <c:v>0.76082656</c:v>
                </c:pt>
                <c:pt idx="2">
                  <c:v>0.43064203</c:v>
                </c:pt>
                <c:pt idx="3">
                  <c:v>0.29017612</c:v>
                </c:pt>
                <c:pt idx="4">
                  <c:v>0.2744456</c:v>
                </c:pt>
                <c:pt idx="5">
                  <c:v>0.27368828</c:v>
                </c:pt>
                <c:pt idx="6">
                  <c:v>0.2818755999999999</c:v>
                </c:pt>
                <c:pt idx="7">
                  <c:v>0.29624528</c:v>
                </c:pt>
                <c:pt idx="8">
                  <c:v>0.28256925</c:v>
                </c:pt>
                <c:pt idx="9">
                  <c:v>0.24468147</c:v>
                </c:pt>
                <c:pt idx="10">
                  <c:v>0.1926187</c:v>
                </c:pt>
                <c:pt idx="11">
                  <c:v>0.15820595</c:v>
                </c:pt>
                <c:pt idx="12">
                  <c:v>0.1272228</c:v>
                </c:pt>
              </c:numCache>
            </c:numRef>
          </c:val>
        </c:ser>
        <c:ser>
          <c:idx val="4"/>
          <c:order val="4"/>
          <c:tx>
            <c:strRef>
              <c:f>'balance_FI'!$K$2:$K$2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'balance_FI'!$K$3:$K$15</c:f>
              <c:numCache>
                <c:formatCode>General</c:formatCode>
                <c:ptCount val="13"/>
                <c:pt idx="0">
                  <c:v>2.1226735</c:v>
                </c:pt>
                <c:pt idx="1">
                  <c:v>2.7122705</c:v>
                </c:pt>
                <c:pt idx="2">
                  <c:v>2.451228</c:v>
                </c:pt>
                <c:pt idx="3">
                  <c:v>2.7907738</c:v>
                </c:pt>
                <c:pt idx="4">
                  <c:v>3.1352645</c:v>
                </c:pt>
                <c:pt idx="5">
                  <c:v>3.5073998</c:v>
                </c:pt>
                <c:pt idx="6">
                  <c:v>3.5920635</c:v>
                </c:pt>
                <c:pt idx="7">
                  <c:v>3.5636488</c:v>
                </c:pt>
                <c:pt idx="8">
                  <c:v>3.600335</c:v>
                </c:pt>
                <c:pt idx="9">
                  <c:v>3.6392652</c:v>
                </c:pt>
                <c:pt idx="10">
                  <c:v>3.6159148</c:v>
                </c:pt>
                <c:pt idx="11">
                  <c:v>3.6668022</c:v>
                </c:pt>
                <c:pt idx="12">
                  <c:v>3.7286062</c:v>
                </c:pt>
              </c:numCache>
            </c:numRef>
          </c:val>
        </c:ser>
        <c:ser>
          <c:idx val="5"/>
          <c:order val="5"/>
          <c:tx>
            <c:strRef>
              <c:f>'balance_FI'!$J$2:$J$2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'balance_FI'!$J$3:$J$15</c:f>
              <c:numCache>
                <c:formatCode>General</c:formatCode>
                <c:ptCount val="13"/>
                <c:pt idx="0">
                  <c:v>11.502942</c:v>
                </c:pt>
                <c:pt idx="1">
                  <c:v>11.502942</c:v>
                </c:pt>
                <c:pt idx="2">
                  <c:v>11.502942</c:v>
                </c:pt>
                <c:pt idx="3">
                  <c:v>11.502942</c:v>
                </c:pt>
                <c:pt idx="4">
                  <c:v>11.502942</c:v>
                </c:pt>
                <c:pt idx="5">
                  <c:v>11.502942</c:v>
                </c:pt>
                <c:pt idx="6">
                  <c:v>11.502942</c:v>
                </c:pt>
                <c:pt idx="7">
                  <c:v>11.502942</c:v>
                </c:pt>
                <c:pt idx="8">
                  <c:v>11.502942</c:v>
                </c:pt>
                <c:pt idx="9">
                  <c:v>11.502942</c:v>
                </c:pt>
                <c:pt idx="10">
                  <c:v>11.502942</c:v>
                </c:pt>
                <c:pt idx="11">
                  <c:v>11.502942</c:v>
                </c:pt>
                <c:pt idx="12">
                  <c:v>11.502942</c:v>
                </c:pt>
              </c:numCache>
            </c:numRef>
          </c:val>
        </c:ser>
        <c:ser>
          <c:idx val="6"/>
          <c:order val="6"/>
          <c:tx>
            <c:strRef>
              <c:f>'balance_FI'!$I$2:$I$2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'balance_FI'!$I$3:$I$15</c:f>
              <c:numCache>
                <c:formatCode>General</c:formatCode>
                <c:ptCount val="13"/>
                <c:pt idx="0">
                  <c:v>13.9501411</c:v>
                </c:pt>
                <c:pt idx="1">
                  <c:v>13.9624189</c:v>
                </c:pt>
                <c:pt idx="2">
                  <c:v>13.9221044</c:v>
                </c:pt>
                <c:pt idx="3">
                  <c:v>13.9474926</c:v>
                </c:pt>
                <c:pt idx="4">
                  <c:v>13.9867059</c:v>
                </c:pt>
                <c:pt idx="5">
                  <c:v>14.0302922</c:v>
                </c:pt>
                <c:pt idx="6">
                  <c:v>14.0250808</c:v>
                </c:pt>
                <c:pt idx="7">
                  <c:v>14.0138646</c:v>
                </c:pt>
                <c:pt idx="8">
                  <c:v>14.0145945</c:v>
                </c:pt>
                <c:pt idx="9">
                  <c:v>14.0109336</c:v>
                </c:pt>
                <c:pt idx="10">
                  <c:v>13.9875031</c:v>
                </c:pt>
                <c:pt idx="11">
                  <c:v>13.9801454</c:v>
                </c:pt>
                <c:pt idx="12">
                  <c:v>13.9761769</c:v>
                </c:pt>
              </c:numCache>
            </c:numRef>
          </c:val>
        </c:ser>
        <c:ser>
          <c:idx val="7"/>
          <c:order val="7"/>
          <c:tx>
            <c:strRef>
              <c:f>'balance_FI'!$H$2:$H$2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'balance_FI'!$H$3:$H$15</c:f>
              <c:numCache>
                <c:formatCode>General</c:formatCode>
                <c:ptCount val="13"/>
                <c:pt idx="0">
                  <c:v>16.116354</c:v>
                </c:pt>
                <c:pt idx="1">
                  <c:v>17.52204</c:v>
                </c:pt>
                <c:pt idx="2">
                  <c:v>18.95338</c:v>
                </c:pt>
                <c:pt idx="3">
                  <c:v>20.375422</c:v>
                </c:pt>
                <c:pt idx="4">
                  <c:v>20.371724</c:v>
                </c:pt>
                <c:pt idx="5">
                  <c:v>20.368706</c:v>
                </c:pt>
                <c:pt idx="6">
                  <c:v>20.36346</c:v>
                </c:pt>
                <c:pt idx="7">
                  <c:v>20.351206</c:v>
                </c:pt>
                <c:pt idx="8">
                  <c:v>20.33726</c:v>
                </c:pt>
                <c:pt idx="9">
                  <c:v>20.32454</c:v>
                </c:pt>
                <c:pt idx="10">
                  <c:v>20.289724</c:v>
                </c:pt>
                <c:pt idx="11">
                  <c:v>20.251724</c:v>
                </c:pt>
                <c:pt idx="12">
                  <c:v>20.178572</c:v>
                </c:pt>
              </c:numCache>
            </c:numRef>
          </c:val>
        </c:ser>
        <c:ser>
          <c:idx val="8"/>
          <c:order val="8"/>
          <c:tx>
            <c:strRef>
              <c:f>'balance_FI'!$G$2:$G$2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'balance_FI'!$G$3:$G$15</c:f>
              <c:numCache>
                <c:formatCode>General</c:formatCode>
                <c:ptCount val="13"/>
                <c:pt idx="0">
                  <c:v>0</c:v>
                </c:pt>
                <c:pt idx="1">
                  <c:v>0.41210844</c:v>
                </c:pt>
                <c:pt idx="2">
                  <c:v>3.4226602</c:v>
                </c:pt>
                <c:pt idx="3">
                  <c:v>4.866516499999999</c:v>
                </c:pt>
                <c:pt idx="4">
                  <c:v>7.9535925</c:v>
                </c:pt>
                <c:pt idx="5">
                  <c:v>10.984</c:v>
                </c:pt>
                <c:pt idx="6">
                  <c:v>12.626387</c:v>
                </c:pt>
                <c:pt idx="7">
                  <c:v>14.30492</c:v>
                </c:pt>
                <c:pt idx="8">
                  <c:v>15.070174</c:v>
                </c:pt>
                <c:pt idx="9">
                  <c:v>15.885709</c:v>
                </c:pt>
                <c:pt idx="10">
                  <c:v>16.634445</c:v>
                </c:pt>
                <c:pt idx="11">
                  <c:v>17.40164</c:v>
                </c:pt>
                <c:pt idx="12">
                  <c:v>18.21015</c:v>
                </c:pt>
              </c:numCache>
            </c:numRef>
          </c:val>
        </c:ser>
        <c:ser>
          <c:idx val="9"/>
          <c:order val="9"/>
          <c:tx>
            <c:strRef>
              <c:f>'balance_FI'!$F$2:$F$2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'balance_FI'!$F$3:$F$15</c:f>
              <c:numCache>
                <c:formatCode>General</c:formatCode>
                <c:ptCount val="13"/>
                <c:pt idx="0">
                  <c:v>0.48316178</c:v>
                </c:pt>
                <c:pt idx="1">
                  <c:v>0.7246369399999999</c:v>
                </c:pt>
                <c:pt idx="2">
                  <c:v>0.96624</c:v>
                </c:pt>
                <c:pt idx="3">
                  <c:v>1.3234484</c:v>
                </c:pt>
                <c:pt idx="4">
                  <c:v>1.6901752</c:v>
                </c:pt>
                <c:pt idx="5">
                  <c:v>2.0482609</c:v>
                </c:pt>
                <c:pt idx="6">
                  <c:v>2.3979645</c:v>
                </c:pt>
                <c:pt idx="7">
                  <c:v>2.7593265</c:v>
                </c:pt>
                <c:pt idx="8">
                  <c:v>3.1228725</c:v>
                </c:pt>
                <c:pt idx="9">
                  <c:v>3.4892785</c:v>
                </c:pt>
                <c:pt idx="10">
                  <c:v>3.8294822</c:v>
                </c:pt>
                <c:pt idx="11">
                  <c:v>4.180518999999999</c:v>
                </c:pt>
                <c:pt idx="12">
                  <c:v>4.531668</c:v>
                </c:pt>
              </c:numCache>
            </c:numRef>
          </c:val>
        </c:ser>
        <c:ser>
          <c:idx val="10"/>
          <c:order val="10"/>
          <c:tx>
            <c:strRef>
              <c:f>'balance_FI'!$E$2:$E$2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'balance_FI'!$E$3:$E$15</c:f>
              <c:numCache>
                <c:formatCode>General</c:formatCode>
                <c:ptCount val="13"/>
                <c:pt idx="0">
                  <c:v>0.014472998</c:v>
                </c:pt>
                <c:pt idx="1">
                  <c:v>0.031334814</c:v>
                </c:pt>
                <c:pt idx="2">
                  <c:v>0.05010087999999999</c:v>
                </c:pt>
                <c:pt idx="3">
                  <c:v>0.16613038</c:v>
                </c:pt>
                <c:pt idx="4">
                  <c:v>0.25367594</c:v>
                </c:pt>
                <c:pt idx="5">
                  <c:v>0.34067428</c:v>
                </c:pt>
                <c:pt idx="6">
                  <c:v>0.4204884</c:v>
                </c:pt>
                <c:pt idx="7">
                  <c:v>0.50180894</c:v>
                </c:pt>
                <c:pt idx="8">
                  <c:v>0.58124325</c:v>
                </c:pt>
                <c:pt idx="9">
                  <c:v>0.6598503</c:v>
                </c:pt>
                <c:pt idx="10">
                  <c:v>0.7408146999999999</c:v>
                </c:pt>
                <c:pt idx="11">
                  <c:v>0.8206068</c:v>
                </c:pt>
                <c:pt idx="12">
                  <c:v>0.897949</c:v>
                </c:pt>
              </c:numCache>
            </c:numRef>
          </c:val>
        </c:ser>
        <c:overlap val="100"/>
        <c:axId val="51870001"/>
        <c:axId val="51870002"/>
      </c:barChart>
      <c:catAx>
        <c:axId val="51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70002"/>
        <c:crosses val="autoZero"/>
        <c:auto val="1"/>
        <c:lblAlgn val="ctr"/>
        <c:lblOffset val="100"/>
      </c:catAx>
      <c:valAx>
        <c:axId val="51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'balance_FI'!$B$2:$B$2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'balance_FI'!$B$3:$B$15</c:f>
              <c:numCache>
                <c:formatCode>General</c:formatCode>
                <c:ptCount val="13"/>
                <c:pt idx="0">
                  <c:v>81.36516999999999</c:v>
                </c:pt>
                <c:pt idx="1">
                  <c:v>84.01034399999999</c:v>
                </c:pt>
                <c:pt idx="2">
                  <c:v>85.14313</c:v>
                </c:pt>
                <c:pt idx="3">
                  <c:v>87.85699</c:v>
                </c:pt>
                <c:pt idx="4">
                  <c:v>90.52331</c:v>
                </c:pt>
                <c:pt idx="5">
                  <c:v>92.14614399999999</c:v>
                </c:pt>
                <c:pt idx="6">
                  <c:v>94.307664</c:v>
                </c:pt>
                <c:pt idx="7">
                  <c:v>97.06885</c:v>
                </c:pt>
                <c:pt idx="8">
                  <c:v>99.68235</c:v>
                </c:pt>
                <c:pt idx="9">
                  <c:v>104.5214</c:v>
                </c:pt>
                <c:pt idx="10">
                  <c:v>107.13109</c:v>
                </c:pt>
                <c:pt idx="11">
                  <c:v>109.442376</c:v>
                </c:pt>
                <c:pt idx="12">
                  <c:v>111.88811</c:v>
                </c:pt>
              </c:numCache>
            </c:numRef>
          </c:val>
        </c:ser>
        <c:marker val="1"/>
        <c:axId val="51880001"/>
        <c:axId val="51880002"/>
      </c:lineChart>
      <c:barChart>
        <c:barDir val="col"/>
        <c:grouping val="stacked"/>
        <c:ser>
          <c:idx val="1"/>
          <c:order val="1"/>
          <c:tx>
            <c:strRef>
              <c:f>'balance_FI'!$N$2:$N$2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'balance_FI'!$N$3:$N$15</c:f>
              <c:numCache>
                <c:formatCode>General</c:formatCode>
                <c:ptCount val="13"/>
                <c:pt idx="0">
                  <c:v>22.249408</c:v>
                </c:pt>
                <c:pt idx="1">
                  <c:v>22.249408</c:v>
                </c:pt>
                <c:pt idx="2">
                  <c:v>22.249408</c:v>
                </c:pt>
                <c:pt idx="3">
                  <c:v>22.249408</c:v>
                </c:pt>
                <c:pt idx="4">
                  <c:v>22.249408</c:v>
                </c:pt>
                <c:pt idx="5">
                  <c:v>22.249408</c:v>
                </c:pt>
                <c:pt idx="6">
                  <c:v>22.249408</c:v>
                </c:pt>
                <c:pt idx="7">
                  <c:v>22.249408</c:v>
                </c:pt>
                <c:pt idx="8">
                  <c:v>22.249408</c:v>
                </c:pt>
                <c:pt idx="9">
                  <c:v>22.249408</c:v>
                </c:pt>
                <c:pt idx="10">
                  <c:v>22.249408</c:v>
                </c:pt>
                <c:pt idx="11">
                  <c:v>22.249408</c:v>
                </c:pt>
                <c:pt idx="12">
                  <c:v>22.249408</c:v>
                </c:pt>
              </c:numCache>
            </c:numRef>
          </c:val>
        </c:ser>
        <c:ser>
          <c:idx val="2"/>
          <c:order val="2"/>
          <c:tx>
            <c:strRef>
              <c:f>'balance_FI'!$M$2:$M$2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'balance_FI'!$M$3:$M$15</c:f>
              <c:numCache>
                <c:formatCode>General</c:formatCode>
                <c:ptCount val="13"/>
                <c:pt idx="0">
                  <c:v>11.743758</c:v>
                </c:pt>
                <c:pt idx="1">
                  <c:v>11.622051</c:v>
                </c:pt>
                <c:pt idx="2">
                  <c:v>11.515569</c:v>
                </c:pt>
                <c:pt idx="3">
                  <c:v>11.427674</c:v>
                </c:pt>
                <c:pt idx="4">
                  <c:v>11.434339</c:v>
                </c:pt>
                <c:pt idx="5">
                  <c:v>11.474182</c:v>
                </c:pt>
                <c:pt idx="6">
                  <c:v>11.431582</c:v>
                </c:pt>
                <c:pt idx="7">
                  <c:v>11.417344</c:v>
                </c:pt>
                <c:pt idx="8">
                  <c:v>11.424377</c:v>
                </c:pt>
                <c:pt idx="9">
                  <c:v>11.420837</c:v>
                </c:pt>
                <c:pt idx="10">
                  <c:v>11.341038</c:v>
                </c:pt>
                <c:pt idx="11">
                  <c:v>11.344063</c:v>
                </c:pt>
                <c:pt idx="12">
                  <c:v>11.349926</c:v>
                </c:pt>
              </c:numCache>
            </c:numRef>
          </c:val>
        </c:ser>
        <c:ser>
          <c:idx val="3"/>
          <c:order val="3"/>
          <c:tx>
            <c:strRef>
              <c:f>'balance_FI'!$L$2:$L$2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'balance_FI'!$L$3:$L$15</c:f>
              <c:numCache>
                <c:formatCode>General</c:formatCode>
                <c:ptCount val="13"/>
                <c:pt idx="0">
                  <c:v>0.80353025</c:v>
                </c:pt>
                <c:pt idx="1">
                  <c:v>0.76082656</c:v>
                </c:pt>
                <c:pt idx="2">
                  <c:v>0.43064203</c:v>
                </c:pt>
                <c:pt idx="3">
                  <c:v>0.29017612</c:v>
                </c:pt>
                <c:pt idx="4">
                  <c:v>0.2744456</c:v>
                </c:pt>
                <c:pt idx="5">
                  <c:v>0.27368828</c:v>
                </c:pt>
                <c:pt idx="6">
                  <c:v>0.2818755999999999</c:v>
                </c:pt>
                <c:pt idx="7">
                  <c:v>0.29624528</c:v>
                </c:pt>
                <c:pt idx="8">
                  <c:v>0.28256925</c:v>
                </c:pt>
                <c:pt idx="9">
                  <c:v>0.24468147</c:v>
                </c:pt>
                <c:pt idx="10">
                  <c:v>0.1926187</c:v>
                </c:pt>
                <c:pt idx="11">
                  <c:v>0.15820595</c:v>
                </c:pt>
                <c:pt idx="12">
                  <c:v>0.1272228</c:v>
                </c:pt>
              </c:numCache>
            </c:numRef>
          </c:val>
        </c:ser>
        <c:ser>
          <c:idx val="4"/>
          <c:order val="4"/>
          <c:tx>
            <c:strRef>
              <c:f>'balance_FI'!$K$2:$K$2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'balance_FI'!$K$3:$K$15</c:f>
              <c:numCache>
                <c:formatCode>General</c:formatCode>
                <c:ptCount val="13"/>
                <c:pt idx="0">
                  <c:v>2.1226735</c:v>
                </c:pt>
                <c:pt idx="1">
                  <c:v>2.7122705</c:v>
                </c:pt>
                <c:pt idx="2">
                  <c:v>2.451228</c:v>
                </c:pt>
                <c:pt idx="3">
                  <c:v>2.7907738</c:v>
                </c:pt>
                <c:pt idx="4">
                  <c:v>3.1352645</c:v>
                </c:pt>
                <c:pt idx="5">
                  <c:v>3.5073998</c:v>
                </c:pt>
                <c:pt idx="6">
                  <c:v>3.5920635</c:v>
                </c:pt>
                <c:pt idx="7">
                  <c:v>3.5636488</c:v>
                </c:pt>
                <c:pt idx="8">
                  <c:v>3.600335</c:v>
                </c:pt>
                <c:pt idx="9">
                  <c:v>3.6392652</c:v>
                </c:pt>
                <c:pt idx="10">
                  <c:v>3.6159148</c:v>
                </c:pt>
                <c:pt idx="11">
                  <c:v>3.6668022</c:v>
                </c:pt>
                <c:pt idx="12">
                  <c:v>3.7286062</c:v>
                </c:pt>
              </c:numCache>
            </c:numRef>
          </c:val>
        </c:ser>
        <c:ser>
          <c:idx val="5"/>
          <c:order val="5"/>
          <c:tx>
            <c:strRef>
              <c:f>'balance_FI'!$J$2:$J$2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'balance_FI'!$J$3:$J$15</c:f>
              <c:numCache>
                <c:formatCode>General</c:formatCode>
                <c:ptCount val="13"/>
                <c:pt idx="0">
                  <c:v>11.502942</c:v>
                </c:pt>
                <c:pt idx="1">
                  <c:v>11.502942</c:v>
                </c:pt>
                <c:pt idx="2">
                  <c:v>11.502942</c:v>
                </c:pt>
                <c:pt idx="3">
                  <c:v>11.502942</c:v>
                </c:pt>
                <c:pt idx="4">
                  <c:v>11.502942</c:v>
                </c:pt>
                <c:pt idx="5">
                  <c:v>11.502942</c:v>
                </c:pt>
                <c:pt idx="6">
                  <c:v>11.502942</c:v>
                </c:pt>
                <c:pt idx="7">
                  <c:v>11.502942</c:v>
                </c:pt>
                <c:pt idx="8">
                  <c:v>11.502942</c:v>
                </c:pt>
                <c:pt idx="9">
                  <c:v>11.502942</c:v>
                </c:pt>
                <c:pt idx="10">
                  <c:v>11.502942</c:v>
                </c:pt>
                <c:pt idx="11">
                  <c:v>11.502942</c:v>
                </c:pt>
                <c:pt idx="12">
                  <c:v>11.502942</c:v>
                </c:pt>
              </c:numCache>
            </c:numRef>
          </c:val>
        </c:ser>
        <c:ser>
          <c:idx val="6"/>
          <c:order val="6"/>
          <c:tx>
            <c:strRef>
              <c:f>'balance_FI'!$I$2:$I$2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'balance_FI'!$I$3:$I$15</c:f>
              <c:numCache>
                <c:formatCode>General</c:formatCode>
                <c:ptCount val="13"/>
                <c:pt idx="0">
                  <c:v>13.9501411</c:v>
                </c:pt>
                <c:pt idx="1">
                  <c:v>13.9624189</c:v>
                </c:pt>
                <c:pt idx="2">
                  <c:v>13.9221044</c:v>
                </c:pt>
                <c:pt idx="3">
                  <c:v>13.9474926</c:v>
                </c:pt>
                <c:pt idx="4">
                  <c:v>13.9867059</c:v>
                </c:pt>
                <c:pt idx="5">
                  <c:v>14.0302922</c:v>
                </c:pt>
                <c:pt idx="6">
                  <c:v>14.0250808</c:v>
                </c:pt>
                <c:pt idx="7">
                  <c:v>14.0138646</c:v>
                </c:pt>
                <c:pt idx="8">
                  <c:v>14.0145945</c:v>
                </c:pt>
                <c:pt idx="9">
                  <c:v>14.0109336</c:v>
                </c:pt>
                <c:pt idx="10">
                  <c:v>13.9875031</c:v>
                </c:pt>
                <c:pt idx="11">
                  <c:v>13.9801454</c:v>
                </c:pt>
                <c:pt idx="12">
                  <c:v>13.9761769</c:v>
                </c:pt>
              </c:numCache>
            </c:numRef>
          </c:val>
        </c:ser>
        <c:ser>
          <c:idx val="7"/>
          <c:order val="7"/>
          <c:tx>
            <c:strRef>
              <c:f>'balance_FI'!$H$2:$H$2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'balance_FI'!$H$3:$H$15</c:f>
              <c:numCache>
                <c:formatCode>General</c:formatCode>
                <c:ptCount val="13"/>
                <c:pt idx="0">
                  <c:v>16.116354</c:v>
                </c:pt>
                <c:pt idx="1">
                  <c:v>17.52204</c:v>
                </c:pt>
                <c:pt idx="2">
                  <c:v>18.95338</c:v>
                </c:pt>
                <c:pt idx="3">
                  <c:v>20.375422</c:v>
                </c:pt>
                <c:pt idx="4">
                  <c:v>20.371724</c:v>
                </c:pt>
                <c:pt idx="5">
                  <c:v>20.368706</c:v>
                </c:pt>
                <c:pt idx="6">
                  <c:v>20.36346</c:v>
                </c:pt>
                <c:pt idx="7">
                  <c:v>20.351206</c:v>
                </c:pt>
                <c:pt idx="8">
                  <c:v>20.33726</c:v>
                </c:pt>
                <c:pt idx="9">
                  <c:v>20.32454</c:v>
                </c:pt>
                <c:pt idx="10">
                  <c:v>20.289724</c:v>
                </c:pt>
                <c:pt idx="11">
                  <c:v>20.251724</c:v>
                </c:pt>
                <c:pt idx="12">
                  <c:v>20.178572</c:v>
                </c:pt>
              </c:numCache>
            </c:numRef>
          </c:val>
        </c:ser>
        <c:ser>
          <c:idx val="8"/>
          <c:order val="8"/>
          <c:tx>
            <c:strRef>
              <c:f>'balance_FI'!$G$2:$G$2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'balance_FI'!$G$3:$G$15</c:f>
              <c:numCache>
                <c:formatCode>General</c:formatCode>
                <c:ptCount val="13"/>
                <c:pt idx="0">
                  <c:v>0</c:v>
                </c:pt>
                <c:pt idx="1">
                  <c:v>0.41210844</c:v>
                </c:pt>
                <c:pt idx="2">
                  <c:v>3.4226602</c:v>
                </c:pt>
                <c:pt idx="3">
                  <c:v>4.866516499999999</c:v>
                </c:pt>
                <c:pt idx="4">
                  <c:v>7.9535925</c:v>
                </c:pt>
                <c:pt idx="5">
                  <c:v>10.984</c:v>
                </c:pt>
                <c:pt idx="6">
                  <c:v>12.626387</c:v>
                </c:pt>
                <c:pt idx="7">
                  <c:v>14.30492</c:v>
                </c:pt>
                <c:pt idx="8">
                  <c:v>15.070174</c:v>
                </c:pt>
                <c:pt idx="9">
                  <c:v>15.885709</c:v>
                </c:pt>
                <c:pt idx="10">
                  <c:v>16.634445</c:v>
                </c:pt>
                <c:pt idx="11">
                  <c:v>17.40164</c:v>
                </c:pt>
                <c:pt idx="12">
                  <c:v>18.21015</c:v>
                </c:pt>
              </c:numCache>
            </c:numRef>
          </c:val>
        </c:ser>
        <c:ser>
          <c:idx val="9"/>
          <c:order val="9"/>
          <c:tx>
            <c:strRef>
              <c:f>'balance_FI'!$F$2:$F$2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'balance_FI'!$F$3:$F$15</c:f>
              <c:numCache>
                <c:formatCode>General</c:formatCode>
                <c:ptCount val="13"/>
                <c:pt idx="0">
                  <c:v>0.48316178</c:v>
                </c:pt>
                <c:pt idx="1">
                  <c:v>0.7246369399999999</c:v>
                </c:pt>
                <c:pt idx="2">
                  <c:v>0.96624</c:v>
                </c:pt>
                <c:pt idx="3">
                  <c:v>1.3234484</c:v>
                </c:pt>
                <c:pt idx="4">
                  <c:v>1.6901752</c:v>
                </c:pt>
                <c:pt idx="5">
                  <c:v>2.0482609</c:v>
                </c:pt>
                <c:pt idx="6">
                  <c:v>2.3979645</c:v>
                </c:pt>
                <c:pt idx="7">
                  <c:v>2.7593265</c:v>
                </c:pt>
                <c:pt idx="8">
                  <c:v>3.1228725</c:v>
                </c:pt>
                <c:pt idx="9">
                  <c:v>3.4892785</c:v>
                </c:pt>
                <c:pt idx="10">
                  <c:v>3.8294822</c:v>
                </c:pt>
                <c:pt idx="11">
                  <c:v>4.180518999999999</c:v>
                </c:pt>
                <c:pt idx="12">
                  <c:v>4.531668</c:v>
                </c:pt>
              </c:numCache>
            </c:numRef>
          </c:val>
        </c:ser>
        <c:ser>
          <c:idx val="10"/>
          <c:order val="10"/>
          <c:tx>
            <c:strRef>
              <c:f>'balance_FI'!$E$2:$E$2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'balance_FI'!$D$3:$D$15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'balance_FI'!$E$3:$E$15</c:f>
              <c:numCache>
                <c:formatCode>General</c:formatCode>
                <c:ptCount val="13"/>
                <c:pt idx="0">
                  <c:v>0.014472998</c:v>
                </c:pt>
                <c:pt idx="1">
                  <c:v>0.031334814</c:v>
                </c:pt>
                <c:pt idx="2">
                  <c:v>0.05010087999999999</c:v>
                </c:pt>
                <c:pt idx="3">
                  <c:v>0.16613038</c:v>
                </c:pt>
                <c:pt idx="4">
                  <c:v>0.25367594</c:v>
                </c:pt>
                <c:pt idx="5">
                  <c:v>0.34067428</c:v>
                </c:pt>
                <c:pt idx="6">
                  <c:v>0.4204884</c:v>
                </c:pt>
                <c:pt idx="7">
                  <c:v>0.50180894</c:v>
                </c:pt>
                <c:pt idx="8">
                  <c:v>0.58124325</c:v>
                </c:pt>
                <c:pt idx="9">
                  <c:v>0.6598503</c:v>
                </c:pt>
                <c:pt idx="10">
                  <c:v>0.7408146999999999</c:v>
                </c:pt>
                <c:pt idx="11">
                  <c:v>0.8206068</c:v>
                </c:pt>
                <c:pt idx="12">
                  <c:v>0.897949</c:v>
                </c:pt>
              </c:numCache>
            </c:numRef>
          </c:val>
        </c:ser>
        <c:overlap val="100"/>
        <c:axId val="51880001"/>
        <c:axId val="51880002"/>
      </c:barChart>
      <c:catAx>
        <c:axId val="51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80002"/>
        <c:crosses val="autoZero"/>
        <c:auto val="1"/>
        <c:lblAlgn val="ctr"/>
        <c:lblOffset val="100"/>
      </c:catAx>
      <c:valAx>
        <c:axId val="51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FR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'balance_FR'!$B$2:$B$2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'balance_FR'!$B$3:$B$15</c:f>
              <c:numCache>
                <c:formatCode>General</c:formatCode>
                <c:ptCount val="13"/>
                <c:pt idx="0">
                  <c:v>470.46778</c:v>
                </c:pt>
                <c:pt idx="1">
                  <c:v>481.07184</c:v>
                </c:pt>
                <c:pt idx="2">
                  <c:v>490.55402</c:v>
                </c:pt>
                <c:pt idx="3">
                  <c:v>501.8257</c:v>
                </c:pt>
                <c:pt idx="4">
                  <c:v>507.3693</c:v>
                </c:pt>
                <c:pt idx="5">
                  <c:v>513.52208</c:v>
                </c:pt>
                <c:pt idx="6">
                  <c:v>522.0563</c:v>
                </c:pt>
                <c:pt idx="7">
                  <c:v>534.53178</c:v>
                </c:pt>
                <c:pt idx="8">
                  <c:v>547.44026</c:v>
                </c:pt>
                <c:pt idx="9">
                  <c:v>563.2916</c:v>
                </c:pt>
                <c:pt idx="10">
                  <c:v>576.7306</c:v>
                </c:pt>
                <c:pt idx="11">
                  <c:v>590.4793999999999</c:v>
                </c:pt>
                <c:pt idx="12">
                  <c:v>603.3307</c:v>
                </c:pt>
              </c:numCache>
            </c:numRef>
          </c:val>
        </c:ser>
        <c:marker val="1"/>
        <c:axId val="51890001"/>
        <c:axId val="51890002"/>
      </c:lineChart>
      <c:barChart>
        <c:barDir val="col"/>
        <c:grouping val="stacked"/>
        <c:ser>
          <c:idx val="1"/>
          <c:order val="1"/>
          <c:tx>
            <c:strRef>
              <c:f>'balance_FR'!$O$2:$O$2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'balance_FR'!$O$3:$O$15</c:f>
              <c:numCache>
                <c:formatCode>General</c:formatCode>
                <c:ptCount val="13"/>
                <c:pt idx="0">
                  <c:v>375.72262</c:v>
                </c:pt>
                <c:pt idx="1">
                  <c:v>372.41667</c:v>
                </c:pt>
                <c:pt idx="2">
                  <c:v>370.50506</c:v>
                </c:pt>
                <c:pt idx="3">
                  <c:v>369.39974</c:v>
                </c:pt>
                <c:pt idx="4">
                  <c:v>363.98285</c:v>
                </c:pt>
                <c:pt idx="5">
                  <c:v>358.94125</c:v>
                </c:pt>
                <c:pt idx="6">
                  <c:v>356.18954</c:v>
                </c:pt>
                <c:pt idx="7">
                  <c:v>356.94496</c:v>
                </c:pt>
                <c:pt idx="8">
                  <c:v>354.50285</c:v>
                </c:pt>
                <c:pt idx="9">
                  <c:v>352.0822</c:v>
                </c:pt>
                <c:pt idx="10">
                  <c:v>349.10374</c:v>
                </c:pt>
                <c:pt idx="11">
                  <c:v>347.07843</c:v>
                </c:pt>
                <c:pt idx="12">
                  <c:v>345.49827</c:v>
                </c:pt>
              </c:numCache>
            </c:numRef>
          </c:val>
        </c:ser>
        <c:ser>
          <c:idx val="2"/>
          <c:order val="2"/>
          <c:tx>
            <c:strRef>
              <c:f>'balance_FR'!$N$2:$N$2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'balance_FR'!$N$3:$N$15</c:f>
              <c:numCache>
                <c:formatCode>General</c:formatCode>
                <c:ptCount val="13"/>
                <c:pt idx="0">
                  <c:v>5.581974</c:v>
                </c:pt>
                <c:pt idx="1">
                  <c:v>5.492486</c:v>
                </c:pt>
                <c:pt idx="2">
                  <c:v>5.941686499999999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'balance_FR'!$M$2:$M$2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'balance_FR'!$M$3:$M$15</c:f>
              <c:numCache>
                <c:formatCode>General</c:formatCode>
                <c:ptCount val="13"/>
                <c:pt idx="0">
                  <c:v>24.702856</c:v>
                </c:pt>
                <c:pt idx="1">
                  <c:v>26.668252</c:v>
                </c:pt>
                <c:pt idx="2">
                  <c:v>24.837392</c:v>
                </c:pt>
                <c:pt idx="3">
                  <c:v>31.487552</c:v>
                </c:pt>
                <c:pt idx="4">
                  <c:v>31.530604</c:v>
                </c:pt>
                <c:pt idx="5">
                  <c:v>29.548282</c:v>
                </c:pt>
                <c:pt idx="6">
                  <c:v>29.103558</c:v>
                </c:pt>
                <c:pt idx="7">
                  <c:v>30.073644</c:v>
                </c:pt>
                <c:pt idx="8">
                  <c:v>29.299206</c:v>
                </c:pt>
                <c:pt idx="9">
                  <c:v>29.073298</c:v>
                </c:pt>
                <c:pt idx="10">
                  <c:v>28.081398</c:v>
                </c:pt>
                <c:pt idx="11">
                  <c:v>27.916464</c:v>
                </c:pt>
                <c:pt idx="12">
                  <c:v>26.070588</c:v>
                </c:pt>
              </c:numCache>
            </c:numRef>
          </c:val>
        </c:ser>
        <c:ser>
          <c:idx val="4"/>
          <c:order val="4"/>
          <c:tx>
            <c:strRef>
              <c:f>'balance_FR'!$L$2:$L$2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'balance_FR'!$L$3:$L$15</c:f>
              <c:numCache>
                <c:formatCode>General</c:formatCode>
                <c:ptCount val="13"/>
                <c:pt idx="0">
                  <c:v>0.2714016</c:v>
                </c:pt>
                <c:pt idx="1">
                  <c:v>0.7326484</c:v>
                </c:pt>
                <c:pt idx="2">
                  <c:v>0.5763164399999999</c:v>
                </c:pt>
                <c:pt idx="3">
                  <c:v>1.7430806</c:v>
                </c:pt>
                <c:pt idx="4">
                  <c:v>2.310145</c:v>
                </c:pt>
                <c:pt idx="5">
                  <c:v>2.1820408</c:v>
                </c:pt>
                <c:pt idx="6">
                  <c:v>2.9165188</c:v>
                </c:pt>
                <c:pt idx="7">
                  <c:v>3.553841</c:v>
                </c:pt>
                <c:pt idx="8">
                  <c:v>3.6741382</c:v>
                </c:pt>
                <c:pt idx="9">
                  <c:v>3.560182</c:v>
                </c:pt>
                <c:pt idx="10">
                  <c:v>3.5172242</c:v>
                </c:pt>
                <c:pt idx="11">
                  <c:v>3.8425592</c:v>
                </c:pt>
                <c:pt idx="12">
                  <c:v>4.2069785</c:v>
                </c:pt>
              </c:numCache>
            </c:numRef>
          </c:val>
        </c:ser>
        <c:ser>
          <c:idx val="5"/>
          <c:order val="5"/>
          <c:tx>
            <c:strRef>
              <c:f>'balance_FR'!$K$2:$K$2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'balance_FR'!$K$3:$K$15</c:f>
              <c:numCache>
                <c:formatCode>General</c:formatCode>
                <c:ptCount val="13"/>
                <c:pt idx="0">
                  <c:v>9.42332</c:v>
                </c:pt>
                <c:pt idx="1">
                  <c:v>9.848307999999999</c:v>
                </c:pt>
                <c:pt idx="2">
                  <c:v>9.930807999999999</c:v>
                </c:pt>
                <c:pt idx="3">
                  <c:v>9.98113</c:v>
                </c:pt>
                <c:pt idx="4">
                  <c:v>10.133599</c:v>
                </c:pt>
                <c:pt idx="5">
                  <c:v>10.20657</c:v>
                </c:pt>
                <c:pt idx="6">
                  <c:v>10.206</c:v>
                </c:pt>
                <c:pt idx="7">
                  <c:v>10.079607</c:v>
                </c:pt>
                <c:pt idx="8">
                  <c:v>10.067794</c:v>
                </c:pt>
                <c:pt idx="9">
                  <c:v>9.964131999999999</c:v>
                </c:pt>
                <c:pt idx="10">
                  <c:v>9.906359999999999</c:v>
                </c:pt>
                <c:pt idx="11">
                  <c:v>9.859824</c:v>
                </c:pt>
                <c:pt idx="12">
                  <c:v>9.831871999999999</c:v>
                </c:pt>
              </c:numCache>
            </c:numRef>
          </c:val>
        </c:ser>
        <c:ser>
          <c:idx val="6"/>
          <c:order val="6"/>
          <c:tx>
            <c:strRef>
              <c:f>'balance_FR'!$J$2:$J$2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'balance_FR'!$J$3:$J$15</c:f>
              <c:numCache>
                <c:formatCode>General</c:formatCode>
                <c:ptCount val="13"/>
                <c:pt idx="0">
                  <c:v>3.623271799999999</c:v>
                </c:pt>
                <c:pt idx="1">
                  <c:v>5.46401</c:v>
                </c:pt>
                <c:pt idx="2">
                  <c:v>7.3047485</c:v>
                </c:pt>
                <c:pt idx="3">
                  <c:v>9.145486999999999</c:v>
                </c:pt>
                <c:pt idx="4">
                  <c:v>9.145486999999999</c:v>
                </c:pt>
                <c:pt idx="5">
                  <c:v>9.145486999999999</c:v>
                </c:pt>
                <c:pt idx="6">
                  <c:v>9.145486999999999</c:v>
                </c:pt>
                <c:pt idx="7">
                  <c:v>9.145486999999999</c:v>
                </c:pt>
                <c:pt idx="8">
                  <c:v>9.145486999999999</c:v>
                </c:pt>
                <c:pt idx="9">
                  <c:v>9.145486999999999</c:v>
                </c:pt>
                <c:pt idx="10">
                  <c:v>9.145486999999999</c:v>
                </c:pt>
                <c:pt idx="11">
                  <c:v>9.145486999999999</c:v>
                </c:pt>
                <c:pt idx="12">
                  <c:v>9.145486999999999</c:v>
                </c:pt>
              </c:numCache>
            </c:numRef>
          </c:val>
        </c:ser>
        <c:ser>
          <c:idx val="7"/>
          <c:order val="7"/>
          <c:tx>
            <c:strRef>
              <c:f>'balance_FR'!$I$2:$I$2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'balance_FR'!$I$3:$I$15</c:f>
              <c:numCache>
                <c:formatCode>General</c:formatCode>
                <c:ptCount val="13"/>
                <c:pt idx="0">
                  <c:v>1.9874938</c:v>
                </c:pt>
                <c:pt idx="1">
                  <c:v>1.5694891</c:v>
                </c:pt>
                <c:pt idx="2">
                  <c:v>3.5175485</c:v>
                </c:pt>
                <c:pt idx="3">
                  <c:v>1.9165119</c:v>
                </c:pt>
                <c:pt idx="4">
                  <c:v>1.9165119</c:v>
                </c:pt>
                <c:pt idx="5">
                  <c:v>6.254296</c:v>
                </c:pt>
                <c:pt idx="6">
                  <c:v>9.409048</c:v>
                </c:pt>
                <c:pt idx="7">
                  <c:v>15.324208</c:v>
                </c:pt>
                <c:pt idx="8">
                  <c:v>21.239368</c:v>
                </c:pt>
                <c:pt idx="9">
                  <c:v>31.097968</c:v>
                </c:pt>
                <c:pt idx="10">
                  <c:v>38.984848</c:v>
                </c:pt>
                <c:pt idx="11">
                  <c:v>47.266072</c:v>
                </c:pt>
                <c:pt idx="12">
                  <c:v>54.758608</c:v>
                </c:pt>
              </c:numCache>
            </c:numRef>
          </c:val>
        </c:ser>
        <c:ser>
          <c:idx val="8"/>
          <c:order val="8"/>
          <c:tx>
            <c:strRef>
              <c:f>'balance_FR'!$H$2:$H$2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'balance_FR'!$H$3:$H$15</c:f>
              <c:numCache>
                <c:formatCode>General</c:formatCode>
                <c:ptCount val="13"/>
                <c:pt idx="0">
                  <c:v>40.321856</c:v>
                </c:pt>
                <c:pt idx="1">
                  <c:v>40.489168</c:v>
                </c:pt>
                <c:pt idx="2">
                  <c:v>40.63656</c:v>
                </c:pt>
                <c:pt idx="3">
                  <c:v>40.766028</c:v>
                </c:pt>
                <c:pt idx="4">
                  <c:v>40.674404</c:v>
                </c:pt>
                <c:pt idx="5">
                  <c:v>40.479208</c:v>
                </c:pt>
                <c:pt idx="6">
                  <c:v>40.080852</c:v>
                </c:pt>
                <c:pt idx="7">
                  <c:v>39.439492</c:v>
                </c:pt>
                <c:pt idx="8">
                  <c:v>38.453556</c:v>
                </c:pt>
                <c:pt idx="9">
                  <c:v>37.08320399999999</c:v>
                </c:pt>
                <c:pt idx="10">
                  <c:v>35.294572</c:v>
                </c:pt>
                <c:pt idx="11">
                  <c:v>33.342614</c:v>
                </c:pt>
                <c:pt idx="12">
                  <c:v>31.312978</c:v>
                </c:pt>
              </c:numCache>
            </c:numRef>
          </c:val>
        </c:ser>
        <c:ser>
          <c:idx val="9"/>
          <c:order val="9"/>
          <c:tx>
            <c:strRef>
              <c:f>'balance_FR'!$G$2:$G$2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'balance_FR'!$G$3:$G$15</c:f>
              <c:numCache>
                <c:formatCode>General</c:formatCode>
                <c:ptCount val="13"/>
                <c:pt idx="0">
                  <c:v>1.8713338</c:v>
                </c:pt>
                <c:pt idx="1">
                  <c:v>4.1990905</c:v>
                </c:pt>
                <c:pt idx="2">
                  <c:v>5.984845</c:v>
                </c:pt>
                <c:pt idx="3">
                  <c:v>8.937331</c:v>
                </c:pt>
                <c:pt idx="4">
                  <c:v>12.776988</c:v>
                </c:pt>
                <c:pt idx="5">
                  <c:v>16.764983</c:v>
                </c:pt>
                <c:pt idx="6">
                  <c:v>20.473418</c:v>
                </c:pt>
                <c:pt idx="7">
                  <c:v>24.529878</c:v>
                </c:pt>
                <c:pt idx="8">
                  <c:v>29.079842</c:v>
                </c:pt>
                <c:pt idx="9">
                  <c:v>33.895044</c:v>
                </c:pt>
                <c:pt idx="10">
                  <c:v>40.45047599999999</c:v>
                </c:pt>
                <c:pt idx="11">
                  <c:v>47.51683999999999</c:v>
                </c:pt>
                <c:pt idx="12">
                  <c:v>54.394516</c:v>
                </c:pt>
              </c:numCache>
            </c:numRef>
          </c:val>
        </c:ser>
        <c:ser>
          <c:idx val="10"/>
          <c:order val="10"/>
          <c:tx>
            <c:strRef>
              <c:f>'balance_FR'!$F$2:$F$2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'balance_FR'!$F$3:$F$15</c:f>
              <c:numCache>
                <c:formatCode>General</c:formatCode>
                <c:ptCount val="13"/>
                <c:pt idx="0">
                  <c:v>24.10416</c:v>
                </c:pt>
                <c:pt idx="1">
                  <c:v>28.699828</c:v>
                </c:pt>
                <c:pt idx="2">
                  <c:v>33.554052</c:v>
                </c:pt>
                <c:pt idx="3">
                  <c:v>38.61448</c:v>
                </c:pt>
                <c:pt idx="4">
                  <c:v>43.287624</c:v>
                </c:pt>
                <c:pt idx="5">
                  <c:v>48.19383999999999</c:v>
                </c:pt>
                <c:pt idx="6">
                  <c:v>52.468928</c:v>
                </c:pt>
                <c:pt idx="7">
                  <c:v>56.334384</c:v>
                </c:pt>
                <c:pt idx="8">
                  <c:v>59.502392</c:v>
                </c:pt>
                <c:pt idx="9">
                  <c:v>62.060824</c:v>
                </c:pt>
                <c:pt idx="10">
                  <c:v>66.122468</c:v>
                </c:pt>
                <c:pt idx="11">
                  <c:v>68.85702999999999</c:v>
                </c:pt>
                <c:pt idx="12">
                  <c:v>71.39806399999999</c:v>
                </c:pt>
              </c:numCache>
            </c:numRef>
          </c:val>
        </c:ser>
        <c:ser>
          <c:idx val="11"/>
          <c:order val="11"/>
          <c:tx>
            <c:strRef>
              <c:f>'balance_FR'!$E$2:$E$2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'balance_FR'!$E$3:$E$15</c:f>
              <c:numCache>
                <c:formatCode>General</c:formatCode>
                <c:ptCount val="13"/>
                <c:pt idx="0">
                  <c:v>0.476124</c:v>
                </c:pt>
                <c:pt idx="1">
                  <c:v>0.6836131999999999</c:v>
                </c:pt>
                <c:pt idx="2">
                  <c:v>0.8825704999999999</c:v>
                </c:pt>
                <c:pt idx="3">
                  <c:v>1.1806184</c:v>
                </c:pt>
                <c:pt idx="4">
                  <c:v>1.5765051</c:v>
                </c:pt>
                <c:pt idx="5">
                  <c:v>1.9887508</c:v>
                </c:pt>
                <c:pt idx="6">
                  <c:v>2.4896242</c:v>
                </c:pt>
                <c:pt idx="7">
                  <c:v>3.0149882</c:v>
                </c:pt>
                <c:pt idx="8">
                  <c:v>3.5385885</c:v>
                </c:pt>
                <c:pt idx="9">
                  <c:v>4.237763999999999</c:v>
                </c:pt>
                <c:pt idx="10">
                  <c:v>5.504466</c:v>
                </c:pt>
                <c:pt idx="11">
                  <c:v>6.476605999999999</c:v>
                </c:pt>
                <c:pt idx="12">
                  <c:v>7.361317</c:v>
                </c:pt>
              </c:numCache>
            </c:numRef>
          </c:val>
        </c:ser>
        <c:overlap val="100"/>
        <c:axId val="51890001"/>
        <c:axId val="51890002"/>
      </c:barChart>
      <c:catAx>
        <c:axId val="51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90002"/>
        <c:crosses val="autoZero"/>
        <c:auto val="1"/>
        <c:lblAlgn val="ctr"/>
        <c:lblOffset val="100"/>
      </c:catAx>
      <c:valAx>
        <c:axId val="51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NO4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'generation_capacity_NO4'!$F$2:$F$2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'generation_capacity_NO4'!$F$3:$F$15</c:f>
              <c:numCache>
                <c:formatCode>General</c:formatCode>
                <c:ptCount val="13"/>
                <c:pt idx="0">
                  <c:v>0.09481684</c:v>
                </c:pt>
                <c:pt idx="1">
                  <c:v>0.09481684</c:v>
                </c:pt>
                <c:pt idx="2">
                  <c:v>0.09481684</c:v>
                </c:pt>
                <c:pt idx="3">
                  <c:v>0.09481684</c:v>
                </c:pt>
                <c:pt idx="4">
                  <c:v>0.09481684</c:v>
                </c:pt>
                <c:pt idx="5">
                  <c:v>0.09481684</c:v>
                </c:pt>
                <c:pt idx="6">
                  <c:v>0.09481684</c:v>
                </c:pt>
                <c:pt idx="7">
                  <c:v>0.09481684</c:v>
                </c:pt>
                <c:pt idx="8">
                  <c:v>0.09481684</c:v>
                </c:pt>
                <c:pt idx="9">
                  <c:v>0.09481684</c:v>
                </c:pt>
                <c:pt idx="10">
                  <c:v>0.09481684</c:v>
                </c:pt>
                <c:pt idx="11">
                  <c:v>0.09481684</c:v>
                </c:pt>
                <c:pt idx="12">
                  <c:v>0.09481684</c:v>
                </c:pt>
              </c:numCache>
            </c:numRef>
          </c:val>
        </c:ser>
        <c:ser>
          <c:idx val="1"/>
          <c:order val="1"/>
          <c:tx>
            <c:strRef>
              <c:f>'generation_capacity_NO4'!$E$2:$E$2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'generation_capacity_NO4'!$E$3:$E$15</c:f>
              <c:numCache>
                <c:formatCode>General</c:formatCode>
                <c:ptCount val="13"/>
                <c:pt idx="0">
                  <c:v>0.211</c:v>
                </c:pt>
                <c:pt idx="1">
                  <c:v>0.211</c:v>
                </c:pt>
                <c:pt idx="2">
                  <c:v>0.211</c:v>
                </c:pt>
                <c:pt idx="3">
                  <c:v>0.211</c:v>
                </c:pt>
                <c:pt idx="4">
                  <c:v>0.211</c:v>
                </c:pt>
                <c:pt idx="5">
                  <c:v>0.211</c:v>
                </c:pt>
                <c:pt idx="6">
                  <c:v>0.211</c:v>
                </c:pt>
                <c:pt idx="7">
                  <c:v>0.211</c:v>
                </c:pt>
                <c:pt idx="8">
                  <c:v>0.211</c:v>
                </c:pt>
                <c:pt idx="9">
                  <c:v>0.211</c:v>
                </c:pt>
                <c:pt idx="10">
                  <c:v>0.211</c:v>
                </c:pt>
                <c:pt idx="11">
                  <c:v>0.211</c:v>
                </c:pt>
                <c:pt idx="12">
                  <c:v>0.211</c:v>
                </c:pt>
              </c:numCache>
            </c:numRef>
          </c:val>
        </c:ser>
        <c:ser>
          <c:idx val="2"/>
          <c:order val="2"/>
          <c:tx>
            <c:strRef>
              <c:f>'generation_capacity_NO4'!$D$2:$D$2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'generation_capacity_NO4'!$D$3:$D$15</c:f>
              <c:numCache>
                <c:formatCode>General</c:formatCode>
                <c:ptCount val="13"/>
                <c:pt idx="0">
                  <c:v>5.17</c:v>
                </c:pt>
                <c:pt idx="1">
                  <c:v>5.17</c:v>
                </c:pt>
                <c:pt idx="2">
                  <c:v>5.17</c:v>
                </c:pt>
                <c:pt idx="3">
                  <c:v>5.17</c:v>
                </c:pt>
                <c:pt idx="4">
                  <c:v>5.17</c:v>
                </c:pt>
                <c:pt idx="5">
                  <c:v>5.17</c:v>
                </c:pt>
                <c:pt idx="6">
                  <c:v>5.17</c:v>
                </c:pt>
                <c:pt idx="7">
                  <c:v>5.17</c:v>
                </c:pt>
                <c:pt idx="8">
                  <c:v>5.17</c:v>
                </c:pt>
                <c:pt idx="9">
                  <c:v>5.17</c:v>
                </c:pt>
                <c:pt idx="10">
                  <c:v>5.17</c:v>
                </c:pt>
                <c:pt idx="11">
                  <c:v>5.17</c:v>
                </c:pt>
                <c:pt idx="12">
                  <c:v>5.17</c:v>
                </c:pt>
              </c:numCache>
            </c:numRef>
          </c:val>
        </c:ser>
        <c:ser>
          <c:idx val="3"/>
          <c:order val="3"/>
          <c:tx>
            <c:strRef>
              <c:f>'generation_capacity_NO4'!$C$2:$C$2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'generation_capacity_NO4'!$C$3:$C$15</c:f>
              <c:numCache>
                <c:formatCode>General</c:formatCode>
                <c:ptCount val="13"/>
                <c:pt idx="0">
                  <c:v>1.06</c:v>
                </c:pt>
                <c:pt idx="1">
                  <c:v>1.069</c:v>
                </c:pt>
                <c:pt idx="2">
                  <c:v>1.079</c:v>
                </c:pt>
                <c:pt idx="3">
                  <c:v>1.088</c:v>
                </c:pt>
                <c:pt idx="4">
                  <c:v>1.088</c:v>
                </c:pt>
                <c:pt idx="5">
                  <c:v>1.087</c:v>
                </c:pt>
                <c:pt idx="6">
                  <c:v>1.08</c:v>
                </c:pt>
                <c:pt idx="7">
                  <c:v>1.072</c:v>
                </c:pt>
                <c:pt idx="8">
                  <c:v>1.064</c:v>
                </c:pt>
                <c:pt idx="9">
                  <c:v>1.057</c:v>
                </c:pt>
                <c:pt idx="10">
                  <c:v>1.049</c:v>
                </c:pt>
                <c:pt idx="11">
                  <c:v>1.038</c:v>
                </c:pt>
                <c:pt idx="12">
                  <c:v>1.025</c:v>
                </c:pt>
              </c:numCache>
            </c:numRef>
          </c:val>
        </c:ser>
        <c:ser>
          <c:idx val="4"/>
          <c:order val="4"/>
          <c:tx>
            <c:strRef>
              <c:f>'generation_capacity_NO4'!$B$2:$B$2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'generation_capacity_NO4'!$B$3:$B$15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0.031</c:v>
                </c:pt>
                <c:pt idx="7">
                  <c:v>0.08500000000000001</c:v>
                </c:pt>
                <c:pt idx="8">
                  <c:v>0.139</c:v>
                </c:pt>
                <c:pt idx="9">
                  <c:v>0.192</c:v>
                </c:pt>
                <c:pt idx="10">
                  <c:v>0.247</c:v>
                </c:pt>
                <c:pt idx="11">
                  <c:v>0.304</c:v>
                </c:pt>
                <c:pt idx="12">
                  <c:v>0.363</c:v>
                </c:pt>
              </c:numCache>
            </c:numRef>
          </c:val>
        </c:ser>
        <c:overlap val="100"/>
        <c:axId val="50190001"/>
        <c:axId val="50190002"/>
      </c:bar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FR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'balance_FR'!$B$2:$B$2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'balance_FR'!$B$3:$B$15</c:f>
              <c:numCache>
                <c:formatCode>General</c:formatCode>
                <c:ptCount val="13"/>
                <c:pt idx="0">
                  <c:v>470.46778</c:v>
                </c:pt>
                <c:pt idx="1">
                  <c:v>481.07184</c:v>
                </c:pt>
                <c:pt idx="2">
                  <c:v>490.55402</c:v>
                </c:pt>
                <c:pt idx="3">
                  <c:v>501.8257</c:v>
                </c:pt>
                <c:pt idx="4">
                  <c:v>507.3693</c:v>
                </c:pt>
                <c:pt idx="5">
                  <c:v>513.52208</c:v>
                </c:pt>
                <c:pt idx="6">
                  <c:v>522.0563</c:v>
                </c:pt>
                <c:pt idx="7">
                  <c:v>534.53178</c:v>
                </c:pt>
                <c:pt idx="8">
                  <c:v>547.44026</c:v>
                </c:pt>
                <c:pt idx="9">
                  <c:v>563.2916</c:v>
                </c:pt>
                <c:pt idx="10">
                  <c:v>576.7306</c:v>
                </c:pt>
                <c:pt idx="11">
                  <c:v>590.4793999999999</c:v>
                </c:pt>
                <c:pt idx="12">
                  <c:v>603.3307</c:v>
                </c:pt>
              </c:numCache>
            </c:numRef>
          </c:val>
        </c:ser>
        <c:marker val="1"/>
        <c:axId val="51900001"/>
        <c:axId val="51900002"/>
      </c:lineChart>
      <c:barChart>
        <c:barDir val="col"/>
        <c:grouping val="stacked"/>
        <c:ser>
          <c:idx val="1"/>
          <c:order val="1"/>
          <c:tx>
            <c:strRef>
              <c:f>'balance_FR'!$O$2:$O$2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'balance_FR'!$O$3:$O$15</c:f>
              <c:numCache>
                <c:formatCode>General</c:formatCode>
                <c:ptCount val="13"/>
                <c:pt idx="0">
                  <c:v>375.72262</c:v>
                </c:pt>
                <c:pt idx="1">
                  <c:v>372.41667</c:v>
                </c:pt>
                <c:pt idx="2">
                  <c:v>370.50506</c:v>
                </c:pt>
                <c:pt idx="3">
                  <c:v>369.39974</c:v>
                </c:pt>
                <c:pt idx="4">
                  <c:v>363.98285</c:v>
                </c:pt>
                <c:pt idx="5">
                  <c:v>358.94125</c:v>
                </c:pt>
                <c:pt idx="6">
                  <c:v>356.18954</c:v>
                </c:pt>
                <c:pt idx="7">
                  <c:v>356.94496</c:v>
                </c:pt>
                <c:pt idx="8">
                  <c:v>354.50285</c:v>
                </c:pt>
                <c:pt idx="9">
                  <c:v>352.0822</c:v>
                </c:pt>
                <c:pt idx="10">
                  <c:v>349.10374</c:v>
                </c:pt>
                <c:pt idx="11">
                  <c:v>347.07843</c:v>
                </c:pt>
                <c:pt idx="12">
                  <c:v>345.49827</c:v>
                </c:pt>
              </c:numCache>
            </c:numRef>
          </c:val>
        </c:ser>
        <c:ser>
          <c:idx val="2"/>
          <c:order val="2"/>
          <c:tx>
            <c:strRef>
              <c:f>'balance_FR'!$N$2:$N$2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'balance_FR'!$N$3:$N$15</c:f>
              <c:numCache>
                <c:formatCode>General</c:formatCode>
                <c:ptCount val="13"/>
                <c:pt idx="0">
                  <c:v>5.581974</c:v>
                </c:pt>
                <c:pt idx="1">
                  <c:v>5.492486</c:v>
                </c:pt>
                <c:pt idx="2">
                  <c:v>5.941686499999999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'balance_FR'!$M$2:$M$2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'balance_FR'!$M$3:$M$15</c:f>
              <c:numCache>
                <c:formatCode>General</c:formatCode>
                <c:ptCount val="13"/>
                <c:pt idx="0">
                  <c:v>24.702856</c:v>
                </c:pt>
                <c:pt idx="1">
                  <c:v>26.668252</c:v>
                </c:pt>
                <c:pt idx="2">
                  <c:v>24.837392</c:v>
                </c:pt>
                <c:pt idx="3">
                  <c:v>31.487552</c:v>
                </c:pt>
                <c:pt idx="4">
                  <c:v>31.530604</c:v>
                </c:pt>
                <c:pt idx="5">
                  <c:v>29.548282</c:v>
                </c:pt>
                <c:pt idx="6">
                  <c:v>29.103558</c:v>
                </c:pt>
                <c:pt idx="7">
                  <c:v>30.073644</c:v>
                </c:pt>
                <c:pt idx="8">
                  <c:v>29.299206</c:v>
                </c:pt>
                <c:pt idx="9">
                  <c:v>29.073298</c:v>
                </c:pt>
                <c:pt idx="10">
                  <c:v>28.081398</c:v>
                </c:pt>
                <c:pt idx="11">
                  <c:v>27.916464</c:v>
                </c:pt>
                <c:pt idx="12">
                  <c:v>26.070588</c:v>
                </c:pt>
              </c:numCache>
            </c:numRef>
          </c:val>
        </c:ser>
        <c:ser>
          <c:idx val="4"/>
          <c:order val="4"/>
          <c:tx>
            <c:strRef>
              <c:f>'balance_FR'!$L$2:$L$2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'balance_FR'!$L$3:$L$15</c:f>
              <c:numCache>
                <c:formatCode>General</c:formatCode>
                <c:ptCount val="13"/>
                <c:pt idx="0">
                  <c:v>0.2714016</c:v>
                </c:pt>
                <c:pt idx="1">
                  <c:v>0.7326484</c:v>
                </c:pt>
                <c:pt idx="2">
                  <c:v>0.5763164399999999</c:v>
                </c:pt>
                <c:pt idx="3">
                  <c:v>1.7430806</c:v>
                </c:pt>
                <c:pt idx="4">
                  <c:v>2.310145</c:v>
                </c:pt>
                <c:pt idx="5">
                  <c:v>2.1820408</c:v>
                </c:pt>
                <c:pt idx="6">
                  <c:v>2.9165188</c:v>
                </c:pt>
                <c:pt idx="7">
                  <c:v>3.553841</c:v>
                </c:pt>
                <c:pt idx="8">
                  <c:v>3.6741382</c:v>
                </c:pt>
                <c:pt idx="9">
                  <c:v>3.560182</c:v>
                </c:pt>
                <c:pt idx="10">
                  <c:v>3.5172242</c:v>
                </c:pt>
                <c:pt idx="11">
                  <c:v>3.8425592</c:v>
                </c:pt>
                <c:pt idx="12">
                  <c:v>4.2069785</c:v>
                </c:pt>
              </c:numCache>
            </c:numRef>
          </c:val>
        </c:ser>
        <c:ser>
          <c:idx val="5"/>
          <c:order val="5"/>
          <c:tx>
            <c:strRef>
              <c:f>'balance_FR'!$K$2:$K$2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'balance_FR'!$K$3:$K$15</c:f>
              <c:numCache>
                <c:formatCode>General</c:formatCode>
                <c:ptCount val="13"/>
                <c:pt idx="0">
                  <c:v>9.42332</c:v>
                </c:pt>
                <c:pt idx="1">
                  <c:v>9.848307999999999</c:v>
                </c:pt>
                <c:pt idx="2">
                  <c:v>9.930807999999999</c:v>
                </c:pt>
                <c:pt idx="3">
                  <c:v>9.98113</c:v>
                </c:pt>
                <c:pt idx="4">
                  <c:v>10.133599</c:v>
                </c:pt>
                <c:pt idx="5">
                  <c:v>10.20657</c:v>
                </c:pt>
                <c:pt idx="6">
                  <c:v>10.206</c:v>
                </c:pt>
                <c:pt idx="7">
                  <c:v>10.079607</c:v>
                </c:pt>
                <c:pt idx="8">
                  <c:v>10.067794</c:v>
                </c:pt>
                <c:pt idx="9">
                  <c:v>9.964131999999999</c:v>
                </c:pt>
                <c:pt idx="10">
                  <c:v>9.906359999999999</c:v>
                </c:pt>
                <c:pt idx="11">
                  <c:v>9.859824</c:v>
                </c:pt>
                <c:pt idx="12">
                  <c:v>9.831871999999999</c:v>
                </c:pt>
              </c:numCache>
            </c:numRef>
          </c:val>
        </c:ser>
        <c:ser>
          <c:idx val="6"/>
          <c:order val="6"/>
          <c:tx>
            <c:strRef>
              <c:f>'balance_FR'!$J$2:$J$2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'balance_FR'!$J$3:$J$15</c:f>
              <c:numCache>
                <c:formatCode>General</c:formatCode>
                <c:ptCount val="13"/>
                <c:pt idx="0">
                  <c:v>3.623271799999999</c:v>
                </c:pt>
                <c:pt idx="1">
                  <c:v>5.46401</c:v>
                </c:pt>
                <c:pt idx="2">
                  <c:v>7.3047485</c:v>
                </c:pt>
                <c:pt idx="3">
                  <c:v>9.145486999999999</c:v>
                </c:pt>
                <c:pt idx="4">
                  <c:v>9.145486999999999</c:v>
                </c:pt>
                <c:pt idx="5">
                  <c:v>9.145486999999999</c:v>
                </c:pt>
                <c:pt idx="6">
                  <c:v>9.145486999999999</c:v>
                </c:pt>
                <c:pt idx="7">
                  <c:v>9.145486999999999</c:v>
                </c:pt>
                <c:pt idx="8">
                  <c:v>9.145486999999999</c:v>
                </c:pt>
                <c:pt idx="9">
                  <c:v>9.145486999999999</c:v>
                </c:pt>
                <c:pt idx="10">
                  <c:v>9.145486999999999</c:v>
                </c:pt>
                <c:pt idx="11">
                  <c:v>9.145486999999999</c:v>
                </c:pt>
                <c:pt idx="12">
                  <c:v>9.145486999999999</c:v>
                </c:pt>
              </c:numCache>
            </c:numRef>
          </c:val>
        </c:ser>
        <c:ser>
          <c:idx val="7"/>
          <c:order val="7"/>
          <c:tx>
            <c:strRef>
              <c:f>'balance_FR'!$I$2:$I$2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'balance_FR'!$I$3:$I$15</c:f>
              <c:numCache>
                <c:formatCode>General</c:formatCode>
                <c:ptCount val="13"/>
                <c:pt idx="0">
                  <c:v>1.9874938</c:v>
                </c:pt>
                <c:pt idx="1">
                  <c:v>1.5694891</c:v>
                </c:pt>
                <c:pt idx="2">
                  <c:v>3.5175485</c:v>
                </c:pt>
                <c:pt idx="3">
                  <c:v>1.9165119</c:v>
                </c:pt>
                <c:pt idx="4">
                  <c:v>1.9165119</c:v>
                </c:pt>
                <c:pt idx="5">
                  <c:v>6.254296</c:v>
                </c:pt>
                <c:pt idx="6">
                  <c:v>9.409048</c:v>
                </c:pt>
                <c:pt idx="7">
                  <c:v>15.324208</c:v>
                </c:pt>
                <c:pt idx="8">
                  <c:v>21.239368</c:v>
                </c:pt>
                <c:pt idx="9">
                  <c:v>31.097968</c:v>
                </c:pt>
                <c:pt idx="10">
                  <c:v>38.984848</c:v>
                </c:pt>
                <c:pt idx="11">
                  <c:v>47.266072</c:v>
                </c:pt>
                <c:pt idx="12">
                  <c:v>54.758608</c:v>
                </c:pt>
              </c:numCache>
            </c:numRef>
          </c:val>
        </c:ser>
        <c:ser>
          <c:idx val="8"/>
          <c:order val="8"/>
          <c:tx>
            <c:strRef>
              <c:f>'balance_FR'!$H$2:$H$2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'balance_FR'!$H$3:$H$15</c:f>
              <c:numCache>
                <c:formatCode>General</c:formatCode>
                <c:ptCount val="13"/>
                <c:pt idx="0">
                  <c:v>40.321856</c:v>
                </c:pt>
                <c:pt idx="1">
                  <c:v>40.489168</c:v>
                </c:pt>
                <c:pt idx="2">
                  <c:v>40.63656</c:v>
                </c:pt>
                <c:pt idx="3">
                  <c:v>40.766028</c:v>
                </c:pt>
                <c:pt idx="4">
                  <c:v>40.674404</c:v>
                </c:pt>
                <c:pt idx="5">
                  <c:v>40.479208</c:v>
                </c:pt>
                <c:pt idx="6">
                  <c:v>40.080852</c:v>
                </c:pt>
                <c:pt idx="7">
                  <c:v>39.439492</c:v>
                </c:pt>
                <c:pt idx="8">
                  <c:v>38.453556</c:v>
                </c:pt>
                <c:pt idx="9">
                  <c:v>37.08320399999999</c:v>
                </c:pt>
                <c:pt idx="10">
                  <c:v>35.294572</c:v>
                </c:pt>
                <c:pt idx="11">
                  <c:v>33.342614</c:v>
                </c:pt>
                <c:pt idx="12">
                  <c:v>31.312978</c:v>
                </c:pt>
              </c:numCache>
            </c:numRef>
          </c:val>
        </c:ser>
        <c:ser>
          <c:idx val="9"/>
          <c:order val="9"/>
          <c:tx>
            <c:strRef>
              <c:f>'balance_FR'!$G$2:$G$2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'balance_FR'!$G$3:$G$15</c:f>
              <c:numCache>
                <c:formatCode>General</c:formatCode>
                <c:ptCount val="13"/>
                <c:pt idx="0">
                  <c:v>1.8713338</c:v>
                </c:pt>
                <c:pt idx="1">
                  <c:v>4.1990905</c:v>
                </c:pt>
                <c:pt idx="2">
                  <c:v>5.984845</c:v>
                </c:pt>
                <c:pt idx="3">
                  <c:v>8.937331</c:v>
                </c:pt>
                <c:pt idx="4">
                  <c:v>12.776988</c:v>
                </c:pt>
                <c:pt idx="5">
                  <c:v>16.764983</c:v>
                </c:pt>
                <c:pt idx="6">
                  <c:v>20.473418</c:v>
                </c:pt>
                <c:pt idx="7">
                  <c:v>24.529878</c:v>
                </c:pt>
                <c:pt idx="8">
                  <c:v>29.079842</c:v>
                </c:pt>
                <c:pt idx="9">
                  <c:v>33.895044</c:v>
                </c:pt>
                <c:pt idx="10">
                  <c:v>40.45047599999999</c:v>
                </c:pt>
                <c:pt idx="11">
                  <c:v>47.51683999999999</c:v>
                </c:pt>
                <c:pt idx="12">
                  <c:v>54.394516</c:v>
                </c:pt>
              </c:numCache>
            </c:numRef>
          </c:val>
        </c:ser>
        <c:ser>
          <c:idx val="10"/>
          <c:order val="10"/>
          <c:tx>
            <c:strRef>
              <c:f>'balance_FR'!$F$2:$F$2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'balance_FR'!$F$3:$F$15</c:f>
              <c:numCache>
                <c:formatCode>General</c:formatCode>
                <c:ptCount val="13"/>
                <c:pt idx="0">
                  <c:v>24.10416</c:v>
                </c:pt>
                <c:pt idx="1">
                  <c:v>28.699828</c:v>
                </c:pt>
                <c:pt idx="2">
                  <c:v>33.554052</c:v>
                </c:pt>
                <c:pt idx="3">
                  <c:v>38.61448</c:v>
                </c:pt>
                <c:pt idx="4">
                  <c:v>43.287624</c:v>
                </c:pt>
                <c:pt idx="5">
                  <c:v>48.19383999999999</c:v>
                </c:pt>
                <c:pt idx="6">
                  <c:v>52.468928</c:v>
                </c:pt>
                <c:pt idx="7">
                  <c:v>56.334384</c:v>
                </c:pt>
                <c:pt idx="8">
                  <c:v>59.502392</c:v>
                </c:pt>
                <c:pt idx="9">
                  <c:v>62.060824</c:v>
                </c:pt>
                <c:pt idx="10">
                  <c:v>66.122468</c:v>
                </c:pt>
                <c:pt idx="11">
                  <c:v>68.85702999999999</c:v>
                </c:pt>
                <c:pt idx="12">
                  <c:v>71.39806399999999</c:v>
                </c:pt>
              </c:numCache>
            </c:numRef>
          </c:val>
        </c:ser>
        <c:ser>
          <c:idx val="11"/>
          <c:order val="11"/>
          <c:tx>
            <c:strRef>
              <c:f>'balance_FR'!$E$2:$E$2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'balance_FR'!$E$3:$E$15</c:f>
              <c:numCache>
                <c:formatCode>General</c:formatCode>
                <c:ptCount val="13"/>
                <c:pt idx="0">
                  <c:v>0.476124</c:v>
                </c:pt>
                <c:pt idx="1">
                  <c:v>0.6836131999999999</c:v>
                </c:pt>
                <c:pt idx="2">
                  <c:v>0.8825704999999999</c:v>
                </c:pt>
                <c:pt idx="3">
                  <c:v>1.1806184</c:v>
                </c:pt>
                <c:pt idx="4">
                  <c:v>1.5765051</c:v>
                </c:pt>
                <c:pt idx="5">
                  <c:v>1.9887508</c:v>
                </c:pt>
                <c:pt idx="6">
                  <c:v>2.4896242</c:v>
                </c:pt>
                <c:pt idx="7">
                  <c:v>3.0149882</c:v>
                </c:pt>
                <c:pt idx="8">
                  <c:v>3.5385885</c:v>
                </c:pt>
                <c:pt idx="9">
                  <c:v>4.237763999999999</c:v>
                </c:pt>
                <c:pt idx="10">
                  <c:v>5.504466</c:v>
                </c:pt>
                <c:pt idx="11">
                  <c:v>6.476605999999999</c:v>
                </c:pt>
                <c:pt idx="12">
                  <c:v>7.361317</c:v>
                </c:pt>
              </c:numCache>
            </c:numRef>
          </c:val>
        </c:ser>
        <c:overlap val="100"/>
        <c:axId val="51900001"/>
        <c:axId val="51900002"/>
      </c:barChart>
      <c:catAx>
        <c:axId val="51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00002"/>
        <c:crosses val="autoZero"/>
        <c:auto val="1"/>
        <c:lblAlgn val="ctr"/>
        <c:lblOffset val="100"/>
      </c:catAx>
      <c:valAx>
        <c:axId val="51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FR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'balance_FR'!$B$2:$B$2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'balance_FR'!$B$3:$B$15</c:f>
              <c:numCache>
                <c:formatCode>General</c:formatCode>
                <c:ptCount val="13"/>
                <c:pt idx="0">
                  <c:v>470.46778</c:v>
                </c:pt>
                <c:pt idx="1">
                  <c:v>481.07184</c:v>
                </c:pt>
                <c:pt idx="2">
                  <c:v>490.55402</c:v>
                </c:pt>
                <c:pt idx="3">
                  <c:v>501.8257</c:v>
                </c:pt>
                <c:pt idx="4">
                  <c:v>507.3693</c:v>
                </c:pt>
                <c:pt idx="5">
                  <c:v>513.52208</c:v>
                </c:pt>
                <c:pt idx="6">
                  <c:v>522.0563</c:v>
                </c:pt>
                <c:pt idx="7">
                  <c:v>534.53178</c:v>
                </c:pt>
                <c:pt idx="8">
                  <c:v>547.44026</c:v>
                </c:pt>
                <c:pt idx="9">
                  <c:v>563.2916</c:v>
                </c:pt>
                <c:pt idx="10">
                  <c:v>576.7306</c:v>
                </c:pt>
                <c:pt idx="11">
                  <c:v>590.4793999999999</c:v>
                </c:pt>
                <c:pt idx="12">
                  <c:v>603.3307</c:v>
                </c:pt>
              </c:numCache>
            </c:numRef>
          </c:val>
        </c:ser>
        <c:marker val="1"/>
        <c:axId val="51910001"/>
        <c:axId val="51910002"/>
      </c:lineChart>
      <c:barChart>
        <c:barDir val="col"/>
        <c:grouping val="stacked"/>
        <c:ser>
          <c:idx val="1"/>
          <c:order val="1"/>
          <c:tx>
            <c:strRef>
              <c:f>'balance_FR'!$O$2:$O$2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'balance_FR'!$O$3:$O$15</c:f>
              <c:numCache>
                <c:formatCode>General</c:formatCode>
                <c:ptCount val="13"/>
                <c:pt idx="0">
                  <c:v>375.72262</c:v>
                </c:pt>
                <c:pt idx="1">
                  <c:v>372.41667</c:v>
                </c:pt>
                <c:pt idx="2">
                  <c:v>370.50506</c:v>
                </c:pt>
                <c:pt idx="3">
                  <c:v>369.39974</c:v>
                </c:pt>
                <c:pt idx="4">
                  <c:v>363.98285</c:v>
                </c:pt>
                <c:pt idx="5">
                  <c:v>358.94125</c:v>
                </c:pt>
                <c:pt idx="6">
                  <c:v>356.18954</c:v>
                </c:pt>
                <c:pt idx="7">
                  <c:v>356.94496</c:v>
                </c:pt>
                <c:pt idx="8">
                  <c:v>354.50285</c:v>
                </c:pt>
                <c:pt idx="9">
                  <c:v>352.0822</c:v>
                </c:pt>
                <c:pt idx="10">
                  <c:v>349.10374</c:v>
                </c:pt>
                <c:pt idx="11">
                  <c:v>347.07843</c:v>
                </c:pt>
                <c:pt idx="12">
                  <c:v>345.49827</c:v>
                </c:pt>
              </c:numCache>
            </c:numRef>
          </c:val>
        </c:ser>
        <c:ser>
          <c:idx val="2"/>
          <c:order val="2"/>
          <c:tx>
            <c:strRef>
              <c:f>'balance_FR'!$N$2:$N$2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'balance_FR'!$N$3:$N$15</c:f>
              <c:numCache>
                <c:formatCode>General</c:formatCode>
                <c:ptCount val="13"/>
                <c:pt idx="0">
                  <c:v>5.581974</c:v>
                </c:pt>
                <c:pt idx="1">
                  <c:v>5.492486</c:v>
                </c:pt>
                <c:pt idx="2">
                  <c:v>5.941686499999999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'balance_FR'!$M$2:$M$2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'balance_FR'!$M$3:$M$15</c:f>
              <c:numCache>
                <c:formatCode>General</c:formatCode>
                <c:ptCount val="13"/>
                <c:pt idx="0">
                  <c:v>24.702856</c:v>
                </c:pt>
                <c:pt idx="1">
                  <c:v>26.668252</c:v>
                </c:pt>
                <c:pt idx="2">
                  <c:v>24.837392</c:v>
                </c:pt>
                <c:pt idx="3">
                  <c:v>31.487552</c:v>
                </c:pt>
                <c:pt idx="4">
                  <c:v>31.530604</c:v>
                </c:pt>
                <c:pt idx="5">
                  <c:v>29.548282</c:v>
                </c:pt>
                <c:pt idx="6">
                  <c:v>29.103558</c:v>
                </c:pt>
                <c:pt idx="7">
                  <c:v>30.073644</c:v>
                </c:pt>
                <c:pt idx="8">
                  <c:v>29.299206</c:v>
                </c:pt>
                <c:pt idx="9">
                  <c:v>29.073298</c:v>
                </c:pt>
                <c:pt idx="10">
                  <c:v>28.081398</c:v>
                </c:pt>
                <c:pt idx="11">
                  <c:v>27.916464</c:v>
                </c:pt>
                <c:pt idx="12">
                  <c:v>26.070588</c:v>
                </c:pt>
              </c:numCache>
            </c:numRef>
          </c:val>
        </c:ser>
        <c:ser>
          <c:idx val="4"/>
          <c:order val="4"/>
          <c:tx>
            <c:strRef>
              <c:f>'balance_FR'!$L$2:$L$2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'balance_FR'!$L$3:$L$15</c:f>
              <c:numCache>
                <c:formatCode>General</c:formatCode>
                <c:ptCount val="13"/>
                <c:pt idx="0">
                  <c:v>0.2714016</c:v>
                </c:pt>
                <c:pt idx="1">
                  <c:v>0.7326484</c:v>
                </c:pt>
                <c:pt idx="2">
                  <c:v>0.5763164399999999</c:v>
                </c:pt>
                <c:pt idx="3">
                  <c:v>1.7430806</c:v>
                </c:pt>
                <c:pt idx="4">
                  <c:v>2.310145</c:v>
                </c:pt>
                <c:pt idx="5">
                  <c:v>2.1820408</c:v>
                </c:pt>
                <c:pt idx="6">
                  <c:v>2.9165188</c:v>
                </c:pt>
                <c:pt idx="7">
                  <c:v>3.553841</c:v>
                </c:pt>
                <c:pt idx="8">
                  <c:v>3.6741382</c:v>
                </c:pt>
                <c:pt idx="9">
                  <c:v>3.560182</c:v>
                </c:pt>
                <c:pt idx="10">
                  <c:v>3.5172242</c:v>
                </c:pt>
                <c:pt idx="11">
                  <c:v>3.8425592</c:v>
                </c:pt>
                <c:pt idx="12">
                  <c:v>4.2069785</c:v>
                </c:pt>
              </c:numCache>
            </c:numRef>
          </c:val>
        </c:ser>
        <c:ser>
          <c:idx val="5"/>
          <c:order val="5"/>
          <c:tx>
            <c:strRef>
              <c:f>'balance_FR'!$K$2:$K$2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'balance_FR'!$K$3:$K$15</c:f>
              <c:numCache>
                <c:formatCode>General</c:formatCode>
                <c:ptCount val="13"/>
                <c:pt idx="0">
                  <c:v>9.42332</c:v>
                </c:pt>
                <c:pt idx="1">
                  <c:v>9.848307999999999</c:v>
                </c:pt>
                <c:pt idx="2">
                  <c:v>9.930807999999999</c:v>
                </c:pt>
                <c:pt idx="3">
                  <c:v>9.98113</c:v>
                </c:pt>
                <c:pt idx="4">
                  <c:v>10.133599</c:v>
                </c:pt>
                <c:pt idx="5">
                  <c:v>10.20657</c:v>
                </c:pt>
                <c:pt idx="6">
                  <c:v>10.206</c:v>
                </c:pt>
                <c:pt idx="7">
                  <c:v>10.079607</c:v>
                </c:pt>
                <c:pt idx="8">
                  <c:v>10.067794</c:v>
                </c:pt>
                <c:pt idx="9">
                  <c:v>9.964131999999999</c:v>
                </c:pt>
                <c:pt idx="10">
                  <c:v>9.906359999999999</c:v>
                </c:pt>
                <c:pt idx="11">
                  <c:v>9.859824</c:v>
                </c:pt>
                <c:pt idx="12">
                  <c:v>9.831871999999999</c:v>
                </c:pt>
              </c:numCache>
            </c:numRef>
          </c:val>
        </c:ser>
        <c:ser>
          <c:idx val="6"/>
          <c:order val="6"/>
          <c:tx>
            <c:strRef>
              <c:f>'balance_FR'!$J$2:$J$2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'balance_FR'!$J$3:$J$15</c:f>
              <c:numCache>
                <c:formatCode>General</c:formatCode>
                <c:ptCount val="13"/>
                <c:pt idx="0">
                  <c:v>3.623271799999999</c:v>
                </c:pt>
                <c:pt idx="1">
                  <c:v>5.46401</c:v>
                </c:pt>
                <c:pt idx="2">
                  <c:v>7.3047485</c:v>
                </c:pt>
                <c:pt idx="3">
                  <c:v>9.145486999999999</c:v>
                </c:pt>
                <c:pt idx="4">
                  <c:v>9.145486999999999</c:v>
                </c:pt>
                <c:pt idx="5">
                  <c:v>9.145486999999999</c:v>
                </c:pt>
                <c:pt idx="6">
                  <c:v>9.145486999999999</c:v>
                </c:pt>
                <c:pt idx="7">
                  <c:v>9.145486999999999</c:v>
                </c:pt>
                <c:pt idx="8">
                  <c:v>9.145486999999999</c:v>
                </c:pt>
                <c:pt idx="9">
                  <c:v>9.145486999999999</c:v>
                </c:pt>
                <c:pt idx="10">
                  <c:v>9.145486999999999</c:v>
                </c:pt>
                <c:pt idx="11">
                  <c:v>9.145486999999999</c:v>
                </c:pt>
                <c:pt idx="12">
                  <c:v>9.145486999999999</c:v>
                </c:pt>
              </c:numCache>
            </c:numRef>
          </c:val>
        </c:ser>
        <c:ser>
          <c:idx val="7"/>
          <c:order val="7"/>
          <c:tx>
            <c:strRef>
              <c:f>'balance_FR'!$I$2:$I$2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'balance_FR'!$I$3:$I$15</c:f>
              <c:numCache>
                <c:formatCode>General</c:formatCode>
                <c:ptCount val="13"/>
                <c:pt idx="0">
                  <c:v>1.9874938</c:v>
                </c:pt>
                <c:pt idx="1">
                  <c:v>1.5694891</c:v>
                </c:pt>
                <c:pt idx="2">
                  <c:v>3.5175485</c:v>
                </c:pt>
                <c:pt idx="3">
                  <c:v>1.9165119</c:v>
                </c:pt>
                <c:pt idx="4">
                  <c:v>1.9165119</c:v>
                </c:pt>
                <c:pt idx="5">
                  <c:v>6.254296</c:v>
                </c:pt>
                <c:pt idx="6">
                  <c:v>9.409048</c:v>
                </c:pt>
                <c:pt idx="7">
                  <c:v>15.324208</c:v>
                </c:pt>
                <c:pt idx="8">
                  <c:v>21.239368</c:v>
                </c:pt>
                <c:pt idx="9">
                  <c:v>31.097968</c:v>
                </c:pt>
                <c:pt idx="10">
                  <c:v>38.984848</c:v>
                </c:pt>
                <c:pt idx="11">
                  <c:v>47.266072</c:v>
                </c:pt>
                <c:pt idx="12">
                  <c:v>54.758608</c:v>
                </c:pt>
              </c:numCache>
            </c:numRef>
          </c:val>
        </c:ser>
        <c:ser>
          <c:idx val="8"/>
          <c:order val="8"/>
          <c:tx>
            <c:strRef>
              <c:f>'balance_FR'!$H$2:$H$2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'balance_FR'!$H$3:$H$15</c:f>
              <c:numCache>
                <c:formatCode>General</c:formatCode>
                <c:ptCount val="13"/>
                <c:pt idx="0">
                  <c:v>40.321856</c:v>
                </c:pt>
                <c:pt idx="1">
                  <c:v>40.489168</c:v>
                </c:pt>
                <c:pt idx="2">
                  <c:v>40.63656</c:v>
                </c:pt>
                <c:pt idx="3">
                  <c:v>40.766028</c:v>
                </c:pt>
                <c:pt idx="4">
                  <c:v>40.674404</c:v>
                </c:pt>
                <c:pt idx="5">
                  <c:v>40.479208</c:v>
                </c:pt>
                <c:pt idx="6">
                  <c:v>40.080852</c:v>
                </c:pt>
                <c:pt idx="7">
                  <c:v>39.439492</c:v>
                </c:pt>
                <c:pt idx="8">
                  <c:v>38.453556</c:v>
                </c:pt>
                <c:pt idx="9">
                  <c:v>37.08320399999999</c:v>
                </c:pt>
                <c:pt idx="10">
                  <c:v>35.294572</c:v>
                </c:pt>
                <c:pt idx="11">
                  <c:v>33.342614</c:v>
                </c:pt>
                <c:pt idx="12">
                  <c:v>31.312978</c:v>
                </c:pt>
              </c:numCache>
            </c:numRef>
          </c:val>
        </c:ser>
        <c:ser>
          <c:idx val="9"/>
          <c:order val="9"/>
          <c:tx>
            <c:strRef>
              <c:f>'balance_FR'!$G$2:$G$2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'balance_FR'!$G$3:$G$15</c:f>
              <c:numCache>
                <c:formatCode>General</c:formatCode>
                <c:ptCount val="13"/>
                <c:pt idx="0">
                  <c:v>1.8713338</c:v>
                </c:pt>
                <c:pt idx="1">
                  <c:v>4.1990905</c:v>
                </c:pt>
                <c:pt idx="2">
                  <c:v>5.984845</c:v>
                </c:pt>
                <c:pt idx="3">
                  <c:v>8.937331</c:v>
                </c:pt>
                <c:pt idx="4">
                  <c:v>12.776988</c:v>
                </c:pt>
                <c:pt idx="5">
                  <c:v>16.764983</c:v>
                </c:pt>
                <c:pt idx="6">
                  <c:v>20.473418</c:v>
                </c:pt>
                <c:pt idx="7">
                  <c:v>24.529878</c:v>
                </c:pt>
                <c:pt idx="8">
                  <c:v>29.079842</c:v>
                </c:pt>
                <c:pt idx="9">
                  <c:v>33.895044</c:v>
                </c:pt>
                <c:pt idx="10">
                  <c:v>40.45047599999999</c:v>
                </c:pt>
                <c:pt idx="11">
                  <c:v>47.51683999999999</c:v>
                </c:pt>
                <c:pt idx="12">
                  <c:v>54.394516</c:v>
                </c:pt>
              </c:numCache>
            </c:numRef>
          </c:val>
        </c:ser>
        <c:ser>
          <c:idx val="10"/>
          <c:order val="10"/>
          <c:tx>
            <c:strRef>
              <c:f>'balance_FR'!$F$2:$F$2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'balance_FR'!$F$3:$F$15</c:f>
              <c:numCache>
                <c:formatCode>General</c:formatCode>
                <c:ptCount val="13"/>
                <c:pt idx="0">
                  <c:v>24.10416</c:v>
                </c:pt>
                <c:pt idx="1">
                  <c:v>28.699828</c:v>
                </c:pt>
                <c:pt idx="2">
                  <c:v>33.554052</c:v>
                </c:pt>
                <c:pt idx="3">
                  <c:v>38.61448</c:v>
                </c:pt>
                <c:pt idx="4">
                  <c:v>43.287624</c:v>
                </c:pt>
                <c:pt idx="5">
                  <c:v>48.19383999999999</c:v>
                </c:pt>
                <c:pt idx="6">
                  <c:v>52.468928</c:v>
                </c:pt>
                <c:pt idx="7">
                  <c:v>56.334384</c:v>
                </c:pt>
                <c:pt idx="8">
                  <c:v>59.502392</c:v>
                </c:pt>
                <c:pt idx="9">
                  <c:v>62.060824</c:v>
                </c:pt>
                <c:pt idx="10">
                  <c:v>66.122468</c:v>
                </c:pt>
                <c:pt idx="11">
                  <c:v>68.85702999999999</c:v>
                </c:pt>
                <c:pt idx="12">
                  <c:v>71.39806399999999</c:v>
                </c:pt>
              </c:numCache>
            </c:numRef>
          </c:val>
        </c:ser>
        <c:ser>
          <c:idx val="11"/>
          <c:order val="11"/>
          <c:tx>
            <c:strRef>
              <c:f>'balance_FR'!$E$2:$E$2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'balance_FR'!$E$3:$E$15</c:f>
              <c:numCache>
                <c:formatCode>General</c:formatCode>
                <c:ptCount val="13"/>
                <c:pt idx="0">
                  <c:v>0.476124</c:v>
                </c:pt>
                <c:pt idx="1">
                  <c:v>0.6836131999999999</c:v>
                </c:pt>
                <c:pt idx="2">
                  <c:v>0.8825704999999999</c:v>
                </c:pt>
                <c:pt idx="3">
                  <c:v>1.1806184</c:v>
                </c:pt>
                <c:pt idx="4">
                  <c:v>1.5765051</c:v>
                </c:pt>
                <c:pt idx="5">
                  <c:v>1.9887508</c:v>
                </c:pt>
                <c:pt idx="6">
                  <c:v>2.4896242</c:v>
                </c:pt>
                <c:pt idx="7">
                  <c:v>3.0149882</c:v>
                </c:pt>
                <c:pt idx="8">
                  <c:v>3.5385885</c:v>
                </c:pt>
                <c:pt idx="9">
                  <c:v>4.237763999999999</c:v>
                </c:pt>
                <c:pt idx="10">
                  <c:v>5.504466</c:v>
                </c:pt>
                <c:pt idx="11">
                  <c:v>6.476605999999999</c:v>
                </c:pt>
                <c:pt idx="12">
                  <c:v>7.361317</c:v>
                </c:pt>
              </c:numCache>
            </c:numRef>
          </c:val>
        </c:ser>
        <c:overlap val="100"/>
        <c:axId val="51910001"/>
        <c:axId val="51910002"/>
      </c:barChart>
      <c:catAx>
        <c:axId val="51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10002"/>
        <c:crosses val="autoZero"/>
        <c:auto val="1"/>
        <c:lblAlgn val="ctr"/>
        <c:lblOffset val="100"/>
      </c:catAx>
      <c:valAx>
        <c:axId val="51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FR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'balance_FR'!$B$2:$B$2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'balance_FR'!$B$3:$B$15</c:f>
              <c:numCache>
                <c:formatCode>General</c:formatCode>
                <c:ptCount val="13"/>
                <c:pt idx="0">
                  <c:v>470.46778</c:v>
                </c:pt>
                <c:pt idx="1">
                  <c:v>481.07184</c:v>
                </c:pt>
                <c:pt idx="2">
                  <c:v>490.55402</c:v>
                </c:pt>
                <c:pt idx="3">
                  <c:v>501.8257</c:v>
                </c:pt>
                <c:pt idx="4">
                  <c:v>507.3693</c:v>
                </c:pt>
                <c:pt idx="5">
                  <c:v>513.52208</c:v>
                </c:pt>
                <c:pt idx="6">
                  <c:v>522.0563</c:v>
                </c:pt>
                <c:pt idx="7">
                  <c:v>534.53178</c:v>
                </c:pt>
                <c:pt idx="8">
                  <c:v>547.44026</c:v>
                </c:pt>
                <c:pt idx="9">
                  <c:v>563.2916</c:v>
                </c:pt>
                <c:pt idx="10">
                  <c:v>576.7306</c:v>
                </c:pt>
                <c:pt idx="11">
                  <c:v>590.4793999999999</c:v>
                </c:pt>
                <c:pt idx="12">
                  <c:v>603.3307</c:v>
                </c:pt>
              </c:numCache>
            </c:numRef>
          </c:val>
        </c:ser>
        <c:marker val="1"/>
        <c:axId val="51920001"/>
        <c:axId val="51920002"/>
      </c:lineChart>
      <c:barChart>
        <c:barDir val="col"/>
        <c:grouping val="stacked"/>
        <c:ser>
          <c:idx val="1"/>
          <c:order val="1"/>
          <c:tx>
            <c:strRef>
              <c:f>'balance_FR'!$O$2:$O$2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'balance_FR'!$O$3:$O$15</c:f>
              <c:numCache>
                <c:formatCode>General</c:formatCode>
                <c:ptCount val="13"/>
                <c:pt idx="0">
                  <c:v>375.72262</c:v>
                </c:pt>
                <c:pt idx="1">
                  <c:v>372.41667</c:v>
                </c:pt>
                <c:pt idx="2">
                  <c:v>370.50506</c:v>
                </c:pt>
                <c:pt idx="3">
                  <c:v>369.39974</c:v>
                </c:pt>
                <c:pt idx="4">
                  <c:v>363.98285</c:v>
                </c:pt>
                <c:pt idx="5">
                  <c:v>358.94125</c:v>
                </c:pt>
                <c:pt idx="6">
                  <c:v>356.18954</c:v>
                </c:pt>
                <c:pt idx="7">
                  <c:v>356.94496</c:v>
                </c:pt>
                <c:pt idx="8">
                  <c:v>354.50285</c:v>
                </c:pt>
                <c:pt idx="9">
                  <c:v>352.0822</c:v>
                </c:pt>
                <c:pt idx="10">
                  <c:v>349.10374</c:v>
                </c:pt>
                <c:pt idx="11">
                  <c:v>347.07843</c:v>
                </c:pt>
                <c:pt idx="12">
                  <c:v>345.49827</c:v>
                </c:pt>
              </c:numCache>
            </c:numRef>
          </c:val>
        </c:ser>
        <c:ser>
          <c:idx val="2"/>
          <c:order val="2"/>
          <c:tx>
            <c:strRef>
              <c:f>'balance_FR'!$N$2:$N$2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'balance_FR'!$N$3:$N$15</c:f>
              <c:numCache>
                <c:formatCode>General</c:formatCode>
                <c:ptCount val="13"/>
                <c:pt idx="0">
                  <c:v>5.581974</c:v>
                </c:pt>
                <c:pt idx="1">
                  <c:v>5.492486</c:v>
                </c:pt>
                <c:pt idx="2">
                  <c:v>5.941686499999999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'balance_FR'!$M$2:$M$2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'balance_FR'!$M$3:$M$15</c:f>
              <c:numCache>
                <c:formatCode>General</c:formatCode>
                <c:ptCount val="13"/>
                <c:pt idx="0">
                  <c:v>24.702856</c:v>
                </c:pt>
                <c:pt idx="1">
                  <c:v>26.668252</c:v>
                </c:pt>
                <c:pt idx="2">
                  <c:v>24.837392</c:v>
                </c:pt>
                <c:pt idx="3">
                  <c:v>31.487552</c:v>
                </c:pt>
                <c:pt idx="4">
                  <c:v>31.530604</c:v>
                </c:pt>
                <c:pt idx="5">
                  <c:v>29.548282</c:v>
                </c:pt>
                <c:pt idx="6">
                  <c:v>29.103558</c:v>
                </c:pt>
                <c:pt idx="7">
                  <c:v>30.073644</c:v>
                </c:pt>
                <c:pt idx="8">
                  <c:v>29.299206</c:v>
                </c:pt>
                <c:pt idx="9">
                  <c:v>29.073298</c:v>
                </c:pt>
                <c:pt idx="10">
                  <c:v>28.081398</c:v>
                </c:pt>
                <c:pt idx="11">
                  <c:v>27.916464</c:v>
                </c:pt>
                <c:pt idx="12">
                  <c:v>26.070588</c:v>
                </c:pt>
              </c:numCache>
            </c:numRef>
          </c:val>
        </c:ser>
        <c:ser>
          <c:idx val="4"/>
          <c:order val="4"/>
          <c:tx>
            <c:strRef>
              <c:f>'balance_FR'!$L$2:$L$2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'balance_FR'!$L$3:$L$15</c:f>
              <c:numCache>
                <c:formatCode>General</c:formatCode>
                <c:ptCount val="13"/>
                <c:pt idx="0">
                  <c:v>0.2714016</c:v>
                </c:pt>
                <c:pt idx="1">
                  <c:v>0.7326484</c:v>
                </c:pt>
                <c:pt idx="2">
                  <c:v>0.5763164399999999</c:v>
                </c:pt>
                <c:pt idx="3">
                  <c:v>1.7430806</c:v>
                </c:pt>
                <c:pt idx="4">
                  <c:v>2.310145</c:v>
                </c:pt>
                <c:pt idx="5">
                  <c:v>2.1820408</c:v>
                </c:pt>
                <c:pt idx="6">
                  <c:v>2.9165188</c:v>
                </c:pt>
                <c:pt idx="7">
                  <c:v>3.553841</c:v>
                </c:pt>
                <c:pt idx="8">
                  <c:v>3.6741382</c:v>
                </c:pt>
                <c:pt idx="9">
                  <c:v>3.560182</c:v>
                </c:pt>
                <c:pt idx="10">
                  <c:v>3.5172242</c:v>
                </c:pt>
                <c:pt idx="11">
                  <c:v>3.8425592</c:v>
                </c:pt>
                <c:pt idx="12">
                  <c:v>4.2069785</c:v>
                </c:pt>
              </c:numCache>
            </c:numRef>
          </c:val>
        </c:ser>
        <c:ser>
          <c:idx val="5"/>
          <c:order val="5"/>
          <c:tx>
            <c:strRef>
              <c:f>'balance_FR'!$K$2:$K$2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'balance_FR'!$K$3:$K$15</c:f>
              <c:numCache>
                <c:formatCode>General</c:formatCode>
                <c:ptCount val="13"/>
                <c:pt idx="0">
                  <c:v>9.42332</c:v>
                </c:pt>
                <c:pt idx="1">
                  <c:v>9.848307999999999</c:v>
                </c:pt>
                <c:pt idx="2">
                  <c:v>9.930807999999999</c:v>
                </c:pt>
                <c:pt idx="3">
                  <c:v>9.98113</c:v>
                </c:pt>
                <c:pt idx="4">
                  <c:v>10.133599</c:v>
                </c:pt>
                <c:pt idx="5">
                  <c:v>10.20657</c:v>
                </c:pt>
                <c:pt idx="6">
                  <c:v>10.206</c:v>
                </c:pt>
                <c:pt idx="7">
                  <c:v>10.079607</c:v>
                </c:pt>
                <c:pt idx="8">
                  <c:v>10.067794</c:v>
                </c:pt>
                <c:pt idx="9">
                  <c:v>9.964131999999999</c:v>
                </c:pt>
                <c:pt idx="10">
                  <c:v>9.906359999999999</c:v>
                </c:pt>
                <c:pt idx="11">
                  <c:v>9.859824</c:v>
                </c:pt>
                <c:pt idx="12">
                  <c:v>9.831871999999999</c:v>
                </c:pt>
              </c:numCache>
            </c:numRef>
          </c:val>
        </c:ser>
        <c:ser>
          <c:idx val="6"/>
          <c:order val="6"/>
          <c:tx>
            <c:strRef>
              <c:f>'balance_FR'!$J$2:$J$2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'balance_FR'!$J$3:$J$15</c:f>
              <c:numCache>
                <c:formatCode>General</c:formatCode>
                <c:ptCount val="13"/>
                <c:pt idx="0">
                  <c:v>3.623271799999999</c:v>
                </c:pt>
                <c:pt idx="1">
                  <c:v>5.46401</c:v>
                </c:pt>
                <c:pt idx="2">
                  <c:v>7.3047485</c:v>
                </c:pt>
                <c:pt idx="3">
                  <c:v>9.145486999999999</c:v>
                </c:pt>
                <c:pt idx="4">
                  <c:v>9.145486999999999</c:v>
                </c:pt>
                <c:pt idx="5">
                  <c:v>9.145486999999999</c:v>
                </c:pt>
                <c:pt idx="6">
                  <c:v>9.145486999999999</c:v>
                </c:pt>
                <c:pt idx="7">
                  <c:v>9.145486999999999</c:v>
                </c:pt>
                <c:pt idx="8">
                  <c:v>9.145486999999999</c:v>
                </c:pt>
                <c:pt idx="9">
                  <c:v>9.145486999999999</c:v>
                </c:pt>
                <c:pt idx="10">
                  <c:v>9.145486999999999</c:v>
                </c:pt>
                <c:pt idx="11">
                  <c:v>9.145486999999999</c:v>
                </c:pt>
                <c:pt idx="12">
                  <c:v>9.145486999999999</c:v>
                </c:pt>
              </c:numCache>
            </c:numRef>
          </c:val>
        </c:ser>
        <c:ser>
          <c:idx val="7"/>
          <c:order val="7"/>
          <c:tx>
            <c:strRef>
              <c:f>'balance_FR'!$I$2:$I$2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'balance_FR'!$I$3:$I$15</c:f>
              <c:numCache>
                <c:formatCode>General</c:formatCode>
                <c:ptCount val="13"/>
                <c:pt idx="0">
                  <c:v>1.9874938</c:v>
                </c:pt>
                <c:pt idx="1">
                  <c:v>1.5694891</c:v>
                </c:pt>
                <c:pt idx="2">
                  <c:v>3.5175485</c:v>
                </c:pt>
                <c:pt idx="3">
                  <c:v>1.9165119</c:v>
                </c:pt>
                <c:pt idx="4">
                  <c:v>1.9165119</c:v>
                </c:pt>
                <c:pt idx="5">
                  <c:v>6.254296</c:v>
                </c:pt>
                <c:pt idx="6">
                  <c:v>9.409048</c:v>
                </c:pt>
                <c:pt idx="7">
                  <c:v>15.324208</c:v>
                </c:pt>
                <c:pt idx="8">
                  <c:v>21.239368</c:v>
                </c:pt>
                <c:pt idx="9">
                  <c:v>31.097968</c:v>
                </c:pt>
                <c:pt idx="10">
                  <c:v>38.984848</c:v>
                </c:pt>
                <c:pt idx="11">
                  <c:v>47.266072</c:v>
                </c:pt>
                <c:pt idx="12">
                  <c:v>54.758608</c:v>
                </c:pt>
              </c:numCache>
            </c:numRef>
          </c:val>
        </c:ser>
        <c:ser>
          <c:idx val="8"/>
          <c:order val="8"/>
          <c:tx>
            <c:strRef>
              <c:f>'balance_FR'!$H$2:$H$2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'balance_FR'!$H$3:$H$15</c:f>
              <c:numCache>
                <c:formatCode>General</c:formatCode>
                <c:ptCount val="13"/>
                <c:pt idx="0">
                  <c:v>40.321856</c:v>
                </c:pt>
                <c:pt idx="1">
                  <c:v>40.489168</c:v>
                </c:pt>
                <c:pt idx="2">
                  <c:v>40.63656</c:v>
                </c:pt>
                <c:pt idx="3">
                  <c:v>40.766028</c:v>
                </c:pt>
                <c:pt idx="4">
                  <c:v>40.674404</c:v>
                </c:pt>
                <c:pt idx="5">
                  <c:v>40.479208</c:v>
                </c:pt>
                <c:pt idx="6">
                  <c:v>40.080852</c:v>
                </c:pt>
                <c:pt idx="7">
                  <c:v>39.439492</c:v>
                </c:pt>
                <c:pt idx="8">
                  <c:v>38.453556</c:v>
                </c:pt>
                <c:pt idx="9">
                  <c:v>37.08320399999999</c:v>
                </c:pt>
                <c:pt idx="10">
                  <c:v>35.294572</c:v>
                </c:pt>
                <c:pt idx="11">
                  <c:v>33.342614</c:v>
                </c:pt>
                <c:pt idx="12">
                  <c:v>31.312978</c:v>
                </c:pt>
              </c:numCache>
            </c:numRef>
          </c:val>
        </c:ser>
        <c:ser>
          <c:idx val="9"/>
          <c:order val="9"/>
          <c:tx>
            <c:strRef>
              <c:f>'balance_FR'!$G$2:$G$2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'balance_FR'!$G$3:$G$15</c:f>
              <c:numCache>
                <c:formatCode>General</c:formatCode>
                <c:ptCount val="13"/>
                <c:pt idx="0">
                  <c:v>1.8713338</c:v>
                </c:pt>
                <c:pt idx="1">
                  <c:v>4.1990905</c:v>
                </c:pt>
                <c:pt idx="2">
                  <c:v>5.984845</c:v>
                </c:pt>
                <c:pt idx="3">
                  <c:v>8.937331</c:v>
                </c:pt>
                <c:pt idx="4">
                  <c:v>12.776988</c:v>
                </c:pt>
                <c:pt idx="5">
                  <c:v>16.764983</c:v>
                </c:pt>
                <c:pt idx="6">
                  <c:v>20.473418</c:v>
                </c:pt>
                <c:pt idx="7">
                  <c:v>24.529878</c:v>
                </c:pt>
                <c:pt idx="8">
                  <c:v>29.079842</c:v>
                </c:pt>
                <c:pt idx="9">
                  <c:v>33.895044</c:v>
                </c:pt>
                <c:pt idx="10">
                  <c:v>40.45047599999999</c:v>
                </c:pt>
                <c:pt idx="11">
                  <c:v>47.51683999999999</c:v>
                </c:pt>
                <c:pt idx="12">
                  <c:v>54.394516</c:v>
                </c:pt>
              </c:numCache>
            </c:numRef>
          </c:val>
        </c:ser>
        <c:ser>
          <c:idx val="10"/>
          <c:order val="10"/>
          <c:tx>
            <c:strRef>
              <c:f>'balance_FR'!$F$2:$F$2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'balance_FR'!$F$3:$F$15</c:f>
              <c:numCache>
                <c:formatCode>General</c:formatCode>
                <c:ptCount val="13"/>
                <c:pt idx="0">
                  <c:v>24.10416</c:v>
                </c:pt>
                <c:pt idx="1">
                  <c:v>28.699828</c:v>
                </c:pt>
                <c:pt idx="2">
                  <c:v>33.554052</c:v>
                </c:pt>
                <c:pt idx="3">
                  <c:v>38.61448</c:v>
                </c:pt>
                <c:pt idx="4">
                  <c:v>43.287624</c:v>
                </c:pt>
                <c:pt idx="5">
                  <c:v>48.19383999999999</c:v>
                </c:pt>
                <c:pt idx="6">
                  <c:v>52.468928</c:v>
                </c:pt>
                <c:pt idx="7">
                  <c:v>56.334384</c:v>
                </c:pt>
                <c:pt idx="8">
                  <c:v>59.502392</c:v>
                </c:pt>
                <c:pt idx="9">
                  <c:v>62.060824</c:v>
                </c:pt>
                <c:pt idx="10">
                  <c:v>66.122468</c:v>
                </c:pt>
                <c:pt idx="11">
                  <c:v>68.85702999999999</c:v>
                </c:pt>
                <c:pt idx="12">
                  <c:v>71.39806399999999</c:v>
                </c:pt>
              </c:numCache>
            </c:numRef>
          </c:val>
        </c:ser>
        <c:ser>
          <c:idx val="11"/>
          <c:order val="11"/>
          <c:tx>
            <c:strRef>
              <c:f>'balance_FR'!$E$2:$E$2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'balance_FR'!$E$3:$E$15</c:f>
              <c:numCache>
                <c:formatCode>General</c:formatCode>
                <c:ptCount val="13"/>
                <c:pt idx="0">
                  <c:v>0.476124</c:v>
                </c:pt>
                <c:pt idx="1">
                  <c:v>0.6836131999999999</c:v>
                </c:pt>
                <c:pt idx="2">
                  <c:v>0.8825704999999999</c:v>
                </c:pt>
                <c:pt idx="3">
                  <c:v>1.1806184</c:v>
                </c:pt>
                <c:pt idx="4">
                  <c:v>1.5765051</c:v>
                </c:pt>
                <c:pt idx="5">
                  <c:v>1.9887508</c:v>
                </c:pt>
                <c:pt idx="6">
                  <c:v>2.4896242</c:v>
                </c:pt>
                <c:pt idx="7">
                  <c:v>3.0149882</c:v>
                </c:pt>
                <c:pt idx="8">
                  <c:v>3.5385885</c:v>
                </c:pt>
                <c:pt idx="9">
                  <c:v>4.237763999999999</c:v>
                </c:pt>
                <c:pt idx="10">
                  <c:v>5.504466</c:v>
                </c:pt>
                <c:pt idx="11">
                  <c:v>6.476605999999999</c:v>
                </c:pt>
                <c:pt idx="12">
                  <c:v>7.361317</c:v>
                </c:pt>
              </c:numCache>
            </c:numRef>
          </c:val>
        </c:ser>
        <c:overlap val="100"/>
        <c:axId val="51920001"/>
        <c:axId val="51920002"/>
      </c:barChart>
      <c:catAx>
        <c:axId val="51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20002"/>
        <c:crosses val="autoZero"/>
        <c:auto val="1"/>
        <c:lblAlgn val="ctr"/>
        <c:lblOffset val="100"/>
      </c:catAx>
      <c:valAx>
        <c:axId val="51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FR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'balance_FR'!$B$2:$B$2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'balance_FR'!$B$3:$B$15</c:f>
              <c:numCache>
                <c:formatCode>General</c:formatCode>
                <c:ptCount val="13"/>
                <c:pt idx="0">
                  <c:v>470.46778</c:v>
                </c:pt>
                <c:pt idx="1">
                  <c:v>481.07184</c:v>
                </c:pt>
                <c:pt idx="2">
                  <c:v>490.55402</c:v>
                </c:pt>
                <c:pt idx="3">
                  <c:v>501.8257</c:v>
                </c:pt>
                <c:pt idx="4">
                  <c:v>507.3693</c:v>
                </c:pt>
                <c:pt idx="5">
                  <c:v>513.52208</c:v>
                </c:pt>
                <c:pt idx="6">
                  <c:v>522.0563</c:v>
                </c:pt>
                <c:pt idx="7">
                  <c:v>534.53178</c:v>
                </c:pt>
                <c:pt idx="8">
                  <c:v>547.44026</c:v>
                </c:pt>
                <c:pt idx="9">
                  <c:v>563.2916</c:v>
                </c:pt>
                <c:pt idx="10">
                  <c:v>576.7306</c:v>
                </c:pt>
                <c:pt idx="11">
                  <c:v>590.4793999999999</c:v>
                </c:pt>
                <c:pt idx="12">
                  <c:v>603.3307</c:v>
                </c:pt>
              </c:numCache>
            </c:numRef>
          </c:val>
        </c:ser>
        <c:marker val="1"/>
        <c:axId val="51930001"/>
        <c:axId val="51930002"/>
      </c:lineChart>
      <c:barChart>
        <c:barDir val="col"/>
        <c:grouping val="stacked"/>
        <c:ser>
          <c:idx val="1"/>
          <c:order val="1"/>
          <c:tx>
            <c:strRef>
              <c:f>'balance_FR'!$O$2:$O$2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'balance_FR'!$O$3:$O$15</c:f>
              <c:numCache>
                <c:formatCode>General</c:formatCode>
                <c:ptCount val="13"/>
                <c:pt idx="0">
                  <c:v>375.72262</c:v>
                </c:pt>
                <c:pt idx="1">
                  <c:v>372.41667</c:v>
                </c:pt>
                <c:pt idx="2">
                  <c:v>370.50506</c:v>
                </c:pt>
                <c:pt idx="3">
                  <c:v>369.39974</c:v>
                </c:pt>
                <c:pt idx="4">
                  <c:v>363.98285</c:v>
                </c:pt>
                <c:pt idx="5">
                  <c:v>358.94125</c:v>
                </c:pt>
                <c:pt idx="6">
                  <c:v>356.18954</c:v>
                </c:pt>
                <c:pt idx="7">
                  <c:v>356.94496</c:v>
                </c:pt>
                <c:pt idx="8">
                  <c:v>354.50285</c:v>
                </c:pt>
                <c:pt idx="9">
                  <c:v>352.0822</c:v>
                </c:pt>
                <c:pt idx="10">
                  <c:v>349.10374</c:v>
                </c:pt>
                <c:pt idx="11">
                  <c:v>347.07843</c:v>
                </c:pt>
                <c:pt idx="12">
                  <c:v>345.49827</c:v>
                </c:pt>
              </c:numCache>
            </c:numRef>
          </c:val>
        </c:ser>
        <c:ser>
          <c:idx val="2"/>
          <c:order val="2"/>
          <c:tx>
            <c:strRef>
              <c:f>'balance_FR'!$N$2:$N$2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'balance_FR'!$N$3:$N$15</c:f>
              <c:numCache>
                <c:formatCode>General</c:formatCode>
                <c:ptCount val="13"/>
                <c:pt idx="0">
                  <c:v>5.581974</c:v>
                </c:pt>
                <c:pt idx="1">
                  <c:v>5.492486</c:v>
                </c:pt>
                <c:pt idx="2">
                  <c:v>5.941686499999999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'balance_FR'!$M$2:$M$2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'balance_FR'!$M$3:$M$15</c:f>
              <c:numCache>
                <c:formatCode>General</c:formatCode>
                <c:ptCount val="13"/>
                <c:pt idx="0">
                  <c:v>24.702856</c:v>
                </c:pt>
                <c:pt idx="1">
                  <c:v>26.668252</c:v>
                </c:pt>
                <c:pt idx="2">
                  <c:v>24.837392</c:v>
                </c:pt>
                <c:pt idx="3">
                  <c:v>31.487552</c:v>
                </c:pt>
                <c:pt idx="4">
                  <c:v>31.530604</c:v>
                </c:pt>
                <c:pt idx="5">
                  <c:v>29.548282</c:v>
                </c:pt>
                <c:pt idx="6">
                  <c:v>29.103558</c:v>
                </c:pt>
                <c:pt idx="7">
                  <c:v>30.073644</c:v>
                </c:pt>
                <c:pt idx="8">
                  <c:v>29.299206</c:v>
                </c:pt>
                <c:pt idx="9">
                  <c:v>29.073298</c:v>
                </c:pt>
                <c:pt idx="10">
                  <c:v>28.081398</c:v>
                </c:pt>
                <c:pt idx="11">
                  <c:v>27.916464</c:v>
                </c:pt>
                <c:pt idx="12">
                  <c:v>26.070588</c:v>
                </c:pt>
              </c:numCache>
            </c:numRef>
          </c:val>
        </c:ser>
        <c:ser>
          <c:idx val="4"/>
          <c:order val="4"/>
          <c:tx>
            <c:strRef>
              <c:f>'balance_FR'!$L$2:$L$2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'balance_FR'!$L$3:$L$15</c:f>
              <c:numCache>
                <c:formatCode>General</c:formatCode>
                <c:ptCount val="13"/>
                <c:pt idx="0">
                  <c:v>0.2714016</c:v>
                </c:pt>
                <c:pt idx="1">
                  <c:v>0.7326484</c:v>
                </c:pt>
                <c:pt idx="2">
                  <c:v>0.5763164399999999</c:v>
                </c:pt>
                <c:pt idx="3">
                  <c:v>1.7430806</c:v>
                </c:pt>
                <c:pt idx="4">
                  <c:v>2.310145</c:v>
                </c:pt>
                <c:pt idx="5">
                  <c:v>2.1820408</c:v>
                </c:pt>
                <c:pt idx="6">
                  <c:v>2.9165188</c:v>
                </c:pt>
                <c:pt idx="7">
                  <c:v>3.553841</c:v>
                </c:pt>
                <c:pt idx="8">
                  <c:v>3.6741382</c:v>
                </c:pt>
                <c:pt idx="9">
                  <c:v>3.560182</c:v>
                </c:pt>
                <c:pt idx="10">
                  <c:v>3.5172242</c:v>
                </c:pt>
                <c:pt idx="11">
                  <c:v>3.8425592</c:v>
                </c:pt>
                <c:pt idx="12">
                  <c:v>4.2069785</c:v>
                </c:pt>
              </c:numCache>
            </c:numRef>
          </c:val>
        </c:ser>
        <c:ser>
          <c:idx val="5"/>
          <c:order val="5"/>
          <c:tx>
            <c:strRef>
              <c:f>'balance_FR'!$K$2:$K$2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'balance_FR'!$K$3:$K$15</c:f>
              <c:numCache>
                <c:formatCode>General</c:formatCode>
                <c:ptCount val="13"/>
                <c:pt idx="0">
                  <c:v>9.42332</c:v>
                </c:pt>
                <c:pt idx="1">
                  <c:v>9.848307999999999</c:v>
                </c:pt>
                <c:pt idx="2">
                  <c:v>9.930807999999999</c:v>
                </c:pt>
                <c:pt idx="3">
                  <c:v>9.98113</c:v>
                </c:pt>
                <c:pt idx="4">
                  <c:v>10.133599</c:v>
                </c:pt>
                <c:pt idx="5">
                  <c:v>10.20657</c:v>
                </c:pt>
                <c:pt idx="6">
                  <c:v>10.206</c:v>
                </c:pt>
                <c:pt idx="7">
                  <c:v>10.079607</c:v>
                </c:pt>
                <c:pt idx="8">
                  <c:v>10.067794</c:v>
                </c:pt>
                <c:pt idx="9">
                  <c:v>9.964131999999999</c:v>
                </c:pt>
                <c:pt idx="10">
                  <c:v>9.906359999999999</c:v>
                </c:pt>
                <c:pt idx="11">
                  <c:v>9.859824</c:v>
                </c:pt>
                <c:pt idx="12">
                  <c:v>9.831871999999999</c:v>
                </c:pt>
              </c:numCache>
            </c:numRef>
          </c:val>
        </c:ser>
        <c:ser>
          <c:idx val="6"/>
          <c:order val="6"/>
          <c:tx>
            <c:strRef>
              <c:f>'balance_FR'!$J$2:$J$2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'balance_FR'!$J$3:$J$15</c:f>
              <c:numCache>
                <c:formatCode>General</c:formatCode>
                <c:ptCount val="13"/>
                <c:pt idx="0">
                  <c:v>3.623271799999999</c:v>
                </c:pt>
                <c:pt idx="1">
                  <c:v>5.46401</c:v>
                </c:pt>
                <c:pt idx="2">
                  <c:v>7.3047485</c:v>
                </c:pt>
                <c:pt idx="3">
                  <c:v>9.145486999999999</c:v>
                </c:pt>
                <c:pt idx="4">
                  <c:v>9.145486999999999</c:v>
                </c:pt>
                <c:pt idx="5">
                  <c:v>9.145486999999999</c:v>
                </c:pt>
                <c:pt idx="6">
                  <c:v>9.145486999999999</c:v>
                </c:pt>
                <c:pt idx="7">
                  <c:v>9.145486999999999</c:v>
                </c:pt>
                <c:pt idx="8">
                  <c:v>9.145486999999999</c:v>
                </c:pt>
                <c:pt idx="9">
                  <c:v>9.145486999999999</c:v>
                </c:pt>
                <c:pt idx="10">
                  <c:v>9.145486999999999</c:v>
                </c:pt>
                <c:pt idx="11">
                  <c:v>9.145486999999999</c:v>
                </c:pt>
                <c:pt idx="12">
                  <c:v>9.145486999999999</c:v>
                </c:pt>
              </c:numCache>
            </c:numRef>
          </c:val>
        </c:ser>
        <c:ser>
          <c:idx val="7"/>
          <c:order val="7"/>
          <c:tx>
            <c:strRef>
              <c:f>'balance_FR'!$I$2:$I$2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'balance_FR'!$I$3:$I$15</c:f>
              <c:numCache>
                <c:formatCode>General</c:formatCode>
                <c:ptCount val="13"/>
                <c:pt idx="0">
                  <c:v>1.9874938</c:v>
                </c:pt>
                <c:pt idx="1">
                  <c:v>1.5694891</c:v>
                </c:pt>
                <c:pt idx="2">
                  <c:v>3.5175485</c:v>
                </c:pt>
                <c:pt idx="3">
                  <c:v>1.9165119</c:v>
                </c:pt>
                <c:pt idx="4">
                  <c:v>1.9165119</c:v>
                </c:pt>
                <c:pt idx="5">
                  <c:v>6.254296</c:v>
                </c:pt>
                <c:pt idx="6">
                  <c:v>9.409048</c:v>
                </c:pt>
                <c:pt idx="7">
                  <c:v>15.324208</c:v>
                </c:pt>
                <c:pt idx="8">
                  <c:v>21.239368</c:v>
                </c:pt>
                <c:pt idx="9">
                  <c:v>31.097968</c:v>
                </c:pt>
                <c:pt idx="10">
                  <c:v>38.984848</c:v>
                </c:pt>
                <c:pt idx="11">
                  <c:v>47.266072</c:v>
                </c:pt>
                <c:pt idx="12">
                  <c:v>54.758608</c:v>
                </c:pt>
              </c:numCache>
            </c:numRef>
          </c:val>
        </c:ser>
        <c:ser>
          <c:idx val="8"/>
          <c:order val="8"/>
          <c:tx>
            <c:strRef>
              <c:f>'balance_FR'!$H$2:$H$2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'balance_FR'!$H$3:$H$15</c:f>
              <c:numCache>
                <c:formatCode>General</c:formatCode>
                <c:ptCount val="13"/>
                <c:pt idx="0">
                  <c:v>40.321856</c:v>
                </c:pt>
                <c:pt idx="1">
                  <c:v>40.489168</c:v>
                </c:pt>
                <c:pt idx="2">
                  <c:v>40.63656</c:v>
                </c:pt>
                <c:pt idx="3">
                  <c:v>40.766028</c:v>
                </c:pt>
                <c:pt idx="4">
                  <c:v>40.674404</c:v>
                </c:pt>
                <c:pt idx="5">
                  <c:v>40.479208</c:v>
                </c:pt>
                <c:pt idx="6">
                  <c:v>40.080852</c:v>
                </c:pt>
                <c:pt idx="7">
                  <c:v>39.439492</c:v>
                </c:pt>
                <c:pt idx="8">
                  <c:v>38.453556</c:v>
                </c:pt>
                <c:pt idx="9">
                  <c:v>37.08320399999999</c:v>
                </c:pt>
                <c:pt idx="10">
                  <c:v>35.294572</c:v>
                </c:pt>
                <c:pt idx="11">
                  <c:v>33.342614</c:v>
                </c:pt>
                <c:pt idx="12">
                  <c:v>31.312978</c:v>
                </c:pt>
              </c:numCache>
            </c:numRef>
          </c:val>
        </c:ser>
        <c:ser>
          <c:idx val="9"/>
          <c:order val="9"/>
          <c:tx>
            <c:strRef>
              <c:f>'balance_FR'!$G$2:$G$2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'balance_FR'!$G$3:$G$15</c:f>
              <c:numCache>
                <c:formatCode>General</c:formatCode>
                <c:ptCount val="13"/>
                <c:pt idx="0">
                  <c:v>1.8713338</c:v>
                </c:pt>
                <c:pt idx="1">
                  <c:v>4.1990905</c:v>
                </c:pt>
                <c:pt idx="2">
                  <c:v>5.984845</c:v>
                </c:pt>
                <c:pt idx="3">
                  <c:v>8.937331</c:v>
                </c:pt>
                <c:pt idx="4">
                  <c:v>12.776988</c:v>
                </c:pt>
                <c:pt idx="5">
                  <c:v>16.764983</c:v>
                </c:pt>
                <c:pt idx="6">
                  <c:v>20.473418</c:v>
                </c:pt>
                <c:pt idx="7">
                  <c:v>24.529878</c:v>
                </c:pt>
                <c:pt idx="8">
                  <c:v>29.079842</c:v>
                </c:pt>
                <c:pt idx="9">
                  <c:v>33.895044</c:v>
                </c:pt>
                <c:pt idx="10">
                  <c:v>40.45047599999999</c:v>
                </c:pt>
                <c:pt idx="11">
                  <c:v>47.51683999999999</c:v>
                </c:pt>
                <c:pt idx="12">
                  <c:v>54.394516</c:v>
                </c:pt>
              </c:numCache>
            </c:numRef>
          </c:val>
        </c:ser>
        <c:ser>
          <c:idx val="10"/>
          <c:order val="10"/>
          <c:tx>
            <c:strRef>
              <c:f>'balance_FR'!$F$2:$F$2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'balance_FR'!$F$3:$F$15</c:f>
              <c:numCache>
                <c:formatCode>General</c:formatCode>
                <c:ptCount val="13"/>
                <c:pt idx="0">
                  <c:v>24.10416</c:v>
                </c:pt>
                <c:pt idx="1">
                  <c:v>28.699828</c:v>
                </c:pt>
                <c:pt idx="2">
                  <c:v>33.554052</c:v>
                </c:pt>
                <c:pt idx="3">
                  <c:v>38.61448</c:v>
                </c:pt>
                <c:pt idx="4">
                  <c:v>43.287624</c:v>
                </c:pt>
                <c:pt idx="5">
                  <c:v>48.19383999999999</c:v>
                </c:pt>
                <c:pt idx="6">
                  <c:v>52.468928</c:v>
                </c:pt>
                <c:pt idx="7">
                  <c:v>56.334384</c:v>
                </c:pt>
                <c:pt idx="8">
                  <c:v>59.502392</c:v>
                </c:pt>
                <c:pt idx="9">
                  <c:v>62.060824</c:v>
                </c:pt>
                <c:pt idx="10">
                  <c:v>66.122468</c:v>
                </c:pt>
                <c:pt idx="11">
                  <c:v>68.85702999999999</c:v>
                </c:pt>
                <c:pt idx="12">
                  <c:v>71.39806399999999</c:v>
                </c:pt>
              </c:numCache>
            </c:numRef>
          </c:val>
        </c:ser>
        <c:ser>
          <c:idx val="11"/>
          <c:order val="11"/>
          <c:tx>
            <c:strRef>
              <c:f>'balance_FR'!$E$2:$E$2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'balance_FR'!$E$3:$E$15</c:f>
              <c:numCache>
                <c:formatCode>General</c:formatCode>
                <c:ptCount val="13"/>
                <c:pt idx="0">
                  <c:v>0.476124</c:v>
                </c:pt>
                <c:pt idx="1">
                  <c:v>0.6836131999999999</c:v>
                </c:pt>
                <c:pt idx="2">
                  <c:v>0.8825704999999999</c:v>
                </c:pt>
                <c:pt idx="3">
                  <c:v>1.1806184</c:v>
                </c:pt>
                <c:pt idx="4">
                  <c:v>1.5765051</c:v>
                </c:pt>
                <c:pt idx="5">
                  <c:v>1.9887508</c:v>
                </c:pt>
                <c:pt idx="6">
                  <c:v>2.4896242</c:v>
                </c:pt>
                <c:pt idx="7">
                  <c:v>3.0149882</c:v>
                </c:pt>
                <c:pt idx="8">
                  <c:v>3.5385885</c:v>
                </c:pt>
                <c:pt idx="9">
                  <c:v>4.237763999999999</c:v>
                </c:pt>
                <c:pt idx="10">
                  <c:v>5.504466</c:v>
                </c:pt>
                <c:pt idx="11">
                  <c:v>6.476605999999999</c:v>
                </c:pt>
                <c:pt idx="12">
                  <c:v>7.361317</c:v>
                </c:pt>
              </c:numCache>
            </c:numRef>
          </c:val>
        </c:ser>
        <c:overlap val="100"/>
        <c:axId val="51930001"/>
        <c:axId val="51930002"/>
      </c:barChart>
      <c:catAx>
        <c:axId val="51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30002"/>
        <c:crosses val="autoZero"/>
        <c:auto val="1"/>
        <c:lblAlgn val="ctr"/>
        <c:lblOffset val="100"/>
      </c:catAx>
      <c:valAx>
        <c:axId val="51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FR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'balance_FR'!$B$2:$B$2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'balance_FR'!$B$3:$B$15</c:f>
              <c:numCache>
                <c:formatCode>General</c:formatCode>
                <c:ptCount val="13"/>
                <c:pt idx="0">
                  <c:v>470.46778</c:v>
                </c:pt>
                <c:pt idx="1">
                  <c:v>481.07184</c:v>
                </c:pt>
                <c:pt idx="2">
                  <c:v>490.55402</c:v>
                </c:pt>
                <c:pt idx="3">
                  <c:v>501.8257</c:v>
                </c:pt>
                <c:pt idx="4">
                  <c:v>507.3693</c:v>
                </c:pt>
                <c:pt idx="5">
                  <c:v>513.52208</c:v>
                </c:pt>
                <c:pt idx="6">
                  <c:v>522.0563</c:v>
                </c:pt>
                <c:pt idx="7">
                  <c:v>534.53178</c:v>
                </c:pt>
                <c:pt idx="8">
                  <c:v>547.44026</c:v>
                </c:pt>
                <c:pt idx="9">
                  <c:v>563.2916</c:v>
                </c:pt>
                <c:pt idx="10">
                  <c:v>576.7306</c:v>
                </c:pt>
                <c:pt idx="11">
                  <c:v>590.4793999999999</c:v>
                </c:pt>
                <c:pt idx="12">
                  <c:v>603.3307</c:v>
                </c:pt>
              </c:numCache>
            </c:numRef>
          </c:val>
        </c:ser>
        <c:marker val="1"/>
        <c:axId val="51940001"/>
        <c:axId val="51940002"/>
      </c:lineChart>
      <c:barChart>
        <c:barDir val="col"/>
        <c:grouping val="stacked"/>
        <c:ser>
          <c:idx val="1"/>
          <c:order val="1"/>
          <c:tx>
            <c:strRef>
              <c:f>'balance_FR'!$O$2:$O$2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'balance_FR'!$O$3:$O$15</c:f>
              <c:numCache>
                <c:formatCode>General</c:formatCode>
                <c:ptCount val="13"/>
                <c:pt idx="0">
                  <c:v>375.72262</c:v>
                </c:pt>
                <c:pt idx="1">
                  <c:v>372.41667</c:v>
                </c:pt>
                <c:pt idx="2">
                  <c:v>370.50506</c:v>
                </c:pt>
                <c:pt idx="3">
                  <c:v>369.39974</c:v>
                </c:pt>
                <c:pt idx="4">
                  <c:v>363.98285</c:v>
                </c:pt>
                <c:pt idx="5">
                  <c:v>358.94125</c:v>
                </c:pt>
                <c:pt idx="6">
                  <c:v>356.18954</c:v>
                </c:pt>
                <c:pt idx="7">
                  <c:v>356.94496</c:v>
                </c:pt>
                <c:pt idx="8">
                  <c:v>354.50285</c:v>
                </c:pt>
                <c:pt idx="9">
                  <c:v>352.0822</c:v>
                </c:pt>
                <c:pt idx="10">
                  <c:v>349.10374</c:v>
                </c:pt>
                <c:pt idx="11">
                  <c:v>347.07843</c:v>
                </c:pt>
                <c:pt idx="12">
                  <c:v>345.49827</c:v>
                </c:pt>
              </c:numCache>
            </c:numRef>
          </c:val>
        </c:ser>
        <c:ser>
          <c:idx val="2"/>
          <c:order val="2"/>
          <c:tx>
            <c:strRef>
              <c:f>'balance_FR'!$N$2:$N$2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'balance_FR'!$N$3:$N$15</c:f>
              <c:numCache>
                <c:formatCode>General</c:formatCode>
                <c:ptCount val="13"/>
                <c:pt idx="0">
                  <c:v>5.581974</c:v>
                </c:pt>
                <c:pt idx="1">
                  <c:v>5.492486</c:v>
                </c:pt>
                <c:pt idx="2">
                  <c:v>5.941686499999999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'balance_FR'!$M$2:$M$2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'balance_FR'!$M$3:$M$15</c:f>
              <c:numCache>
                <c:formatCode>General</c:formatCode>
                <c:ptCount val="13"/>
                <c:pt idx="0">
                  <c:v>24.702856</c:v>
                </c:pt>
                <c:pt idx="1">
                  <c:v>26.668252</c:v>
                </c:pt>
                <c:pt idx="2">
                  <c:v>24.837392</c:v>
                </c:pt>
                <c:pt idx="3">
                  <c:v>31.487552</c:v>
                </c:pt>
                <c:pt idx="4">
                  <c:v>31.530604</c:v>
                </c:pt>
                <c:pt idx="5">
                  <c:v>29.548282</c:v>
                </c:pt>
                <c:pt idx="6">
                  <c:v>29.103558</c:v>
                </c:pt>
                <c:pt idx="7">
                  <c:v>30.073644</c:v>
                </c:pt>
                <c:pt idx="8">
                  <c:v>29.299206</c:v>
                </c:pt>
                <c:pt idx="9">
                  <c:v>29.073298</c:v>
                </c:pt>
                <c:pt idx="10">
                  <c:v>28.081398</c:v>
                </c:pt>
                <c:pt idx="11">
                  <c:v>27.916464</c:v>
                </c:pt>
                <c:pt idx="12">
                  <c:v>26.070588</c:v>
                </c:pt>
              </c:numCache>
            </c:numRef>
          </c:val>
        </c:ser>
        <c:ser>
          <c:idx val="4"/>
          <c:order val="4"/>
          <c:tx>
            <c:strRef>
              <c:f>'balance_FR'!$L$2:$L$2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'balance_FR'!$L$3:$L$15</c:f>
              <c:numCache>
                <c:formatCode>General</c:formatCode>
                <c:ptCount val="13"/>
                <c:pt idx="0">
                  <c:v>0.2714016</c:v>
                </c:pt>
                <c:pt idx="1">
                  <c:v>0.7326484</c:v>
                </c:pt>
                <c:pt idx="2">
                  <c:v>0.5763164399999999</c:v>
                </c:pt>
                <c:pt idx="3">
                  <c:v>1.7430806</c:v>
                </c:pt>
                <c:pt idx="4">
                  <c:v>2.310145</c:v>
                </c:pt>
                <c:pt idx="5">
                  <c:v>2.1820408</c:v>
                </c:pt>
                <c:pt idx="6">
                  <c:v>2.9165188</c:v>
                </c:pt>
                <c:pt idx="7">
                  <c:v>3.553841</c:v>
                </c:pt>
                <c:pt idx="8">
                  <c:v>3.6741382</c:v>
                </c:pt>
                <c:pt idx="9">
                  <c:v>3.560182</c:v>
                </c:pt>
                <c:pt idx="10">
                  <c:v>3.5172242</c:v>
                </c:pt>
                <c:pt idx="11">
                  <c:v>3.8425592</c:v>
                </c:pt>
                <c:pt idx="12">
                  <c:v>4.2069785</c:v>
                </c:pt>
              </c:numCache>
            </c:numRef>
          </c:val>
        </c:ser>
        <c:ser>
          <c:idx val="5"/>
          <c:order val="5"/>
          <c:tx>
            <c:strRef>
              <c:f>'balance_FR'!$K$2:$K$2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'balance_FR'!$K$3:$K$15</c:f>
              <c:numCache>
                <c:formatCode>General</c:formatCode>
                <c:ptCount val="13"/>
                <c:pt idx="0">
                  <c:v>9.42332</c:v>
                </c:pt>
                <c:pt idx="1">
                  <c:v>9.848307999999999</c:v>
                </c:pt>
                <c:pt idx="2">
                  <c:v>9.930807999999999</c:v>
                </c:pt>
                <c:pt idx="3">
                  <c:v>9.98113</c:v>
                </c:pt>
                <c:pt idx="4">
                  <c:v>10.133599</c:v>
                </c:pt>
                <c:pt idx="5">
                  <c:v>10.20657</c:v>
                </c:pt>
                <c:pt idx="6">
                  <c:v>10.206</c:v>
                </c:pt>
                <c:pt idx="7">
                  <c:v>10.079607</c:v>
                </c:pt>
                <c:pt idx="8">
                  <c:v>10.067794</c:v>
                </c:pt>
                <c:pt idx="9">
                  <c:v>9.964131999999999</c:v>
                </c:pt>
                <c:pt idx="10">
                  <c:v>9.906359999999999</c:v>
                </c:pt>
                <c:pt idx="11">
                  <c:v>9.859824</c:v>
                </c:pt>
                <c:pt idx="12">
                  <c:v>9.831871999999999</c:v>
                </c:pt>
              </c:numCache>
            </c:numRef>
          </c:val>
        </c:ser>
        <c:ser>
          <c:idx val="6"/>
          <c:order val="6"/>
          <c:tx>
            <c:strRef>
              <c:f>'balance_FR'!$J$2:$J$2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'balance_FR'!$J$3:$J$15</c:f>
              <c:numCache>
                <c:formatCode>General</c:formatCode>
                <c:ptCount val="13"/>
                <c:pt idx="0">
                  <c:v>3.623271799999999</c:v>
                </c:pt>
                <c:pt idx="1">
                  <c:v>5.46401</c:v>
                </c:pt>
                <c:pt idx="2">
                  <c:v>7.3047485</c:v>
                </c:pt>
                <c:pt idx="3">
                  <c:v>9.145486999999999</c:v>
                </c:pt>
                <c:pt idx="4">
                  <c:v>9.145486999999999</c:v>
                </c:pt>
                <c:pt idx="5">
                  <c:v>9.145486999999999</c:v>
                </c:pt>
                <c:pt idx="6">
                  <c:v>9.145486999999999</c:v>
                </c:pt>
                <c:pt idx="7">
                  <c:v>9.145486999999999</c:v>
                </c:pt>
                <c:pt idx="8">
                  <c:v>9.145486999999999</c:v>
                </c:pt>
                <c:pt idx="9">
                  <c:v>9.145486999999999</c:v>
                </c:pt>
                <c:pt idx="10">
                  <c:v>9.145486999999999</c:v>
                </c:pt>
                <c:pt idx="11">
                  <c:v>9.145486999999999</c:v>
                </c:pt>
                <c:pt idx="12">
                  <c:v>9.145486999999999</c:v>
                </c:pt>
              </c:numCache>
            </c:numRef>
          </c:val>
        </c:ser>
        <c:ser>
          <c:idx val="7"/>
          <c:order val="7"/>
          <c:tx>
            <c:strRef>
              <c:f>'balance_FR'!$I$2:$I$2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'balance_FR'!$I$3:$I$15</c:f>
              <c:numCache>
                <c:formatCode>General</c:formatCode>
                <c:ptCount val="13"/>
                <c:pt idx="0">
                  <c:v>1.9874938</c:v>
                </c:pt>
                <c:pt idx="1">
                  <c:v>1.5694891</c:v>
                </c:pt>
                <c:pt idx="2">
                  <c:v>3.5175485</c:v>
                </c:pt>
                <c:pt idx="3">
                  <c:v>1.9165119</c:v>
                </c:pt>
                <c:pt idx="4">
                  <c:v>1.9165119</c:v>
                </c:pt>
                <c:pt idx="5">
                  <c:v>6.254296</c:v>
                </c:pt>
                <c:pt idx="6">
                  <c:v>9.409048</c:v>
                </c:pt>
                <c:pt idx="7">
                  <c:v>15.324208</c:v>
                </c:pt>
                <c:pt idx="8">
                  <c:v>21.239368</c:v>
                </c:pt>
                <c:pt idx="9">
                  <c:v>31.097968</c:v>
                </c:pt>
                <c:pt idx="10">
                  <c:v>38.984848</c:v>
                </c:pt>
                <c:pt idx="11">
                  <c:v>47.266072</c:v>
                </c:pt>
                <c:pt idx="12">
                  <c:v>54.758608</c:v>
                </c:pt>
              </c:numCache>
            </c:numRef>
          </c:val>
        </c:ser>
        <c:ser>
          <c:idx val="8"/>
          <c:order val="8"/>
          <c:tx>
            <c:strRef>
              <c:f>'balance_FR'!$H$2:$H$2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'balance_FR'!$H$3:$H$15</c:f>
              <c:numCache>
                <c:formatCode>General</c:formatCode>
                <c:ptCount val="13"/>
                <c:pt idx="0">
                  <c:v>40.321856</c:v>
                </c:pt>
                <c:pt idx="1">
                  <c:v>40.489168</c:v>
                </c:pt>
                <c:pt idx="2">
                  <c:v>40.63656</c:v>
                </c:pt>
                <c:pt idx="3">
                  <c:v>40.766028</c:v>
                </c:pt>
                <c:pt idx="4">
                  <c:v>40.674404</c:v>
                </c:pt>
                <c:pt idx="5">
                  <c:v>40.479208</c:v>
                </c:pt>
                <c:pt idx="6">
                  <c:v>40.080852</c:v>
                </c:pt>
                <c:pt idx="7">
                  <c:v>39.439492</c:v>
                </c:pt>
                <c:pt idx="8">
                  <c:v>38.453556</c:v>
                </c:pt>
                <c:pt idx="9">
                  <c:v>37.08320399999999</c:v>
                </c:pt>
                <c:pt idx="10">
                  <c:v>35.294572</c:v>
                </c:pt>
                <c:pt idx="11">
                  <c:v>33.342614</c:v>
                </c:pt>
                <c:pt idx="12">
                  <c:v>31.312978</c:v>
                </c:pt>
              </c:numCache>
            </c:numRef>
          </c:val>
        </c:ser>
        <c:ser>
          <c:idx val="9"/>
          <c:order val="9"/>
          <c:tx>
            <c:strRef>
              <c:f>'balance_FR'!$G$2:$G$2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'balance_FR'!$G$3:$G$15</c:f>
              <c:numCache>
                <c:formatCode>General</c:formatCode>
                <c:ptCount val="13"/>
                <c:pt idx="0">
                  <c:v>1.8713338</c:v>
                </c:pt>
                <c:pt idx="1">
                  <c:v>4.1990905</c:v>
                </c:pt>
                <c:pt idx="2">
                  <c:v>5.984845</c:v>
                </c:pt>
                <c:pt idx="3">
                  <c:v>8.937331</c:v>
                </c:pt>
                <c:pt idx="4">
                  <c:v>12.776988</c:v>
                </c:pt>
                <c:pt idx="5">
                  <c:v>16.764983</c:v>
                </c:pt>
                <c:pt idx="6">
                  <c:v>20.473418</c:v>
                </c:pt>
                <c:pt idx="7">
                  <c:v>24.529878</c:v>
                </c:pt>
                <c:pt idx="8">
                  <c:v>29.079842</c:v>
                </c:pt>
                <c:pt idx="9">
                  <c:v>33.895044</c:v>
                </c:pt>
                <c:pt idx="10">
                  <c:v>40.45047599999999</c:v>
                </c:pt>
                <c:pt idx="11">
                  <c:v>47.51683999999999</c:v>
                </c:pt>
                <c:pt idx="12">
                  <c:v>54.394516</c:v>
                </c:pt>
              </c:numCache>
            </c:numRef>
          </c:val>
        </c:ser>
        <c:ser>
          <c:idx val="10"/>
          <c:order val="10"/>
          <c:tx>
            <c:strRef>
              <c:f>'balance_FR'!$F$2:$F$2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'balance_FR'!$F$3:$F$15</c:f>
              <c:numCache>
                <c:formatCode>General</c:formatCode>
                <c:ptCount val="13"/>
                <c:pt idx="0">
                  <c:v>24.10416</c:v>
                </c:pt>
                <c:pt idx="1">
                  <c:v>28.699828</c:v>
                </c:pt>
                <c:pt idx="2">
                  <c:v>33.554052</c:v>
                </c:pt>
                <c:pt idx="3">
                  <c:v>38.61448</c:v>
                </c:pt>
                <c:pt idx="4">
                  <c:v>43.287624</c:v>
                </c:pt>
                <c:pt idx="5">
                  <c:v>48.19383999999999</c:v>
                </c:pt>
                <c:pt idx="6">
                  <c:v>52.468928</c:v>
                </c:pt>
                <c:pt idx="7">
                  <c:v>56.334384</c:v>
                </c:pt>
                <c:pt idx="8">
                  <c:v>59.502392</c:v>
                </c:pt>
                <c:pt idx="9">
                  <c:v>62.060824</c:v>
                </c:pt>
                <c:pt idx="10">
                  <c:v>66.122468</c:v>
                </c:pt>
                <c:pt idx="11">
                  <c:v>68.85702999999999</c:v>
                </c:pt>
                <c:pt idx="12">
                  <c:v>71.39806399999999</c:v>
                </c:pt>
              </c:numCache>
            </c:numRef>
          </c:val>
        </c:ser>
        <c:ser>
          <c:idx val="11"/>
          <c:order val="11"/>
          <c:tx>
            <c:strRef>
              <c:f>'balance_FR'!$E$2:$E$2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'balance_FR'!$D$3:$D$15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'balance_FR'!$E$3:$E$15</c:f>
              <c:numCache>
                <c:formatCode>General</c:formatCode>
                <c:ptCount val="13"/>
                <c:pt idx="0">
                  <c:v>0.476124</c:v>
                </c:pt>
                <c:pt idx="1">
                  <c:v>0.6836131999999999</c:v>
                </c:pt>
                <c:pt idx="2">
                  <c:v>0.8825704999999999</c:v>
                </c:pt>
                <c:pt idx="3">
                  <c:v>1.1806184</c:v>
                </c:pt>
                <c:pt idx="4">
                  <c:v>1.5765051</c:v>
                </c:pt>
                <c:pt idx="5">
                  <c:v>1.9887508</c:v>
                </c:pt>
                <c:pt idx="6">
                  <c:v>2.4896242</c:v>
                </c:pt>
                <c:pt idx="7">
                  <c:v>3.0149882</c:v>
                </c:pt>
                <c:pt idx="8">
                  <c:v>3.5385885</c:v>
                </c:pt>
                <c:pt idx="9">
                  <c:v>4.237763999999999</c:v>
                </c:pt>
                <c:pt idx="10">
                  <c:v>5.504466</c:v>
                </c:pt>
                <c:pt idx="11">
                  <c:v>6.476605999999999</c:v>
                </c:pt>
                <c:pt idx="12">
                  <c:v>7.361317</c:v>
                </c:pt>
              </c:numCache>
            </c:numRef>
          </c:val>
        </c:ser>
        <c:overlap val="100"/>
        <c:axId val="51940001"/>
        <c:axId val="51940002"/>
      </c:barChart>
      <c:catAx>
        <c:axId val="51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40002"/>
        <c:crosses val="autoZero"/>
        <c:auto val="1"/>
        <c:lblAlgn val="ctr"/>
        <c:lblOffset val="100"/>
      </c:catAx>
      <c:valAx>
        <c:axId val="51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NL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'balance_NL'!$B$3:$B$15</c:f>
              <c:numCache>
                <c:formatCode>General</c:formatCode>
                <c:ptCount val="13"/>
                <c:pt idx="0">
                  <c:v>105.136744</c:v>
                </c:pt>
                <c:pt idx="1">
                  <c:v>109.75555</c:v>
                </c:pt>
                <c:pt idx="2">
                  <c:v>115.41928</c:v>
                </c:pt>
                <c:pt idx="3">
                  <c:v>121.92016</c:v>
                </c:pt>
                <c:pt idx="4">
                  <c:v>126.517904</c:v>
                </c:pt>
                <c:pt idx="5">
                  <c:v>132.609384</c:v>
                </c:pt>
                <c:pt idx="6">
                  <c:v>141.79866</c:v>
                </c:pt>
                <c:pt idx="7">
                  <c:v>151.54171</c:v>
                </c:pt>
                <c:pt idx="8">
                  <c:v>156.68725</c:v>
                </c:pt>
                <c:pt idx="9">
                  <c:v>162.27453</c:v>
                </c:pt>
                <c:pt idx="10">
                  <c:v>167.15483</c:v>
                </c:pt>
                <c:pt idx="11">
                  <c:v>173.31222</c:v>
                </c:pt>
                <c:pt idx="12">
                  <c:v>179.20917</c:v>
                </c:pt>
              </c:numCache>
            </c:numRef>
          </c:val>
        </c:ser>
        <c:marker val="1"/>
        <c:axId val="51950001"/>
        <c:axId val="51950002"/>
      </c:lineChart>
      <c:barChart>
        <c:barDir val="col"/>
        <c:grouping val="stacked"/>
        <c:ser>
          <c:idx val="1"/>
          <c:order val="1"/>
          <c:tx>
            <c:strRef>
              <c:f>'balance_NL'!$O$2:$O$2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'balance_NL'!$O$3:$O$15</c:f>
              <c:numCache>
                <c:formatCode>General</c:formatCode>
                <c:ptCount val="13"/>
                <c:pt idx="0">
                  <c:v>9.858964</c:v>
                </c:pt>
                <c:pt idx="1">
                  <c:v>9.863493</c:v>
                </c:pt>
                <c:pt idx="2">
                  <c:v>9.85263</c:v>
                </c:pt>
                <c:pt idx="3">
                  <c:v>9.854676999999999</c:v>
                </c:pt>
                <c:pt idx="4">
                  <c:v>9.779512</c:v>
                </c:pt>
                <c:pt idx="5">
                  <c:v>9.708833</c:v>
                </c:pt>
                <c:pt idx="6">
                  <c:v>9.633675</c:v>
                </c:pt>
                <c:pt idx="7">
                  <c:v>9.561771999999999</c:v>
                </c:pt>
                <c:pt idx="8">
                  <c:v>9.339219999999999</c:v>
                </c:pt>
                <c:pt idx="9">
                  <c:v>9.098741</c:v>
                </c:pt>
                <c:pt idx="10">
                  <c:v>9.045759</c:v>
                </c:pt>
                <c:pt idx="11">
                  <c:v>9.065249</c:v>
                </c:pt>
                <c:pt idx="12">
                  <c:v>9.071648</c:v>
                </c:pt>
              </c:numCache>
            </c:numRef>
          </c:val>
        </c:ser>
        <c:ser>
          <c:idx val="2"/>
          <c:order val="2"/>
          <c:tx>
            <c:strRef>
              <c:f>'balance_NL'!$N$2:$N$2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'balance_NL'!$N$3:$N$15</c:f>
              <c:numCache>
                <c:formatCode>General</c:formatCode>
                <c:ptCount val="13"/>
                <c:pt idx="0">
                  <c:v>14.63872</c:v>
                </c:pt>
                <c:pt idx="1">
                  <c:v>14.625799</c:v>
                </c:pt>
                <c:pt idx="2">
                  <c:v>14.64972</c:v>
                </c:pt>
                <c:pt idx="3">
                  <c:v>13.090992</c:v>
                </c:pt>
                <c:pt idx="4">
                  <c:v>11.810944</c:v>
                </c:pt>
                <c:pt idx="5">
                  <c:v>11.520556</c:v>
                </c:pt>
                <c:pt idx="6">
                  <c:v>8.926311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'balance_NL'!$M$2:$M$2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'balance_NL'!$M$3:$M$15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1.4051562</c:v>
                </c:pt>
                <c:pt idx="8">
                  <c:v>2.235106</c:v>
                </c:pt>
                <c:pt idx="9">
                  <c:v>2.0719415</c:v>
                </c:pt>
                <c:pt idx="10">
                  <c:v>1.9953039</c:v>
                </c:pt>
                <c:pt idx="11">
                  <c:v>1.9842214</c:v>
                </c:pt>
                <c:pt idx="12">
                  <c:v>2.0010344</c:v>
                </c:pt>
              </c:numCache>
            </c:numRef>
          </c:val>
        </c:ser>
        <c:ser>
          <c:idx val="4"/>
          <c:order val="4"/>
          <c:tx>
            <c:strRef>
              <c:f>'balance_NL'!$L$2:$L$2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'balance_NL'!$L$3:$L$15</c:f>
              <c:numCache>
                <c:formatCode>General</c:formatCode>
                <c:ptCount val="13"/>
                <c:pt idx="0">
                  <c:v>32.36905</c:v>
                </c:pt>
                <c:pt idx="1">
                  <c:v>34.20352</c:v>
                </c:pt>
                <c:pt idx="2">
                  <c:v>25.851782</c:v>
                </c:pt>
                <c:pt idx="3">
                  <c:v>37.56538</c:v>
                </c:pt>
                <c:pt idx="4">
                  <c:v>37.238748</c:v>
                </c:pt>
                <c:pt idx="5">
                  <c:v>34.365484</c:v>
                </c:pt>
                <c:pt idx="6">
                  <c:v>32.852382</c:v>
                </c:pt>
                <c:pt idx="7">
                  <c:v>31.615112</c:v>
                </c:pt>
                <c:pt idx="8">
                  <c:v>29.809208</c:v>
                </c:pt>
                <c:pt idx="9">
                  <c:v>27.660764</c:v>
                </c:pt>
                <c:pt idx="10">
                  <c:v>27.261736</c:v>
                </c:pt>
                <c:pt idx="11">
                  <c:v>27.136876</c:v>
                </c:pt>
                <c:pt idx="12">
                  <c:v>27.561478</c:v>
                </c:pt>
              </c:numCache>
            </c:numRef>
          </c:val>
        </c:ser>
        <c:ser>
          <c:idx val="5"/>
          <c:order val="5"/>
          <c:tx>
            <c:strRef>
              <c:f>'balance_NL'!$K$2:$K$2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'balance_NL'!$K$3:$K$15</c:f>
              <c:numCache>
                <c:formatCode>General</c:formatCode>
                <c:ptCount val="13"/>
                <c:pt idx="0">
                  <c:v>0.13842955</c:v>
                </c:pt>
                <c:pt idx="1">
                  <c:v>0.37922916</c:v>
                </c:pt>
                <c:pt idx="2">
                  <c:v>0.34039147</c:v>
                </c:pt>
                <c:pt idx="3">
                  <c:v>1.0366066</c:v>
                </c:pt>
                <c:pt idx="4">
                  <c:v>2.0313099</c:v>
                </c:pt>
                <c:pt idx="5">
                  <c:v>2.3844895</c:v>
                </c:pt>
                <c:pt idx="6">
                  <c:v>3.1818902</c:v>
                </c:pt>
                <c:pt idx="7">
                  <c:v>3.5033208</c:v>
                </c:pt>
                <c:pt idx="8">
                  <c:v>3.468244</c:v>
                </c:pt>
                <c:pt idx="9">
                  <c:v>3.2081185</c:v>
                </c:pt>
                <c:pt idx="10">
                  <c:v>3.2815865</c:v>
                </c:pt>
                <c:pt idx="11">
                  <c:v>4.274429</c:v>
                </c:pt>
                <c:pt idx="12">
                  <c:v>4.557447</c:v>
                </c:pt>
              </c:numCache>
            </c:numRef>
          </c:val>
        </c:ser>
        <c:ser>
          <c:idx val="6"/>
          <c:order val="6"/>
          <c:tx>
            <c:strRef>
              <c:f>'balance_NL'!$J$2:$J$2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'balance_NL'!$J$3:$J$15</c:f>
              <c:numCache>
                <c:formatCode>General</c:formatCode>
                <c:ptCount val="13"/>
                <c:pt idx="0">
                  <c:v>13.633928</c:v>
                </c:pt>
                <c:pt idx="1">
                  <c:v>13.633928</c:v>
                </c:pt>
                <c:pt idx="2">
                  <c:v>13.633928</c:v>
                </c:pt>
                <c:pt idx="3">
                  <c:v>13.633928</c:v>
                </c:pt>
                <c:pt idx="4">
                  <c:v>13.633928</c:v>
                </c:pt>
                <c:pt idx="5">
                  <c:v>13.633928</c:v>
                </c:pt>
                <c:pt idx="6">
                  <c:v>13.633928</c:v>
                </c:pt>
                <c:pt idx="7">
                  <c:v>13.633928</c:v>
                </c:pt>
                <c:pt idx="8">
                  <c:v>13.633928</c:v>
                </c:pt>
                <c:pt idx="9">
                  <c:v>13.633928</c:v>
                </c:pt>
                <c:pt idx="10">
                  <c:v>13.633928</c:v>
                </c:pt>
                <c:pt idx="11">
                  <c:v>13.633928</c:v>
                </c:pt>
                <c:pt idx="12">
                  <c:v>13.633928</c:v>
                </c:pt>
              </c:numCache>
            </c:numRef>
          </c:val>
        </c:ser>
        <c:ser>
          <c:idx val="7"/>
          <c:order val="7"/>
          <c:tx>
            <c:strRef>
              <c:f>'balance_NL'!$I$2:$I$2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'balance_NL'!$I$3:$I$15</c:f>
              <c:numCache>
                <c:formatCode>General</c:formatCode>
                <c:ptCount val="13"/>
                <c:pt idx="0">
                  <c:v>0.00036428644</c:v>
                </c:pt>
                <c:pt idx="1">
                  <c:v>6.0507975</c:v>
                </c:pt>
                <c:pt idx="2">
                  <c:v>6.0507975</c:v>
                </c:pt>
                <c:pt idx="3">
                  <c:v>8.819374</c:v>
                </c:pt>
                <c:pt idx="4">
                  <c:v>8.819374</c:v>
                </c:pt>
                <c:pt idx="5">
                  <c:v>18.87368</c:v>
                </c:pt>
                <c:pt idx="6">
                  <c:v>26.159408</c:v>
                </c:pt>
                <c:pt idx="7">
                  <c:v>33.445138</c:v>
                </c:pt>
                <c:pt idx="8">
                  <c:v>48.016596</c:v>
                </c:pt>
                <c:pt idx="9">
                  <c:v>62.543496</c:v>
                </c:pt>
                <c:pt idx="10">
                  <c:v>65.086456</c:v>
                </c:pt>
                <c:pt idx="11">
                  <c:v>65.11706</c:v>
                </c:pt>
                <c:pt idx="12">
                  <c:v>65.133036</c:v>
                </c:pt>
              </c:numCache>
            </c:numRef>
          </c:val>
        </c:ser>
        <c:ser>
          <c:idx val="8"/>
          <c:order val="8"/>
          <c:tx>
            <c:strRef>
              <c:f>'balance_NL'!$H$2:$H$2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'balance_NL'!$H$3:$H$15</c:f>
              <c:numCache>
                <c:formatCode>General</c:formatCode>
                <c:ptCount val="13"/>
                <c:pt idx="0">
                  <c:v>13.468861</c:v>
                </c:pt>
                <c:pt idx="1">
                  <c:v>13.568494</c:v>
                </c:pt>
                <c:pt idx="2">
                  <c:v>13.651546</c:v>
                </c:pt>
                <c:pt idx="3">
                  <c:v>13.696624</c:v>
                </c:pt>
                <c:pt idx="4">
                  <c:v>13.563762</c:v>
                </c:pt>
                <c:pt idx="5">
                  <c:v>13.401547</c:v>
                </c:pt>
                <c:pt idx="6">
                  <c:v>13.197185</c:v>
                </c:pt>
                <c:pt idx="7">
                  <c:v>12.95317</c:v>
                </c:pt>
                <c:pt idx="8">
                  <c:v>12.539825</c:v>
                </c:pt>
                <c:pt idx="9">
                  <c:v>11.707398</c:v>
                </c:pt>
                <c:pt idx="10">
                  <c:v>11.356365</c:v>
                </c:pt>
                <c:pt idx="11">
                  <c:v>11.162607</c:v>
                </c:pt>
                <c:pt idx="12">
                  <c:v>10.967366</c:v>
                </c:pt>
              </c:numCache>
            </c:numRef>
          </c:val>
        </c:ser>
        <c:ser>
          <c:idx val="9"/>
          <c:order val="9"/>
          <c:tx>
            <c:strRef>
              <c:f>'balance_NL'!$G$2:$G$2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'balance_NL'!$G$3:$G$15</c:f>
              <c:numCache>
                <c:formatCode>General</c:formatCode>
                <c:ptCount val="13"/>
                <c:pt idx="0">
                  <c:v>2.3968208</c:v>
                </c:pt>
                <c:pt idx="1">
                  <c:v>3.1449272</c:v>
                </c:pt>
                <c:pt idx="2">
                  <c:v>3.627887</c:v>
                </c:pt>
                <c:pt idx="3">
                  <c:v>3.8626235</c:v>
                </c:pt>
                <c:pt idx="4">
                  <c:v>4.317145</c:v>
                </c:pt>
                <c:pt idx="5">
                  <c:v>5.0761505</c:v>
                </c:pt>
                <c:pt idx="6">
                  <c:v>5.8903725</c:v>
                </c:pt>
                <c:pt idx="7">
                  <c:v>6.4804455</c:v>
                </c:pt>
                <c:pt idx="8">
                  <c:v>7.175312</c:v>
                </c:pt>
                <c:pt idx="9">
                  <c:v>7.466543499999999</c:v>
                </c:pt>
                <c:pt idx="10">
                  <c:v>8.081759</c:v>
                </c:pt>
                <c:pt idx="11">
                  <c:v>8.819512</c:v>
                </c:pt>
                <c:pt idx="12">
                  <c:v>9.567053</c:v>
                </c:pt>
              </c:numCache>
            </c:numRef>
          </c:val>
        </c:ser>
        <c:ser>
          <c:idx val="10"/>
          <c:order val="10"/>
          <c:tx>
            <c:strRef>
              <c:f>'balance_NL'!$F$2:$F$2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'balance_NL'!$F$3:$F$15</c:f>
              <c:numCache>
                <c:formatCode>General</c:formatCode>
                <c:ptCount val="13"/>
                <c:pt idx="0">
                  <c:v>18.118418</c:v>
                </c:pt>
                <c:pt idx="1">
                  <c:v>20.160406</c:v>
                </c:pt>
                <c:pt idx="2">
                  <c:v>21.866732</c:v>
                </c:pt>
                <c:pt idx="3">
                  <c:v>23.448176</c:v>
                </c:pt>
                <c:pt idx="4">
                  <c:v>24.349856</c:v>
                </c:pt>
                <c:pt idx="5">
                  <c:v>25.284694</c:v>
                </c:pt>
                <c:pt idx="6">
                  <c:v>26.388988</c:v>
                </c:pt>
                <c:pt idx="7">
                  <c:v>27.79829</c:v>
                </c:pt>
                <c:pt idx="8">
                  <c:v>27.783294</c:v>
                </c:pt>
                <c:pt idx="9">
                  <c:v>27.519884</c:v>
                </c:pt>
                <c:pt idx="10">
                  <c:v>28.192102</c:v>
                </c:pt>
                <c:pt idx="11">
                  <c:v>29.34359</c:v>
                </c:pt>
                <c:pt idx="12">
                  <c:v>30.302812</c:v>
                </c:pt>
              </c:numCache>
            </c:numRef>
          </c:val>
        </c:ser>
        <c:ser>
          <c:idx val="11"/>
          <c:order val="11"/>
          <c:tx>
            <c:strRef>
              <c:f>'balance_NL'!$E$2:$E$2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'balance_NL'!$E$3:$E$15</c:f>
              <c:numCache>
                <c:formatCode>General</c:formatCode>
                <c:ptCount val="13"/>
                <c:pt idx="0">
                  <c:v>0.17859169</c:v>
                </c:pt>
                <c:pt idx="1">
                  <c:v>0.27122075</c:v>
                </c:pt>
                <c:pt idx="2">
                  <c:v>0.35814966</c:v>
                </c:pt>
                <c:pt idx="3">
                  <c:v>0.54786094</c:v>
                </c:pt>
                <c:pt idx="4">
                  <c:v>0.6322047</c:v>
                </c:pt>
                <c:pt idx="5">
                  <c:v>0.9244327499999999</c:v>
                </c:pt>
                <c:pt idx="6">
                  <c:v>1.268233</c:v>
                </c:pt>
                <c:pt idx="7">
                  <c:v>1.6820909</c:v>
                </c:pt>
                <c:pt idx="8">
                  <c:v>2.051286</c:v>
                </c:pt>
                <c:pt idx="9">
                  <c:v>3.0354955</c:v>
                </c:pt>
                <c:pt idx="10">
                  <c:v>3.6003828</c:v>
                </c:pt>
                <c:pt idx="11">
                  <c:v>3.9852102</c:v>
                </c:pt>
                <c:pt idx="12">
                  <c:v>4.162088799999999</c:v>
                </c:pt>
              </c:numCache>
            </c:numRef>
          </c:val>
        </c:ser>
        <c:overlap val="100"/>
        <c:axId val="51950001"/>
        <c:axId val="51950002"/>
      </c:barChart>
      <c:catAx>
        <c:axId val="51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50002"/>
        <c:crosses val="autoZero"/>
        <c:auto val="1"/>
        <c:lblAlgn val="ctr"/>
        <c:lblOffset val="100"/>
      </c:catAx>
      <c:valAx>
        <c:axId val="51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NL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'balance_NL'!$B$3:$B$15</c:f>
              <c:numCache>
                <c:formatCode>General</c:formatCode>
                <c:ptCount val="13"/>
                <c:pt idx="0">
                  <c:v>105.136744</c:v>
                </c:pt>
                <c:pt idx="1">
                  <c:v>109.75555</c:v>
                </c:pt>
                <c:pt idx="2">
                  <c:v>115.41928</c:v>
                </c:pt>
                <c:pt idx="3">
                  <c:v>121.92016</c:v>
                </c:pt>
                <c:pt idx="4">
                  <c:v>126.517904</c:v>
                </c:pt>
                <c:pt idx="5">
                  <c:v>132.609384</c:v>
                </c:pt>
                <c:pt idx="6">
                  <c:v>141.79866</c:v>
                </c:pt>
                <c:pt idx="7">
                  <c:v>151.54171</c:v>
                </c:pt>
                <c:pt idx="8">
                  <c:v>156.68725</c:v>
                </c:pt>
                <c:pt idx="9">
                  <c:v>162.27453</c:v>
                </c:pt>
                <c:pt idx="10">
                  <c:v>167.15483</c:v>
                </c:pt>
                <c:pt idx="11">
                  <c:v>173.31222</c:v>
                </c:pt>
                <c:pt idx="12">
                  <c:v>179.20917</c:v>
                </c:pt>
              </c:numCache>
            </c:numRef>
          </c:val>
        </c:ser>
        <c:marker val="1"/>
        <c:axId val="51960001"/>
        <c:axId val="51960002"/>
      </c:lineChart>
      <c:barChart>
        <c:barDir val="col"/>
        <c:grouping val="stacked"/>
        <c:ser>
          <c:idx val="1"/>
          <c:order val="1"/>
          <c:tx>
            <c:strRef>
              <c:f>'balance_NL'!$O$2:$O$2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'balance_NL'!$O$3:$O$15</c:f>
              <c:numCache>
                <c:formatCode>General</c:formatCode>
                <c:ptCount val="13"/>
                <c:pt idx="0">
                  <c:v>9.858964</c:v>
                </c:pt>
                <c:pt idx="1">
                  <c:v>9.863493</c:v>
                </c:pt>
                <c:pt idx="2">
                  <c:v>9.85263</c:v>
                </c:pt>
                <c:pt idx="3">
                  <c:v>9.854676999999999</c:v>
                </c:pt>
                <c:pt idx="4">
                  <c:v>9.779512</c:v>
                </c:pt>
                <c:pt idx="5">
                  <c:v>9.708833</c:v>
                </c:pt>
                <c:pt idx="6">
                  <c:v>9.633675</c:v>
                </c:pt>
                <c:pt idx="7">
                  <c:v>9.561771999999999</c:v>
                </c:pt>
                <c:pt idx="8">
                  <c:v>9.339219999999999</c:v>
                </c:pt>
                <c:pt idx="9">
                  <c:v>9.098741</c:v>
                </c:pt>
                <c:pt idx="10">
                  <c:v>9.045759</c:v>
                </c:pt>
                <c:pt idx="11">
                  <c:v>9.065249</c:v>
                </c:pt>
                <c:pt idx="12">
                  <c:v>9.071648</c:v>
                </c:pt>
              </c:numCache>
            </c:numRef>
          </c:val>
        </c:ser>
        <c:ser>
          <c:idx val="2"/>
          <c:order val="2"/>
          <c:tx>
            <c:strRef>
              <c:f>'balance_NL'!$N$2:$N$2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'balance_NL'!$N$3:$N$15</c:f>
              <c:numCache>
                <c:formatCode>General</c:formatCode>
                <c:ptCount val="13"/>
                <c:pt idx="0">
                  <c:v>14.63872</c:v>
                </c:pt>
                <c:pt idx="1">
                  <c:v>14.625799</c:v>
                </c:pt>
                <c:pt idx="2">
                  <c:v>14.64972</c:v>
                </c:pt>
                <c:pt idx="3">
                  <c:v>13.090992</c:v>
                </c:pt>
                <c:pt idx="4">
                  <c:v>11.810944</c:v>
                </c:pt>
                <c:pt idx="5">
                  <c:v>11.520556</c:v>
                </c:pt>
                <c:pt idx="6">
                  <c:v>8.926311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'balance_NL'!$M$2:$M$2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'balance_NL'!$M$3:$M$15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1.4051562</c:v>
                </c:pt>
                <c:pt idx="8">
                  <c:v>2.235106</c:v>
                </c:pt>
                <c:pt idx="9">
                  <c:v>2.0719415</c:v>
                </c:pt>
                <c:pt idx="10">
                  <c:v>1.9953039</c:v>
                </c:pt>
                <c:pt idx="11">
                  <c:v>1.9842214</c:v>
                </c:pt>
                <c:pt idx="12">
                  <c:v>2.0010344</c:v>
                </c:pt>
              </c:numCache>
            </c:numRef>
          </c:val>
        </c:ser>
        <c:ser>
          <c:idx val="4"/>
          <c:order val="4"/>
          <c:tx>
            <c:strRef>
              <c:f>'balance_NL'!$L$2:$L$2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'balance_NL'!$L$3:$L$15</c:f>
              <c:numCache>
                <c:formatCode>General</c:formatCode>
                <c:ptCount val="13"/>
                <c:pt idx="0">
                  <c:v>32.36905</c:v>
                </c:pt>
                <c:pt idx="1">
                  <c:v>34.20352</c:v>
                </c:pt>
                <c:pt idx="2">
                  <c:v>25.851782</c:v>
                </c:pt>
                <c:pt idx="3">
                  <c:v>37.56538</c:v>
                </c:pt>
                <c:pt idx="4">
                  <c:v>37.238748</c:v>
                </c:pt>
                <c:pt idx="5">
                  <c:v>34.365484</c:v>
                </c:pt>
                <c:pt idx="6">
                  <c:v>32.852382</c:v>
                </c:pt>
                <c:pt idx="7">
                  <c:v>31.615112</c:v>
                </c:pt>
                <c:pt idx="8">
                  <c:v>29.809208</c:v>
                </c:pt>
                <c:pt idx="9">
                  <c:v>27.660764</c:v>
                </c:pt>
                <c:pt idx="10">
                  <c:v>27.261736</c:v>
                </c:pt>
                <c:pt idx="11">
                  <c:v>27.136876</c:v>
                </c:pt>
                <c:pt idx="12">
                  <c:v>27.561478</c:v>
                </c:pt>
              </c:numCache>
            </c:numRef>
          </c:val>
        </c:ser>
        <c:ser>
          <c:idx val="5"/>
          <c:order val="5"/>
          <c:tx>
            <c:strRef>
              <c:f>'balance_NL'!$K$2:$K$2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'balance_NL'!$K$3:$K$15</c:f>
              <c:numCache>
                <c:formatCode>General</c:formatCode>
                <c:ptCount val="13"/>
                <c:pt idx="0">
                  <c:v>0.13842955</c:v>
                </c:pt>
                <c:pt idx="1">
                  <c:v>0.37922916</c:v>
                </c:pt>
                <c:pt idx="2">
                  <c:v>0.34039147</c:v>
                </c:pt>
                <c:pt idx="3">
                  <c:v>1.0366066</c:v>
                </c:pt>
                <c:pt idx="4">
                  <c:v>2.0313099</c:v>
                </c:pt>
                <c:pt idx="5">
                  <c:v>2.3844895</c:v>
                </c:pt>
                <c:pt idx="6">
                  <c:v>3.1818902</c:v>
                </c:pt>
                <c:pt idx="7">
                  <c:v>3.5033208</c:v>
                </c:pt>
                <c:pt idx="8">
                  <c:v>3.468244</c:v>
                </c:pt>
                <c:pt idx="9">
                  <c:v>3.2081185</c:v>
                </c:pt>
                <c:pt idx="10">
                  <c:v>3.2815865</c:v>
                </c:pt>
                <c:pt idx="11">
                  <c:v>4.274429</c:v>
                </c:pt>
                <c:pt idx="12">
                  <c:v>4.557447</c:v>
                </c:pt>
              </c:numCache>
            </c:numRef>
          </c:val>
        </c:ser>
        <c:ser>
          <c:idx val="6"/>
          <c:order val="6"/>
          <c:tx>
            <c:strRef>
              <c:f>'balance_NL'!$J$2:$J$2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'balance_NL'!$J$3:$J$15</c:f>
              <c:numCache>
                <c:formatCode>General</c:formatCode>
                <c:ptCount val="13"/>
                <c:pt idx="0">
                  <c:v>13.633928</c:v>
                </c:pt>
                <c:pt idx="1">
                  <c:v>13.633928</c:v>
                </c:pt>
                <c:pt idx="2">
                  <c:v>13.633928</c:v>
                </c:pt>
                <c:pt idx="3">
                  <c:v>13.633928</c:v>
                </c:pt>
                <c:pt idx="4">
                  <c:v>13.633928</c:v>
                </c:pt>
                <c:pt idx="5">
                  <c:v>13.633928</c:v>
                </c:pt>
                <c:pt idx="6">
                  <c:v>13.633928</c:v>
                </c:pt>
                <c:pt idx="7">
                  <c:v>13.633928</c:v>
                </c:pt>
                <c:pt idx="8">
                  <c:v>13.633928</c:v>
                </c:pt>
                <c:pt idx="9">
                  <c:v>13.633928</c:v>
                </c:pt>
                <c:pt idx="10">
                  <c:v>13.633928</c:v>
                </c:pt>
                <c:pt idx="11">
                  <c:v>13.633928</c:v>
                </c:pt>
                <c:pt idx="12">
                  <c:v>13.633928</c:v>
                </c:pt>
              </c:numCache>
            </c:numRef>
          </c:val>
        </c:ser>
        <c:ser>
          <c:idx val="7"/>
          <c:order val="7"/>
          <c:tx>
            <c:strRef>
              <c:f>'balance_NL'!$I$2:$I$2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'balance_NL'!$I$3:$I$15</c:f>
              <c:numCache>
                <c:formatCode>General</c:formatCode>
                <c:ptCount val="13"/>
                <c:pt idx="0">
                  <c:v>0.00036428644</c:v>
                </c:pt>
                <c:pt idx="1">
                  <c:v>6.0507975</c:v>
                </c:pt>
                <c:pt idx="2">
                  <c:v>6.0507975</c:v>
                </c:pt>
                <c:pt idx="3">
                  <c:v>8.819374</c:v>
                </c:pt>
                <c:pt idx="4">
                  <c:v>8.819374</c:v>
                </c:pt>
                <c:pt idx="5">
                  <c:v>18.87368</c:v>
                </c:pt>
                <c:pt idx="6">
                  <c:v>26.159408</c:v>
                </c:pt>
                <c:pt idx="7">
                  <c:v>33.445138</c:v>
                </c:pt>
                <c:pt idx="8">
                  <c:v>48.016596</c:v>
                </c:pt>
                <c:pt idx="9">
                  <c:v>62.543496</c:v>
                </c:pt>
                <c:pt idx="10">
                  <c:v>65.086456</c:v>
                </c:pt>
                <c:pt idx="11">
                  <c:v>65.11706</c:v>
                </c:pt>
                <c:pt idx="12">
                  <c:v>65.133036</c:v>
                </c:pt>
              </c:numCache>
            </c:numRef>
          </c:val>
        </c:ser>
        <c:ser>
          <c:idx val="8"/>
          <c:order val="8"/>
          <c:tx>
            <c:strRef>
              <c:f>'balance_NL'!$H$2:$H$2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'balance_NL'!$H$3:$H$15</c:f>
              <c:numCache>
                <c:formatCode>General</c:formatCode>
                <c:ptCount val="13"/>
                <c:pt idx="0">
                  <c:v>13.468861</c:v>
                </c:pt>
                <c:pt idx="1">
                  <c:v>13.568494</c:v>
                </c:pt>
                <c:pt idx="2">
                  <c:v>13.651546</c:v>
                </c:pt>
                <c:pt idx="3">
                  <c:v>13.696624</c:v>
                </c:pt>
                <c:pt idx="4">
                  <c:v>13.563762</c:v>
                </c:pt>
                <c:pt idx="5">
                  <c:v>13.401547</c:v>
                </c:pt>
                <c:pt idx="6">
                  <c:v>13.197185</c:v>
                </c:pt>
                <c:pt idx="7">
                  <c:v>12.95317</c:v>
                </c:pt>
                <c:pt idx="8">
                  <c:v>12.539825</c:v>
                </c:pt>
                <c:pt idx="9">
                  <c:v>11.707398</c:v>
                </c:pt>
                <c:pt idx="10">
                  <c:v>11.356365</c:v>
                </c:pt>
                <c:pt idx="11">
                  <c:v>11.162607</c:v>
                </c:pt>
                <c:pt idx="12">
                  <c:v>10.967366</c:v>
                </c:pt>
              </c:numCache>
            </c:numRef>
          </c:val>
        </c:ser>
        <c:ser>
          <c:idx val="9"/>
          <c:order val="9"/>
          <c:tx>
            <c:strRef>
              <c:f>'balance_NL'!$G$2:$G$2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'balance_NL'!$G$3:$G$15</c:f>
              <c:numCache>
                <c:formatCode>General</c:formatCode>
                <c:ptCount val="13"/>
                <c:pt idx="0">
                  <c:v>2.3968208</c:v>
                </c:pt>
                <c:pt idx="1">
                  <c:v>3.1449272</c:v>
                </c:pt>
                <c:pt idx="2">
                  <c:v>3.627887</c:v>
                </c:pt>
                <c:pt idx="3">
                  <c:v>3.8626235</c:v>
                </c:pt>
                <c:pt idx="4">
                  <c:v>4.317145</c:v>
                </c:pt>
                <c:pt idx="5">
                  <c:v>5.0761505</c:v>
                </c:pt>
                <c:pt idx="6">
                  <c:v>5.8903725</c:v>
                </c:pt>
                <c:pt idx="7">
                  <c:v>6.4804455</c:v>
                </c:pt>
                <c:pt idx="8">
                  <c:v>7.175312</c:v>
                </c:pt>
                <c:pt idx="9">
                  <c:v>7.466543499999999</c:v>
                </c:pt>
                <c:pt idx="10">
                  <c:v>8.081759</c:v>
                </c:pt>
                <c:pt idx="11">
                  <c:v>8.819512</c:v>
                </c:pt>
                <c:pt idx="12">
                  <c:v>9.567053</c:v>
                </c:pt>
              </c:numCache>
            </c:numRef>
          </c:val>
        </c:ser>
        <c:ser>
          <c:idx val="10"/>
          <c:order val="10"/>
          <c:tx>
            <c:strRef>
              <c:f>'balance_NL'!$F$2:$F$2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'balance_NL'!$F$3:$F$15</c:f>
              <c:numCache>
                <c:formatCode>General</c:formatCode>
                <c:ptCount val="13"/>
                <c:pt idx="0">
                  <c:v>18.118418</c:v>
                </c:pt>
                <c:pt idx="1">
                  <c:v>20.160406</c:v>
                </c:pt>
                <c:pt idx="2">
                  <c:v>21.866732</c:v>
                </c:pt>
                <c:pt idx="3">
                  <c:v>23.448176</c:v>
                </c:pt>
                <c:pt idx="4">
                  <c:v>24.349856</c:v>
                </c:pt>
                <c:pt idx="5">
                  <c:v>25.284694</c:v>
                </c:pt>
                <c:pt idx="6">
                  <c:v>26.388988</c:v>
                </c:pt>
                <c:pt idx="7">
                  <c:v>27.79829</c:v>
                </c:pt>
                <c:pt idx="8">
                  <c:v>27.783294</c:v>
                </c:pt>
                <c:pt idx="9">
                  <c:v>27.519884</c:v>
                </c:pt>
                <c:pt idx="10">
                  <c:v>28.192102</c:v>
                </c:pt>
                <c:pt idx="11">
                  <c:v>29.34359</c:v>
                </c:pt>
                <c:pt idx="12">
                  <c:v>30.302812</c:v>
                </c:pt>
              </c:numCache>
            </c:numRef>
          </c:val>
        </c:ser>
        <c:ser>
          <c:idx val="11"/>
          <c:order val="11"/>
          <c:tx>
            <c:strRef>
              <c:f>'balance_NL'!$E$2:$E$2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'balance_NL'!$E$3:$E$15</c:f>
              <c:numCache>
                <c:formatCode>General</c:formatCode>
                <c:ptCount val="13"/>
                <c:pt idx="0">
                  <c:v>0.17859169</c:v>
                </c:pt>
                <c:pt idx="1">
                  <c:v>0.27122075</c:v>
                </c:pt>
                <c:pt idx="2">
                  <c:v>0.35814966</c:v>
                </c:pt>
                <c:pt idx="3">
                  <c:v>0.54786094</c:v>
                </c:pt>
                <c:pt idx="4">
                  <c:v>0.6322047</c:v>
                </c:pt>
                <c:pt idx="5">
                  <c:v>0.9244327499999999</c:v>
                </c:pt>
                <c:pt idx="6">
                  <c:v>1.268233</c:v>
                </c:pt>
                <c:pt idx="7">
                  <c:v>1.6820909</c:v>
                </c:pt>
                <c:pt idx="8">
                  <c:v>2.051286</c:v>
                </c:pt>
                <c:pt idx="9">
                  <c:v>3.0354955</c:v>
                </c:pt>
                <c:pt idx="10">
                  <c:v>3.6003828</c:v>
                </c:pt>
                <c:pt idx="11">
                  <c:v>3.9852102</c:v>
                </c:pt>
                <c:pt idx="12">
                  <c:v>4.162088799999999</c:v>
                </c:pt>
              </c:numCache>
            </c:numRef>
          </c:val>
        </c:ser>
        <c:overlap val="100"/>
        <c:axId val="51960001"/>
        <c:axId val="51960002"/>
      </c:barChart>
      <c:catAx>
        <c:axId val="51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60002"/>
        <c:crosses val="autoZero"/>
        <c:auto val="1"/>
        <c:lblAlgn val="ctr"/>
        <c:lblOffset val="100"/>
      </c:catAx>
      <c:valAx>
        <c:axId val="51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NL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'balance_NL'!$B$3:$B$15</c:f>
              <c:numCache>
                <c:formatCode>General</c:formatCode>
                <c:ptCount val="13"/>
                <c:pt idx="0">
                  <c:v>105.136744</c:v>
                </c:pt>
                <c:pt idx="1">
                  <c:v>109.75555</c:v>
                </c:pt>
                <c:pt idx="2">
                  <c:v>115.41928</c:v>
                </c:pt>
                <c:pt idx="3">
                  <c:v>121.92016</c:v>
                </c:pt>
                <c:pt idx="4">
                  <c:v>126.517904</c:v>
                </c:pt>
                <c:pt idx="5">
                  <c:v>132.609384</c:v>
                </c:pt>
                <c:pt idx="6">
                  <c:v>141.79866</c:v>
                </c:pt>
                <c:pt idx="7">
                  <c:v>151.54171</c:v>
                </c:pt>
                <c:pt idx="8">
                  <c:v>156.68725</c:v>
                </c:pt>
                <c:pt idx="9">
                  <c:v>162.27453</c:v>
                </c:pt>
                <c:pt idx="10">
                  <c:v>167.15483</c:v>
                </c:pt>
                <c:pt idx="11">
                  <c:v>173.31222</c:v>
                </c:pt>
                <c:pt idx="12">
                  <c:v>179.20917</c:v>
                </c:pt>
              </c:numCache>
            </c:numRef>
          </c:val>
        </c:ser>
        <c:marker val="1"/>
        <c:axId val="51970001"/>
        <c:axId val="51970002"/>
      </c:lineChart>
      <c:barChart>
        <c:barDir val="col"/>
        <c:grouping val="stacked"/>
        <c:ser>
          <c:idx val="1"/>
          <c:order val="1"/>
          <c:tx>
            <c:strRef>
              <c:f>'balance_NL'!$O$2:$O$2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'balance_NL'!$O$3:$O$15</c:f>
              <c:numCache>
                <c:formatCode>General</c:formatCode>
                <c:ptCount val="13"/>
                <c:pt idx="0">
                  <c:v>9.858964</c:v>
                </c:pt>
                <c:pt idx="1">
                  <c:v>9.863493</c:v>
                </c:pt>
                <c:pt idx="2">
                  <c:v>9.85263</c:v>
                </c:pt>
                <c:pt idx="3">
                  <c:v>9.854676999999999</c:v>
                </c:pt>
                <c:pt idx="4">
                  <c:v>9.779512</c:v>
                </c:pt>
                <c:pt idx="5">
                  <c:v>9.708833</c:v>
                </c:pt>
                <c:pt idx="6">
                  <c:v>9.633675</c:v>
                </c:pt>
                <c:pt idx="7">
                  <c:v>9.561771999999999</c:v>
                </c:pt>
                <c:pt idx="8">
                  <c:v>9.339219999999999</c:v>
                </c:pt>
                <c:pt idx="9">
                  <c:v>9.098741</c:v>
                </c:pt>
                <c:pt idx="10">
                  <c:v>9.045759</c:v>
                </c:pt>
                <c:pt idx="11">
                  <c:v>9.065249</c:v>
                </c:pt>
                <c:pt idx="12">
                  <c:v>9.071648</c:v>
                </c:pt>
              </c:numCache>
            </c:numRef>
          </c:val>
        </c:ser>
        <c:ser>
          <c:idx val="2"/>
          <c:order val="2"/>
          <c:tx>
            <c:strRef>
              <c:f>'balance_NL'!$N$2:$N$2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'balance_NL'!$N$3:$N$15</c:f>
              <c:numCache>
                <c:formatCode>General</c:formatCode>
                <c:ptCount val="13"/>
                <c:pt idx="0">
                  <c:v>14.63872</c:v>
                </c:pt>
                <c:pt idx="1">
                  <c:v>14.625799</c:v>
                </c:pt>
                <c:pt idx="2">
                  <c:v>14.64972</c:v>
                </c:pt>
                <c:pt idx="3">
                  <c:v>13.090992</c:v>
                </c:pt>
                <c:pt idx="4">
                  <c:v>11.810944</c:v>
                </c:pt>
                <c:pt idx="5">
                  <c:v>11.520556</c:v>
                </c:pt>
                <c:pt idx="6">
                  <c:v>8.926311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'balance_NL'!$M$2:$M$2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'balance_NL'!$M$3:$M$15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1.4051562</c:v>
                </c:pt>
                <c:pt idx="8">
                  <c:v>2.235106</c:v>
                </c:pt>
                <c:pt idx="9">
                  <c:v>2.0719415</c:v>
                </c:pt>
                <c:pt idx="10">
                  <c:v>1.9953039</c:v>
                </c:pt>
                <c:pt idx="11">
                  <c:v>1.9842214</c:v>
                </c:pt>
                <c:pt idx="12">
                  <c:v>2.0010344</c:v>
                </c:pt>
              </c:numCache>
            </c:numRef>
          </c:val>
        </c:ser>
        <c:ser>
          <c:idx val="4"/>
          <c:order val="4"/>
          <c:tx>
            <c:strRef>
              <c:f>'balance_NL'!$L$2:$L$2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'balance_NL'!$L$3:$L$15</c:f>
              <c:numCache>
                <c:formatCode>General</c:formatCode>
                <c:ptCount val="13"/>
                <c:pt idx="0">
                  <c:v>32.36905</c:v>
                </c:pt>
                <c:pt idx="1">
                  <c:v>34.20352</c:v>
                </c:pt>
                <c:pt idx="2">
                  <c:v>25.851782</c:v>
                </c:pt>
                <c:pt idx="3">
                  <c:v>37.56538</c:v>
                </c:pt>
                <c:pt idx="4">
                  <c:v>37.238748</c:v>
                </c:pt>
                <c:pt idx="5">
                  <c:v>34.365484</c:v>
                </c:pt>
                <c:pt idx="6">
                  <c:v>32.852382</c:v>
                </c:pt>
                <c:pt idx="7">
                  <c:v>31.615112</c:v>
                </c:pt>
                <c:pt idx="8">
                  <c:v>29.809208</c:v>
                </c:pt>
                <c:pt idx="9">
                  <c:v>27.660764</c:v>
                </c:pt>
                <c:pt idx="10">
                  <c:v>27.261736</c:v>
                </c:pt>
                <c:pt idx="11">
                  <c:v>27.136876</c:v>
                </c:pt>
                <c:pt idx="12">
                  <c:v>27.561478</c:v>
                </c:pt>
              </c:numCache>
            </c:numRef>
          </c:val>
        </c:ser>
        <c:ser>
          <c:idx val="5"/>
          <c:order val="5"/>
          <c:tx>
            <c:strRef>
              <c:f>'balance_NL'!$K$2:$K$2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'balance_NL'!$K$3:$K$15</c:f>
              <c:numCache>
                <c:formatCode>General</c:formatCode>
                <c:ptCount val="13"/>
                <c:pt idx="0">
                  <c:v>0.13842955</c:v>
                </c:pt>
                <c:pt idx="1">
                  <c:v>0.37922916</c:v>
                </c:pt>
                <c:pt idx="2">
                  <c:v>0.34039147</c:v>
                </c:pt>
                <c:pt idx="3">
                  <c:v>1.0366066</c:v>
                </c:pt>
                <c:pt idx="4">
                  <c:v>2.0313099</c:v>
                </c:pt>
                <c:pt idx="5">
                  <c:v>2.3844895</c:v>
                </c:pt>
                <c:pt idx="6">
                  <c:v>3.1818902</c:v>
                </c:pt>
                <c:pt idx="7">
                  <c:v>3.5033208</c:v>
                </c:pt>
                <c:pt idx="8">
                  <c:v>3.468244</c:v>
                </c:pt>
                <c:pt idx="9">
                  <c:v>3.2081185</c:v>
                </c:pt>
                <c:pt idx="10">
                  <c:v>3.2815865</c:v>
                </c:pt>
                <c:pt idx="11">
                  <c:v>4.274429</c:v>
                </c:pt>
                <c:pt idx="12">
                  <c:v>4.557447</c:v>
                </c:pt>
              </c:numCache>
            </c:numRef>
          </c:val>
        </c:ser>
        <c:ser>
          <c:idx val="6"/>
          <c:order val="6"/>
          <c:tx>
            <c:strRef>
              <c:f>'balance_NL'!$J$2:$J$2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'balance_NL'!$J$3:$J$15</c:f>
              <c:numCache>
                <c:formatCode>General</c:formatCode>
                <c:ptCount val="13"/>
                <c:pt idx="0">
                  <c:v>13.633928</c:v>
                </c:pt>
                <c:pt idx="1">
                  <c:v>13.633928</c:v>
                </c:pt>
                <c:pt idx="2">
                  <c:v>13.633928</c:v>
                </c:pt>
                <c:pt idx="3">
                  <c:v>13.633928</c:v>
                </c:pt>
                <c:pt idx="4">
                  <c:v>13.633928</c:v>
                </c:pt>
                <c:pt idx="5">
                  <c:v>13.633928</c:v>
                </c:pt>
                <c:pt idx="6">
                  <c:v>13.633928</c:v>
                </c:pt>
                <c:pt idx="7">
                  <c:v>13.633928</c:v>
                </c:pt>
                <c:pt idx="8">
                  <c:v>13.633928</c:v>
                </c:pt>
                <c:pt idx="9">
                  <c:v>13.633928</c:v>
                </c:pt>
                <c:pt idx="10">
                  <c:v>13.633928</c:v>
                </c:pt>
                <c:pt idx="11">
                  <c:v>13.633928</c:v>
                </c:pt>
                <c:pt idx="12">
                  <c:v>13.633928</c:v>
                </c:pt>
              </c:numCache>
            </c:numRef>
          </c:val>
        </c:ser>
        <c:ser>
          <c:idx val="7"/>
          <c:order val="7"/>
          <c:tx>
            <c:strRef>
              <c:f>'balance_NL'!$I$2:$I$2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'balance_NL'!$I$3:$I$15</c:f>
              <c:numCache>
                <c:formatCode>General</c:formatCode>
                <c:ptCount val="13"/>
                <c:pt idx="0">
                  <c:v>0.00036428644</c:v>
                </c:pt>
                <c:pt idx="1">
                  <c:v>6.0507975</c:v>
                </c:pt>
                <c:pt idx="2">
                  <c:v>6.0507975</c:v>
                </c:pt>
                <c:pt idx="3">
                  <c:v>8.819374</c:v>
                </c:pt>
                <c:pt idx="4">
                  <c:v>8.819374</c:v>
                </c:pt>
                <c:pt idx="5">
                  <c:v>18.87368</c:v>
                </c:pt>
                <c:pt idx="6">
                  <c:v>26.159408</c:v>
                </c:pt>
                <c:pt idx="7">
                  <c:v>33.445138</c:v>
                </c:pt>
                <c:pt idx="8">
                  <c:v>48.016596</c:v>
                </c:pt>
                <c:pt idx="9">
                  <c:v>62.543496</c:v>
                </c:pt>
                <c:pt idx="10">
                  <c:v>65.086456</c:v>
                </c:pt>
                <c:pt idx="11">
                  <c:v>65.11706</c:v>
                </c:pt>
                <c:pt idx="12">
                  <c:v>65.133036</c:v>
                </c:pt>
              </c:numCache>
            </c:numRef>
          </c:val>
        </c:ser>
        <c:ser>
          <c:idx val="8"/>
          <c:order val="8"/>
          <c:tx>
            <c:strRef>
              <c:f>'balance_NL'!$H$2:$H$2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'balance_NL'!$H$3:$H$15</c:f>
              <c:numCache>
                <c:formatCode>General</c:formatCode>
                <c:ptCount val="13"/>
                <c:pt idx="0">
                  <c:v>13.468861</c:v>
                </c:pt>
                <c:pt idx="1">
                  <c:v>13.568494</c:v>
                </c:pt>
                <c:pt idx="2">
                  <c:v>13.651546</c:v>
                </c:pt>
                <c:pt idx="3">
                  <c:v>13.696624</c:v>
                </c:pt>
                <c:pt idx="4">
                  <c:v>13.563762</c:v>
                </c:pt>
                <c:pt idx="5">
                  <c:v>13.401547</c:v>
                </c:pt>
                <c:pt idx="6">
                  <c:v>13.197185</c:v>
                </c:pt>
                <c:pt idx="7">
                  <c:v>12.95317</c:v>
                </c:pt>
                <c:pt idx="8">
                  <c:v>12.539825</c:v>
                </c:pt>
                <c:pt idx="9">
                  <c:v>11.707398</c:v>
                </c:pt>
                <c:pt idx="10">
                  <c:v>11.356365</c:v>
                </c:pt>
                <c:pt idx="11">
                  <c:v>11.162607</c:v>
                </c:pt>
                <c:pt idx="12">
                  <c:v>10.967366</c:v>
                </c:pt>
              </c:numCache>
            </c:numRef>
          </c:val>
        </c:ser>
        <c:ser>
          <c:idx val="9"/>
          <c:order val="9"/>
          <c:tx>
            <c:strRef>
              <c:f>'balance_NL'!$G$2:$G$2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'balance_NL'!$G$3:$G$15</c:f>
              <c:numCache>
                <c:formatCode>General</c:formatCode>
                <c:ptCount val="13"/>
                <c:pt idx="0">
                  <c:v>2.3968208</c:v>
                </c:pt>
                <c:pt idx="1">
                  <c:v>3.1449272</c:v>
                </c:pt>
                <c:pt idx="2">
                  <c:v>3.627887</c:v>
                </c:pt>
                <c:pt idx="3">
                  <c:v>3.8626235</c:v>
                </c:pt>
                <c:pt idx="4">
                  <c:v>4.317145</c:v>
                </c:pt>
                <c:pt idx="5">
                  <c:v>5.0761505</c:v>
                </c:pt>
                <c:pt idx="6">
                  <c:v>5.8903725</c:v>
                </c:pt>
                <c:pt idx="7">
                  <c:v>6.4804455</c:v>
                </c:pt>
                <c:pt idx="8">
                  <c:v>7.175312</c:v>
                </c:pt>
                <c:pt idx="9">
                  <c:v>7.466543499999999</c:v>
                </c:pt>
                <c:pt idx="10">
                  <c:v>8.081759</c:v>
                </c:pt>
                <c:pt idx="11">
                  <c:v>8.819512</c:v>
                </c:pt>
                <c:pt idx="12">
                  <c:v>9.567053</c:v>
                </c:pt>
              </c:numCache>
            </c:numRef>
          </c:val>
        </c:ser>
        <c:ser>
          <c:idx val="10"/>
          <c:order val="10"/>
          <c:tx>
            <c:strRef>
              <c:f>'balance_NL'!$F$2:$F$2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'balance_NL'!$F$3:$F$15</c:f>
              <c:numCache>
                <c:formatCode>General</c:formatCode>
                <c:ptCount val="13"/>
                <c:pt idx="0">
                  <c:v>18.118418</c:v>
                </c:pt>
                <c:pt idx="1">
                  <c:v>20.160406</c:v>
                </c:pt>
                <c:pt idx="2">
                  <c:v>21.866732</c:v>
                </c:pt>
                <c:pt idx="3">
                  <c:v>23.448176</c:v>
                </c:pt>
                <c:pt idx="4">
                  <c:v>24.349856</c:v>
                </c:pt>
                <c:pt idx="5">
                  <c:v>25.284694</c:v>
                </c:pt>
                <c:pt idx="6">
                  <c:v>26.388988</c:v>
                </c:pt>
                <c:pt idx="7">
                  <c:v>27.79829</c:v>
                </c:pt>
                <c:pt idx="8">
                  <c:v>27.783294</c:v>
                </c:pt>
                <c:pt idx="9">
                  <c:v>27.519884</c:v>
                </c:pt>
                <c:pt idx="10">
                  <c:v>28.192102</c:v>
                </c:pt>
                <c:pt idx="11">
                  <c:v>29.34359</c:v>
                </c:pt>
                <c:pt idx="12">
                  <c:v>30.302812</c:v>
                </c:pt>
              </c:numCache>
            </c:numRef>
          </c:val>
        </c:ser>
        <c:ser>
          <c:idx val="11"/>
          <c:order val="11"/>
          <c:tx>
            <c:strRef>
              <c:f>'balance_NL'!$E$2:$E$2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'balance_NL'!$E$3:$E$15</c:f>
              <c:numCache>
                <c:formatCode>General</c:formatCode>
                <c:ptCount val="13"/>
                <c:pt idx="0">
                  <c:v>0.17859169</c:v>
                </c:pt>
                <c:pt idx="1">
                  <c:v>0.27122075</c:v>
                </c:pt>
                <c:pt idx="2">
                  <c:v>0.35814966</c:v>
                </c:pt>
                <c:pt idx="3">
                  <c:v>0.54786094</c:v>
                </c:pt>
                <c:pt idx="4">
                  <c:v>0.6322047</c:v>
                </c:pt>
                <c:pt idx="5">
                  <c:v>0.9244327499999999</c:v>
                </c:pt>
                <c:pt idx="6">
                  <c:v>1.268233</c:v>
                </c:pt>
                <c:pt idx="7">
                  <c:v>1.6820909</c:v>
                </c:pt>
                <c:pt idx="8">
                  <c:v>2.051286</c:v>
                </c:pt>
                <c:pt idx="9">
                  <c:v>3.0354955</c:v>
                </c:pt>
                <c:pt idx="10">
                  <c:v>3.6003828</c:v>
                </c:pt>
                <c:pt idx="11">
                  <c:v>3.9852102</c:v>
                </c:pt>
                <c:pt idx="12">
                  <c:v>4.162088799999999</c:v>
                </c:pt>
              </c:numCache>
            </c:numRef>
          </c:val>
        </c:ser>
        <c:overlap val="100"/>
        <c:axId val="51970001"/>
        <c:axId val="51970002"/>
      </c:barChart>
      <c:catAx>
        <c:axId val="51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70002"/>
        <c:crosses val="autoZero"/>
        <c:auto val="1"/>
        <c:lblAlgn val="ctr"/>
        <c:lblOffset val="100"/>
      </c:catAx>
      <c:valAx>
        <c:axId val="51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NL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'balance_NL'!$B$3:$B$15</c:f>
              <c:numCache>
                <c:formatCode>General</c:formatCode>
                <c:ptCount val="13"/>
                <c:pt idx="0">
                  <c:v>105.136744</c:v>
                </c:pt>
                <c:pt idx="1">
                  <c:v>109.75555</c:v>
                </c:pt>
                <c:pt idx="2">
                  <c:v>115.41928</c:v>
                </c:pt>
                <c:pt idx="3">
                  <c:v>121.92016</c:v>
                </c:pt>
                <c:pt idx="4">
                  <c:v>126.517904</c:v>
                </c:pt>
                <c:pt idx="5">
                  <c:v>132.609384</c:v>
                </c:pt>
                <c:pt idx="6">
                  <c:v>141.79866</c:v>
                </c:pt>
                <c:pt idx="7">
                  <c:v>151.54171</c:v>
                </c:pt>
                <c:pt idx="8">
                  <c:v>156.68725</c:v>
                </c:pt>
                <c:pt idx="9">
                  <c:v>162.27453</c:v>
                </c:pt>
                <c:pt idx="10">
                  <c:v>167.15483</c:v>
                </c:pt>
                <c:pt idx="11">
                  <c:v>173.31222</c:v>
                </c:pt>
                <c:pt idx="12">
                  <c:v>179.20917</c:v>
                </c:pt>
              </c:numCache>
            </c:numRef>
          </c:val>
        </c:ser>
        <c:marker val="1"/>
        <c:axId val="51980001"/>
        <c:axId val="51980002"/>
      </c:lineChart>
      <c:barChart>
        <c:barDir val="col"/>
        <c:grouping val="stacked"/>
        <c:ser>
          <c:idx val="1"/>
          <c:order val="1"/>
          <c:tx>
            <c:strRef>
              <c:f>'balance_NL'!$O$2:$O$2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'balance_NL'!$O$3:$O$15</c:f>
              <c:numCache>
                <c:formatCode>General</c:formatCode>
                <c:ptCount val="13"/>
                <c:pt idx="0">
                  <c:v>9.858964</c:v>
                </c:pt>
                <c:pt idx="1">
                  <c:v>9.863493</c:v>
                </c:pt>
                <c:pt idx="2">
                  <c:v>9.85263</c:v>
                </c:pt>
                <c:pt idx="3">
                  <c:v>9.854676999999999</c:v>
                </c:pt>
                <c:pt idx="4">
                  <c:v>9.779512</c:v>
                </c:pt>
                <c:pt idx="5">
                  <c:v>9.708833</c:v>
                </c:pt>
                <c:pt idx="6">
                  <c:v>9.633675</c:v>
                </c:pt>
                <c:pt idx="7">
                  <c:v>9.561771999999999</c:v>
                </c:pt>
                <c:pt idx="8">
                  <c:v>9.339219999999999</c:v>
                </c:pt>
                <c:pt idx="9">
                  <c:v>9.098741</c:v>
                </c:pt>
                <c:pt idx="10">
                  <c:v>9.045759</c:v>
                </c:pt>
                <c:pt idx="11">
                  <c:v>9.065249</c:v>
                </c:pt>
                <c:pt idx="12">
                  <c:v>9.071648</c:v>
                </c:pt>
              </c:numCache>
            </c:numRef>
          </c:val>
        </c:ser>
        <c:ser>
          <c:idx val="2"/>
          <c:order val="2"/>
          <c:tx>
            <c:strRef>
              <c:f>'balance_NL'!$N$2:$N$2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'balance_NL'!$N$3:$N$15</c:f>
              <c:numCache>
                <c:formatCode>General</c:formatCode>
                <c:ptCount val="13"/>
                <c:pt idx="0">
                  <c:v>14.63872</c:v>
                </c:pt>
                <c:pt idx="1">
                  <c:v>14.625799</c:v>
                </c:pt>
                <c:pt idx="2">
                  <c:v>14.64972</c:v>
                </c:pt>
                <c:pt idx="3">
                  <c:v>13.090992</c:v>
                </c:pt>
                <c:pt idx="4">
                  <c:v>11.810944</c:v>
                </c:pt>
                <c:pt idx="5">
                  <c:v>11.520556</c:v>
                </c:pt>
                <c:pt idx="6">
                  <c:v>8.926311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'balance_NL'!$M$2:$M$2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'balance_NL'!$M$3:$M$15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1.4051562</c:v>
                </c:pt>
                <c:pt idx="8">
                  <c:v>2.235106</c:v>
                </c:pt>
                <c:pt idx="9">
                  <c:v>2.0719415</c:v>
                </c:pt>
                <c:pt idx="10">
                  <c:v>1.9953039</c:v>
                </c:pt>
                <c:pt idx="11">
                  <c:v>1.9842214</c:v>
                </c:pt>
                <c:pt idx="12">
                  <c:v>2.0010344</c:v>
                </c:pt>
              </c:numCache>
            </c:numRef>
          </c:val>
        </c:ser>
        <c:ser>
          <c:idx val="4"/>
          <c:order val="4"/>
          <c:tx>
            <c:strRef>
              <c:f>'balance_NL'!$L$2:$L$2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'balance_NL'!$L$3:$L$15</c:f>
              <c:numCache>
                <c:formatCode>General</c:formatCode>
                <c:ptCount val="13"/>
                <c:pt idx="0">
                  <c:v>32.36905</c:v>
                </c:pt>
                <c:pt idx="1">
                  <c:v>34.20352</c:v>
                </c:pt>
                <c:pt idx="2">
                  <c:v>25.851782</c:v>
                </c:pt>
                <c:pt idx="3">
                  <c:v>37.56538</c:v>
                </c:pt>
                <c:pt idx="4">
                  <c:v>37.238748</c:v>
                </c:pt>
                <c:pt idx="5">
                  <c:v>34.365484</c:v>
                </c:pt>
                <c:pt idx="6">
                  <c:v>32.852382</c:v>
                </c:pt>
                <c:pt idx="7">
                  <c:v>31.615112</c:v>
                </c:pt>
                <c:pt idx="8">
                  <c:v>29.809208</c:v>
                </c:pt>
                <c:pt idx="9">
                  <c:v>27.660764</c:v>
                </c:pt>
                <c:pt idx="10">
                  <c:v>27.261736</c:v>
                </c:pt>
                <c:pt idx="11">
                  <c:v>27.136876</c:v>
                </c:pt>
                <c:pt idx="12">
                  <c:v>27.561478</c:v>
                </c:pt>
              </c:numCache>
            </c:numRef>
          </c:val>
        </c:ser>
        <c:ser>
          <c:idx val="5"/>
          <c:order val="5"/>
          <c:tx>
            <c:strRef>
              <c:f>'balance_NL'!$K$2:$K$2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'balance_NL'!$K$3:$K$15</c:f>
              <c:numCache>
                <c:formatCode>General</c:formatCode>
                <c:ptCount val="13"/>
                <c:pt idx="0">
                  <c:v>0.13842955</c:v>
                </c:pt>
                <c:pt idx="1">
                  <c:v>0.37922916</c:v>
                </c:pt>
                <c:pt idx="2">
                  <c:v>0.34039147</c:v>
                </c:pt>
                <c:pt idx="3">
                  <c:v>1.0366066</c:v>
                </c:pt>
                <c:pt idx="4">
                  <c:v>2.0313099</c:v>
                </c:pt>
                <c:pt idx="5">
                  <c:v>2.3844895</c:v>
                </c:pt>
                <c:pt idx="6">
                  <c:v>3.1818902</c:v>
                </c:pt>
                <c:pt idx="7">
                  <c:v>3.5033208</c:v>
                </c:pt>
                <c:pt idx="8">
                  <c:v>3.468244</c:v>
                </c:pt>
                <c:pt idx="9">
                  <c:v>3.2081185</c:v>
                </c:pt>
                <c:pt idx="10">
                  <c:v>3.2815865</c:v>
                </c:pt>
                <c:pt idx="11">
                  <c:v>4.274429</c:v>
                </c:pt>
                <c:pt idx="12">
                  <c:v>4.557447</c:v>
                </c:pt>
              </c:numCache>
            </c:numRef>
          </c:val>
        </c:ser>
        <c:ser>
          <c:idx val="6"/>
          <c:order val="6"/>
          <c:tx>
            <c:strRef>
              <c:f>'balance_NL'!$J$2:$J$2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'balance_NL'!$J$3:$J$15</c:f>
              <c:numCache>
                <c:formatCode>General</c:formatCode>
                <c:ptCount val="13"/>
                <c:pt idx="0">
                  <c:v>13.633928</c:v>
                </c:pt>
                <c:pt idx="1">
                  <c:v>13.633928</c:v>
                </c:pt>
                <c:pt idx="2">
                  <c:v>13.633928</c:v>
                </c:pt>
                <c:pt idx="3">
                  <c:v>13.633928</c:v>
                </c:pt>
                <c:pt idx="4">
                  <c:v>13.633928</c:v>
                </c:pt>
                <c:pt idx="5">
                  <c:v>13.633928</c:v>
                </c:pt>
                <c:pt idx="6">
                  <c:v>13.633928</c:v>
                </c:pt>
                <c:pt idx="7">
                  <c:v>13.633928</c:v>
                </c:pt>
                <c:pt idx="8">
                  <c:v>13.633928</c:v>
                </c:pt>
                <c:pt idx="9">
                  <c:v>13.633928</c:v>
                </c:pt>
                <c:pt idx="10">
                  <c:v>13.633928</c:v>
                </c:pt>
                <c:pt idx="11">
                  <c:v>13.633928</c:v>
                </c:pt>
                <c:pt idx="12">
                  <c:v>13.633928</c:v>
                </c:pt>
              </c:numCache>
            </c:numRef>
          </c:val>
        </c:ser>
        <c:ser>
          <c:idx val="7"/>
          <c:order val="7"/>
          <c:tx>
            <c:strRef>
              <c:f>'balance_NL'!$I$2:$I$2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'balance_NL'!$I$3:$I$15</c:f>
              <c:numCache>
                <c:formatCode>General</c:formatCode>
                <c:ptCount val="13"/>
                <c:pt idx="0">
                  <c:v>0.00036428644</c:v>
                </c:pt>
                <c:pt idx="1">
                  <c:v>6.0507975</c:v>
                </c:pt>
                <c:pt idx="2">
                  <c:v>6.0507975</c:v>
                </c:pt>
                <c:pt idx="3">
                  <c:v>8.819374</c:v>
                </c:pt>
                <c:pt idx="4">
                  <c:v>8.819374</c:v>
                </c:pt>
                <c:pt idx="5">
                  <c:v>18.87368</c:v>
                </c:pt>
                <c:pt idx="6">
                  <c:v>26.159408</c:v>
                </c:pt>
                <c:pt idx="7">
                  <c:v>33.445138</c:v>
                </c:pt>
                <c:pt idx="8">
                  <c:v>48.016596</c:v>
                </c:pt>
                <c:pt idx="9">
                  <c:v>62.543496</c:v>
                </c:pt>
                <c:pt idx="10">
                  <c:v>65.086456</c:v>
                </c:pt>
                <c:pt idx="11">
                  <c:v>65.11706</c:v>
                </c:pt>
                <c:pt idx="12">
                  <c:v>65.133036</c:v>
                </c:pt>
              </c:numCache>
            </c:numRef>
          </c:val>
        </c:ser>
        <c:ser>
          <c:idx val="8"/>
          <c:order val="8"/>
          <c:tx>
            <c:strRef>
              <c:f>'balance_NL'!$H$2:$H$2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'balance_NL'!$H$3:$H$15</c:f>
              <c:numCache>
                <c:formatCode>General</c:formatCode>
                <c:ptCount val="13"/>
                <c:pt idx="0">
                  <c:v>13.468861</c:v>
                </c:pt>
                <c:pt idx="1">
                  <c:v>13.568494</c:v>
                </c:pt>
                <c:pt idx="2">
                  <c:v>13.651546</c:v>
                </c:pt>
                <c:pt idx="3">
                  <c:v>13.696624</c:v>
                </c:pt>
                <c:pt idx="4">
                  <c:v>13.563762</c:v>
                </c:pt>
                <c:pt idx="5">
                  <c:v>13.401547</c:v>
                </c:pt>
                <c:pt idx="6">
                  <c:v>13.197185</c:v>
                </c:pt>
                <c:pt idx="7">
                  <c:v>12.95317</c:v>
                </c:pt>
                <c:pt idx="8">
                  <c:v>12.539825</c:v>
                </c:pt>
                <c:pt idx="9">
                  <c:v>11.707398</c:v>
                </c:pt>
                <c:pt idx="10">
                  <c:v>11.356365</c:v>
                </c:pt>
                <c:pt idx="11">
                  <c:v>11.162607</c:v>
                </c:pt>
                <c:pt idx="12">
                  <c:v>10.967366</c:v>
                </c:pt>
              </c:numCache>
            </c:numRef>
          </c:val>
        </c:ser>
        <c:ser>
          <c:idx val="9"/>
          <c:order val="9"/>
          <c:tx>
            <c:strRef>
              <c:f>'balance_NL'!$G$2:$G$2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'balance_NL'!$G$3:$G$15</c:f>
              <c:numCache>
                <c:formatCode>General</c:formatCode>
                <c:ptCount val="13"/>
                <c:pt idx="0">
                  <c:v>2.3968208</c:v>
                </c:pt>
                <c:pt idx="1">
                  <c:v>3.1449272</c:v>
                </c:pt>
                <c:pt idx="2">
                  <c:v>3.627887</c:v>
                </c:pt>
                <c:pt idx="3">
                  <c:v>3.8626235</c:v>
                </c:pt>
                <c:pt idx="4">
                  <c:v>4.317145</c:v>
                </c:pt>
                <c:pt idx="5">
                  <c:v>5.0761505</c:v>
                </c:pt>
                <c:pt idx="6">
                  <c:v>5.8903725</c:v>
                </c:pt>
                <c:pt idx="7">
                  <c:v>6.4804455</c:v>
                </c:pt>
                <c:pt idx="8">
                  <c:v>7.175312</c:v>
                </c:pt>
                <c:pt idx="9">
                  <c:v>7.466543499999999</c:v>
                </c:pt>
                <c:pt idx="10">
                  <c:v>8.081759</c:v>
                </c:pt>
                <c:pt idx="11">
                  <c:v>8.819512</c:v>
                </c:pt>
                <c:pt idx="12">
                  <c:v>9.567053</c:v>
                </c:pt>
              </c:numCache>
            </c:numRef>
          </c:val>
        </c:ser>
        <c:ser>
          <c:idx val="10"/>
          <c:order val="10"/>
          <c:tx>
            <c:strRef>
              <c:f>'balance_NL'!$F$2:$F$2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'balance_NL'!$F$3:$F$15</c:f>
              <c:numCache>
                <c:formatCode>General</c:formatCode>
                <c:ptCount val="13"/>
                <c:pt idx="0">
                  <c:v>18.118418</c:v>
                </c:pt>
                <c:pt idx="1">
                  <c:v>20.160406</c:v>
                </c:pt>
                <c:pt idx="2">
                  <c:v>21.866732</c:v>
                </c:pt>
                <c:pt idx="3">
                  <c:v>23.448176</c:v>
                </c:pt>
                <c:pt idx="4">
                  <c:v>24.349856</c:v>
                </c:pt>
                <c:pt idx="5">
                  <c:v>25.284694</c:v>
                </c:pt>
                <c:pt idx="6">
                  <c:v>26.388988</c:v>
                </c:pt>
                <c:pt idx="7">
                  <c:v>27.79829</c:v>
                </c:pt>
                <c:pt idx="8">
                  <c:v>27.783294</c:v>
                </c:pt>
                <c:pt idx="9">
                  <c:v>27.519884</c:v>
                </c:pt>
                <c:pt idx="10">
                  <c:v>28.192102</c:v>
                </c:pt>
                <c:pt idx="11">
                  <c:v>29.34359</c:v>
                </c:pt>
                <c:pt idx="12">
                  <c:v>30.302812</c:v>
                </c:pt>
              </c:numCache>
            </c:numRef>
          </c:val>
        </c:ser>
        <c:ser>
          <c:idx val="11"/>
          <c:order val="11"/>
          <c:tx>
            <c:strRef>
              <c:f>'balance_NL'!$E$2:$E$2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'balance_NL'!$E$3:$E$15</c:f>
              <c:numCache>
                <c:formatCode>General</c:formatCode>
                <c:ptCount val="13"/>
                <c:pt idx="0">
                  <c:v>0.17859169</c:v>
                </c:pt>
                <c:pt idx="1">
                  <c:v>0.27122075</c:v>
                </c:pt>
                <c:pt idx="2">
                  <c:v>0.35814966</c:v>
                </c:pt>
                <c:pt idx="3">
                  <c:v>0.54786094</c:v>
                </c:pt>
                <c:pt idx="4">
                  <c:v>0.6322047</c:v>
                </c:pt>
                <c:pt idx="5">
                  <c:v>0.9244327499999999</c:v>
                </c:pt>
                <c:pt idx="6">
                  <c:v>1.268233</c:v>
                </c:pt>
                <c:pt idx="7">
                  <c:v>1.6820909</c:v>
                </c:pt>
                <c:pt idx="8">
                  <c:v>2.051286</c:v>
                </c:pt>
                <c:pt idx="9">
                  <c:v>3.0354955</c:v>
                </c:pt>
                <c:pt idx="10">
                  <c:v>3.6003828</c:v>
                </c:pt>
                <c:pt idx="11">
                  <c:v>3.9852102</c:v>
                </c:pt>
                <c:pt idx="12">
                  <c:v>4.162088799999999</c:v>
                </c:pt>
              </c:numCache>
            </c:numRef>
          </c:val>
        </c:ser>
        <c:overlap val="100"/>
        <c:axId val="51980001"/>
        <c:axId val="51980002"/>
      </c:barChart>
      <c:catAx>
        <c:axId val="51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80002"/>
        <c:crosses val="autoZero"/>
        <c:auto val="1"/>
        <c:lblAlgn val="ctr"/>
        <c:lblOffset val="100"/>
      </c:catAx>
      <c:valAx>
        <c:axId val="51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NL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'balance_NL'!$B$3:$B$15</c:f>
              <c:numCache>
                <c:formatCode>General</c:formatCode>
                <c:ptCount val="13"/>
                <c:pt idx="0">
                  <c:v>105.136744</c:v>
                </c:pt>
                <c:pt idx="1">
                  <c:v>109.75555</c:v>
                </c:pt>
                <c:pt idx="2">
                  <c:v>115.41928</c:v>
                </c:pt>
                <c:pt idx="3">
                  <c:v>121.92016</c:v>
                </c:pt>
                <c:pt idx="4">
                  <c:v>126.517904</c:v>
                </c:pt>
                <c:pt idx="5">
                  <c:v>132.609384</c:v>
                </c:pt>
                <c:pt idx="6">
                  <c:v>141.79866</c:v>
                </c:pt>
                <c:pt idx="7">
                  <c:v>151.54171</c:v>
                </c:pt>
                <c:pt idx="8">
                  <c:v>156.68725</c:v>
                </c:pt>
                <c:pt idx="9">
                  <c:v>162.27453</c:v>
                </c:pt>
                <c:pt idx="10">
                  <c:v>167.15483</c:v>
                </c:pt>
                <c:pt idx="11">
                  <c:v>173.31222</c:v>
                </c:pt>
                <c:pt idx="12">
                  <c:v>179.20917</c:v>
                </c:pt>
              </c:numCache>
            </c:numRef>
          </c:val>
        </c:ser>
        <c:marker val="1"/>
        <c:axId val="51990001"/>
        <c:axId val="51990002"/>
      </c:lineChart>
      <c:barChart>
        <c:barDir val="col"/>
        <c:grouping val="stacked"/>
        <c:ser>
          <c:idx val="1"/>
          <c:order val="1"/>
          <c:tx>
            <c:strRef>
              <c:f>'balance_NL'!$O$2:$O$2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'balance_NL'!$O$3:$O$15</c:f>
              <c:numCache>
                <c:formatCode>General</c:formatCode>
                <c:ptCount val="13"/>
                <c:pt idx="0">
                  <c:v>9.858964</c:v>
                </c:pt>
                <c:pt idx="1">
                  <c:v>9.863493</c:v>
                </c:pt>
                <c:pt idx="2">
                  <c:v>9.85263</c:v>
                </c:pt>
                <c:pt idx="3">
                  <c:v>9.854676999999999</c:v>
                </c:pt>
                <c:pt idx="4">
                  <c:v>9.779512</c:v>
                </c:pt>
                <c:pt idx="5">
                  <c:v>9.708833</c:v>
                </c:pt>
                <c:pt idx="6">
                  <c:v>9.633675</c:v>
                </c:pt>
                <c:pt idx="7">
                  <c:v>9.561771999999999</c:v>
                </c:pt>
                <c:pt idx="8">
                  <c:v>9.339219999999999</c:v>
                </c:pt>
                <c:pt idx="9">
                  <c:v>9.098741</c:v>
                </c:pt>
                <c:pt idx="10">
                  <c:v>9.045759</c:v>
                </c:pt>
                <c:pt idx="11">
                  <c:v>9.065249</c:v>
                </c:pt>
                <c:pt idx="12">
                  <c:v>9.071648</c:v>
                </c:pt>
              </c:numCache>
            </c:numRef>
          </c:val>
        </c:ser>
        <c:ser>
          <c:idx val="2"/>
          <c:order val="2"/>
          <c:tx>
            <c:strRef>
              <c:f>'balance_NL'!$N$2:$N$2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'balance_NL'!$N$3:$N$15</c:f>
              <c:numCache>
                <c:formatCode>General</c:formatCode>
                <c:ptCount val="13"/>
                <c:pt idx="0">
                  <c:v>14.63872</c:v>
                </c:pt>
                <c:pt idx="1">
                  <c:v>14.625799</c:v>
                </c:pt>
                <c:pt idx="2">
                  <c:v>14.64972</c:v>
                </c:pt>
                <c:pt idx="3">
                  <c:v>13.090992</c:v>
                </c:pt>
                <c:pt idx="4">
                  <c:v>11.810944</c:v>
                </c:pt>
                <c:pt idx="5">
                  <c:v>11.520556</c:v>
                </c:pt>
                <c:pt idx="6">
                  <c:v>8.926311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'balance_NL'!$M$2:$M$2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'balance_NL'!$M$3:$M$15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1.4051562</c:v>
                </c:pt>
                <c:pt idx="8">
                  <c:v>2.235106</c:v>
                </c:pt>
                <c:pt idx="9">
                  <c:v>2.0719415</c:v>
                </c:pt>
                <c:pt idx="10">
                  <c:v>1.9953039</c:v>
                </c:pt>
                <c:pt idx="11">
                  <c:v>1.9842214</c:v>
                </c:pt>
                <c:pt idx="12">
                  <c:v>2.0010344</c:v>
                </c:pt>
              </c:numCache>
            </c:numRef>
          </c:val>
        </c:ser>
        <c:ser>
          <c:idx val="4"/>
          <c:order val="4"/>
          <c:tx>
            <c:strRef>
              <c:f>'balance_NL'!$L$2:$L$2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'balance_NL'!$L$3:$L$15</c:f>
              <c:numCache>
                <c:formatCode>General</c:formatCode>
                <c:ptCount val="13"/>
                <c:pt idx="0">
                  <c:v>32.36905</c:v>
                </c:pt>
                <c:pt idx="1">
                  <c:v>34.20352</c:v>
                </c:pt>
                <c:pt idx="2">
                  <c:v>25.851782</c:v>
                </c:pt>
                <c:pt idx="3">
                  <c:v>37.56538</c:v>
                </c:pt>
                <c:pt idx="4">
                  <c:v>37.238748</c:v>
                </c:pt>
                <c:pt idx="5">
                  <c:v>34.365484</c:v>
                </c:pt>
                <c:pt idx="6">
                  <c:v>32.852382</c:v>
                </c:pt>
                <c:pt idx="7">
                  <c:v>31.615112</c:v>
                </c:pt>
                <c:pt idx="8">
                  <c:v>29.809208</c:v>
                </c:pt>
                <c:pt idx="9">
                  <c:v>27.660764</c:v>
                </c:pt>
                <c:pt idx="10">
                  <c:v>27.261736</c:v>
                </c:pt>
                <c:pt idx="11">
                  <c:v>27.136876</c:v>
                </c:pt>
                <c:pt idx="12">
                  <c:v>27.561478</c:v>
                </c:pt>
              </c:numCache>
            </c:numRef>
          </c:val>
        </c:ser>
        <c:ser>
          <c:idx val="5"/>
          <c:order val="5"/>
          <c:tx>
            <c:strRef>
              <c:f>'balance_NL'!$K$2:$K$2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'balance_NL'!$K$3:$K$15</c:f>
              <c:numCache>
                <c:formatCode>General</c:formatCode>
                <c:ptCount val="13"/>
                <c:pt idx="0">
                  <c:v>0.13842955</c:v>
                </c:pt>
                <c:pt idx="1">
                  <c:v>0.37922916</c:v>
                </c:pt>
                <c:pt idx="2">
                  <c:v>0.34039147</c:v>
                </c:pt>
                <c:pt idx="3">
                  <c:v>1.0366066</c:v>
                </c:pt>
                <c:pt idx="4">
                  <c:v>2.0313099</c:v>
                </c:pt>
                <c:pt idx="5">
                  <c:v>2.3844895</c:v>
                </c:pt>
                <c:pt idx="6">
                  <c:v>3.1818902</c:v>
                </c:pt>
                <c:pt idx="7">
                  <c:v>3.5033208</c:v>
                </c:pt>
                <c:pt idx="8">
                  <c:v>3.468244</c:v>
                </c:pt>
                <c:pt idx="9">
                  <c:v>3.2081185</c:v>
                </c:pt>
                <c:pt idx="10">
                  <c:v>3.2815865</c:v>
                </c:pt>
                <c:pt idx="11">
                  <c:v>4.274429</c:v>
                </c:pt>
                <c:pt idx="12">
                  <c:v>4.557447</c:v>
                </c:pt>
              </c:numCache>
            </c:numRef>
          </c:val>
        </c:ser>
        <c:ser>
          <c:idx val="6"/>
          <c:order val="6"/>
          <c:tx>
            <c:strRef>
              <c:f>'balance_NL'!$J$2:$J$2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'balance_NL'!$J$3:$J$15</c:f>
              <c:numCache>
                <c:formatCode>General</c:formatCode>
                <c:ptCount val="13"/>
                <c:pt idx="0">
                  <c:v>13.633928</c:v>
                </c:pt>
                <c:pt idx="1">
                  <c:v>13.633928</c:v>
                </c:pt>
                <c:pt idx="2">
                  <c:v>13.633928</c:v>
                </c:pt>
                <c:pt idx="3">
                  <c:v>13.633928</c:v>
                </c:pt>
                <c:pt idx="4">
                  <c:v>13.633928</c:v>
                </c:pt>
                <c:pt idx="5">
                  <c:v>13.633928</c:v>
                </c:pt>
                <c:pt idx="6">
                  <c:v>13.633928</c:v>
                </c:pt>
                <c:pt idx="7">
                  <c:v>13.633928</c:v>
                </c:pt>
                <c:pt idx="8">
                  <c:v>13.633928</c:v>
                </c:pt>
                <c:pt idx="9">
                  <c:v>13.633928</c:v>
                </c:pt>
                <c:pt idx="10">
                  <c:v>13.633928</c:v>
                </c:pt>
                <c:pt idx="11">
                  <c:v>13.633928</c:v>
                </c:pt>
                <c:pt idx="12">
                  <c:v>13.633928</c:v>
                </c:pt>
              </c:numCache>
            </c:numRef>
          </c:val>
        </c:ser>
        <c:ser>
          <c:idx val="7"/>
          <c:order val="7"/>
          <c:tx>
            <c:strRef>
              <c:f>'balance_NL'!$I$2:$I$2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'balance_NL'!$I$3:$I$15</c:f>
              <c:numCache>
                <c:formatCode>General</c:formatCode>
                <c:ptCount val="13"/>
                <c:pt idx="0">
                  <c:v>0.00036428644</c:v>
                </c:pt>
                <c:pt idx="1">
                  <c:v>6.0507975</c:v>
                </c:pt>
                <c:pt idx="2">
                  <c:v>6.0507975</c:v>
                </c:pt>
                <c:pt idx="3">
                  <c:v>8.819374</c:v>
                </c:pt>
                <c:pt idx="4">
                  <c:v>8.819374</c:v>
                </c:pt>
                <c:pt idx="5">
                  <c:v>18.87368</c:v>
                </c:pt>
                <c:pt idx="6">
                  <c:v>26.159408</c:v>
                </c:pt>
                <c:pt idx="7">
                  <c:v>33.445138</c:v>
                </c:pt>
                <c:pt idx="8">
                  <c:v>48.016596</c:v>
                </c:pt>
                <c:pt idx="9">
                  <c:v>62.543496</c:v>
                </c:pt>
                <c:pt idx="10">
                  <c:v>65.086456</c:v>
                </c:pt>
                <c:pt idx="11">
                  <c:v>65.11706</c:v>
                </c:pt>
                <c:pt idx="12">
                  <c:v>65.133036</c:v>
                </c:pt>
              </c:numCache>
            </c:numRef>
          </c:val>
        </c:ser>
        <c:ser>
          <c:idx val="8"/>
          <c:order val="8"/>
          <c:tx>
            <c:strRef>
              <c:f>'balance_NL'!$H$2:$H$2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'balance_NL'!$H$3:$H$15</c:f>
              <c:numCache>
                <c:formatCode>General</c:formatCode>
                <c:ptCount val="13"/>
                <c:pt idx="0">
                  <c:v>13.468861</c:v>
                </c:pt>
                <c:pt idx="1">
                  <c:v>13.568494</c:v>
                </c:pt>
                <c:pt idx="2">
                  <c:v>13.651546</c:v>
                </c:pt>
                <c:pt idx="3">
                  <c:v>13.696624</c:v>
                </c:pt>
                <c:pt idx="4">
                  <c:v>13.563762</c:v>
                </c:pt>
                <c:pt idx="5">
                  <c:v>13.401547</c:v>
                </c:pt>
                <c:pt idx="6">
                  <c:v>13.197185</c:v>
                </c:pt>
                <c:pt idx="7">
                  <c:v>12.95317</c:v>
                </c:pt>
                <c:pt idx="8">
                  <c:v>12.539825</c:v>
                </c:pt>
                <c:pt idx="9">
                  <c:v>11.707398</c:v>
                </c:pt>
                <c:pt idx="10">
                  <c:v>11.356365</c:v>
                </c:pt>
                <c:pt idx="11">
                  <c:v>11.162607</c:v>
                </c:pt>
                <c:pt idx="12">
                  <c:v>10.967366</c:v>
                </c:pt>
              </c:numCache>
            </c:numRef>
          </c:val>
        </c:ser>
        <c:ser>
          <c:idx val="9"/>
          <c:order val="9"/>
          <c:tx>
            <c:strRef>
              <c:f>'balance_NL'!$G$2:$G$2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'balance_NL'!$G$3:$G$15</c:f>
              <c:numCache>
                <c:formatCode>General</c:formatCode>
                <c:ptCount val="13"/>
                <c:pt idx="0">
                  <c:v>2.3968208</c:v>
                </c:pt>
                <c:pt idx="1">
                  <c:v>3.1449272</c:v>
                </c:pt>
                <c:pt idx="2">
                  <c:v>3.627887</c:v>
                </c:pt>
                <c:pt idx="3">
                  <c:v>3.8626235</c:v>
                </c:pt>
                <c:pt idx="4">
                  <c:v>4.317145</c:v>
                </c:pt>
                <c:pt idx="5">
                  <c:v>5.0761505</c:v>
                </c:pt>
                <c:pt idx="6">
                  <c:v>5.8903725</c:v>
                </c:pt>
                <c:pt idx="7">
                  <c:v>6.4804455</c:v>
                </c:pt>
                <c:pt idx="8">
                  <c:v>7.175312</c:v>
                </c:pt>
                <c:pt idx="9">
                  <c:v>7.466543499999999</c:v>
                </c:pt>
                <c:pt idx="10">
                  <c:v>8.081759</c:v>
                </c:pt>
                <c:pt idx="11">
                  <c:v>8.819512</c:v>
                </c:pt>
                <c:pt idx="12">
                  <c:v>9.567053</c:v>
                </c:pt>
              </c:numCache>
            </c:numRef>
          </c:val>
        </c:ser>
        <c:ser>
          <c:idx val="10"/>
          <c:order val="10"/>
          <c:tx>
            <c:strRef>
              <c:f>'balance_NL'!$F$2:$F$2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'balance_NL'!$F$3:$F$15</c:f>
              <c:numCache>
                <c:formatCode>General</c:formatCode>
                <c:ptCount val="13"/>
                <c:pt idx="0">
                  <c:v>18.118418</c:v>
                </c:pt>
                <c:pt idx="1">
                  <c:v>20.160406</c:v>
                </c:pt>
                <c:pt idx="2">
                  <c:v>21.866732</c:v>
                </c:pt>
                <c:pt idx="3">
                  <c:v>23.448176</c:v>
                </c:pt>
                <c:pt idx="4">
                  <c:v>24.349856</c:v>
                </c:pt>
                <c:pt idx="5">
                  <c:v>25.284694</c:v>
                </c:pt>
                <c:pt idx="6">
                  <c:v>26.388988</c:v>
                </c:pt>
                <c:pt idx="7">
                  <c:v>27.79829</c:v>
                </c:pt>
                <c:pt idx="8">
                  <c:v>27.783294</c:v>
                </c:pt>
                <c:pt idx="9">
                  <c:v>27.519884</c:v>
                </c:pt>
                <c:pt idx="10">
                  <c:v>28.192102</c:v>
                </c:pt>
                <c:pt idx="11">
                  <c:v>29.34359</c:v>
                </c:pt>
                <c:pt idx="12">
                  <c:v>30.302812</c:v>
                </c:pt>
              </c:numCache>
            </c:numRef>
          </c:val>
        </c:ser>
        <c:ser>
          <c:idx val="11"/>
          <c:order val="11"/>
          <c:tx>
            <c:strRef>
              <c:f>'balance_NL'!$E$2:$E$2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'balance_NL'!$E$3:$E$15</c:f>
              <c:numCache>
                <c:formatCode>General</c:formatCode>
                <c:ptCount val="13"/>
                <c:pt idx="0">
                  <c:v>0.17859169</c:v>
                </c:pt>
                <c:pt idx="1">
                  <c:v>0.27122075</c:v>
                </c:pt>
                <c:pt idx="2">
                  <c:v>0.35814966</c:v>
                </c:pt>
                <c:pt idx="3">
                  <c:v>0.54786094</c:v>
                </c:pt>
                <c:pt idx="4">
                  <c:v>0.6322047</c:v>
                </c:pt>
                <c:pt idx="5">
                  <c:v>0.9244327499999999</c:v>
                </c:pt>
                <c:pt idx="6">
                  <c:v>1.268233</c:v>
                </c:pt>
                <c:pt idx="7">
                  <c:v>1.6820909</c:v>
                </c:pt>
                <c:pt idx="8">
                  <c:v>2.051286</c:v>
                </c:pt>
                <c:pt idx="9">
                  <c:v>3.0354955</c:v>
                </c:pt>
                <c:pt idx="10">
                  <c:v>3.6003828</c:v>
                </c:pt>
                <c:pt idx="11">
                  <c:v>3.9852102</c:v>
                </c:pt>
                <c:pt idx="12">
                  <c:v>4.162088799999999</c:v>
                </c:pt>
              </c:numCache>
            </c:numRef>
          </c:val>
        </c:ser>
        <c:overlap val="100"/>
        <c:axId val="51990001"/>
        <c:axId val="51990002"/>
      </c:barChart>
      <c:catAx>
        <c:axId val="51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90002"/>
        <c:crosses val="autoZero"/>
        <c:auto val="1"/>
        <c:lblAlgn val="ctr"/>
        <c:lblOffset val="100"/>
      </c:catAx>
      <c:valAx>
        <c:axId val="51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Negative 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'negative_price'!$B$2:$B$2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'negative_price'!$B$3:$B$15</c:f>
              <c:numCache>
                <c:formatCode>General</c:formatCode>
                <c:ptCount val="13"/>
                <c:pt idx="0">
                  <c:v>1.050228310502283</c:v>
                </c:pt>
                <c:pt idx="1">
                  <c:v>1.689497716894977</c:v>
                </c:pt>
                <c:pt idx="2">
                  <c:v>2.990867579908676</c:v>
                </c:pt>
                <c:pt idx="3">
                  <c:v>5.319634703196347</c:v>
                </c:pt>
                <c:pt idx="4">
                  <c:v>7.30593607305936</c:v>
                </c:pt>
                <c:pt idx="5">
                  <c:v>9.703196347031962</c:v>
                </c:pt>
                <c:pt idx="6">
                  <c:v>12.91095890410959</c:v>
                </c:pt>
                <c:pt idx="7">
                  <c:v>16.68949771689498</c:v>
                </c:pt>
                <c:pt idx="8">
                  <c:v>21.21004566210046</c:v>
                </c:pt>
                <c:pt idx="9">
                  <c:v>24.90867579908676</c:v>
                </c:pt>
                <c:pt idx="10">
                  <c:v>28.97260273972603</c:v>
                </c:pt>
                <c:pt idx="11">
                  <c:v>32.86529680365297</c:v>
                </c:pt>
                <c:pt idx="12">
                  <c:v>36.16438356164384</c:v>
                </c:pt>
              </c:numCache>
            </c:numRef>
          </c:yVal>
        </c:ser>
        <c:ser>
          <c:idx val="1"/>
          <c:order val="1"/>
          <c:tx>
            <c:strRef>
              <c:f>'negative_price'!$C$2:$C$2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'negative_price'!$C$3:$C$15</c:f>
              <c:numCache>
                <c:formatCode>General</c:formatCode>
                <c:ptCount val="13"/>
                <c:pt idx="0">
                  <c:v>7.71689497716895</c:v>
                </c:pt>
                <c:pt idx="1">
                  <c:v>8.755707762557078</c:v>
                </c:pt>
                <c:pt idx="2">
                  <c:v>10.39954337899543</c:v>
                </c:pt>
                <c:pt idx="3">
                  <c:v>11.56392694063927</c:v>
                </c:pt>
                <c:pt idx="4">
                  <c:v>14.76027397260274</c:v>
                </c:pt>
                <c:pt idx="5">
                  <c:v>17.45433789954338</c:v>
                </c:pt>
                <c:pt idx="6">
                  <c:v>19.68036529680365</c:v>
                </c:pt>
                <c:pt idx="7">
                  <c:v>21.87214611872146</c:v>
                </c:pt>
                <c:pt idx="8">
                  <c:v>25.58219178082192</c:v>
                </c:pt>
                <c:pt idx="9">
                  <c:v>28.63013698630137</c:v>
                </c:pt>
                <c:pt idx="10">
                  <c:v>29.72602739726027</c:v>
                </c:pt>
                <c:pt idx="11">
                  <c:v>30.34246575342466</c:v>
                </c:pt>
                <c:pt idx="12">
                  <c:v>30.91324200913242</c:v>
                </c:pt>
              </c:numCache>
            </c:numRef>
          </c:yVal>
        </c:ser>
        <c:ser>
          <c:idx val="2"/>
          <c:order val="2"/>
          <c:tx>
            <c:strRef>
              <c:f>'negative_price'!$D$2:$D$2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'negative_price'!$D$3:$D$15</c:f>
              <c:numCache>
                <c:formatCode>General</c:formatCode>
                <c:ptCount val="13"/>
                <c:pt idx="0">
                  <c:v>3.276255707762557</c:v>
                </c:pt>
                <c:pt idx="1">
                  <c:v>4.30365296803653</c:v>
                </c:pt>
                <c:pt idx="2">
                  <c:v>5.981735159817352</c:v>
                </c:pt>
                <c:pt idx="3">
                  <c:v>6.815068493150685</c:v>
                </c:pt>
                <c:pt idx="4">
                  <c:v>9.874429223744292</c:v>
                </c:pt>
                <c:pt idx="5">
                  <c:v>11.54109589041096</c:v>
                </c:pt>
                <c:pt idx="6">
                  <c:v>13.68721461187214</c:v>
                </c:pt>
                <c:pt idx="7">
                  <c:v>15.61643835616438</c:v>
                </c:pt>
                <c:pt idx="8">
                  <c:v>19.12100456621005</c:v>
                </c:pt>
                <c:pt idx="9">
                  <c:v>22.12328767123288</c:v>
                </c:pt>
                <c:pt idx="10">
                  <c:v>23.81278538812786</c:v>
                </c:pt>
                <c:pt idx="11">
                  <c:v>24.63470319634703</c:v>
                </c:pt>
                <c:pt idx="12">
                  <c:v>25.47945205479452</c:v>
                </c:pt>
              </c:numCache>
            </c:numRef>
          </c:yVal>
        </c:ser>
        <c:ser>
          <c:idx val="3"/>
          <c:order val="3"/>
          <c:tx>
            <c:strRef>
              <c:f>'negative_price'!$E$2:$E$2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'negative_price'!$E$3:$E$15</c:f>
              <c:numCache>
                <c:formatCode>General</c:formatCode>
                <c:ptCount val="13"/>
                <c:pt idx="0">
                  <c:v>2.020547945205479</c:v>
                </c:pt>
                <c:pt idx="1">
                  <c:v>2.73972602739726</c:v>
                </c:pt>
                <c:pt idx="2">
                  <c:v>3.949771689497717</c:v>
                </c:pt>
                <c:pt idx="3">
                  <c:v>6.15296803652968</c:v>
                </c:pt>
                <c:pt idx="4">
                  <c:v>8.961187214611872</c:v>
                </c:pt>
                <c:pt idx="5">
                  <c:v>11.90639269406393</c:v>
                </c:pt>
                <c:pt idx="6">
                  <c:v>14.93150684931507</c:v>
                </c:pt>
                <c:pt idx="7">
                  <c:v>17.95662100456621</c:v>
                </c:pt>
                <c:pt idx="8">
                  <c:v>20.42237442922374</c:v>
                </c:pt>
                <c:pt idx="9">
                  <c:v>22.71689497716895</c:v>
                </c:pt>
                <c:pt idx="10">
                  <c:v>24.45205479452055</c:v>
                </c:pt>
                <c:pt idx="11">
                  <c:v>24.74885844748858</c:v>
                </c:pt>
                <c:pt idx="12">
                  <c:v>25.31963470319635</c:v>
                </c:pt>
              </c:numCache>
            </c:numRef>
          </c:yVal>
        </c:ser>
        <c:ser>
          <c:idx val="4"/>
          <c:order val="4"/>
          <c:tx>
            <c:strRef>
              <c:f>'negative_price'!$F$2:$F$2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'negative_price'!$F$3:$F$15</c:f>
              <c:numCache>
                <c:formatCode>General</c:formatCode>
                <c:ptCount val="13"/>
                <c:pt idx="0">
                  <c:v>26.99771689497717</c:v>
                </c:pt>
                <c:pt idx="1">
                  <c:v>34.88584474885845</c:v>
                </c:pt>
                <c:pt idx="2">
                  <c:v>38.73287671232877</c:v>
                </c:pt>
                <c:pt idx="3">
                  <c:v>40.27397260273973</c:v>
                </c:pt>
                <c:pt idx="4">
                  <c:v>38.01369863013699</c:v>
                </c:pt>
                <c:pt idx="5">
                  <c:v>31.47260273972603</c:v>
                </c:pt>
                <c:pt idx="6">
                  <c:v>33.55022831050228</c:v>
                </c:pt>
                <c:pt idx="7">
                  <c:v>27.81963470319635</c:v>
                </c:pt>
                <c:pt idx="8">
                  <c:v>29.42922374429224</c:v>
                </c:pt>
                <c:pt idx="9">
                  <c:v>28.93835616438356</c:v>
                </c:pt>
                <c:pt idx="10">
                  <c:v>28.25342465753425</c:v>
                </c:pt>
                <c:pt idx="11">
                  <c:v>30.1027397260274</c:v>
                </c:pt>
                <c:pt idx="12">
                  <c:v>32.24885844748858</c:v>
                </c:pt>
              </c:numCache>
            </c:numRef>
          </c:yVal>
        </c:ser>
        <c:ser>
          <c:idx val="5"/>
          <c:order val="5"/>
          <c:tx>
            <c:strRef>
              <c:f>'negative_price'!$G$2:$G$2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'negative_price'!$G$3:$G$15</c:f>
              <c:numCache>
                <c:formatCode>General</c:formatCode>
                <c:ptCount val="13"/>
                <c:pt idx="0">
                  <c:v>4.155251141552512</c:v>
                </c:pt>
                <c:pt idx="1">
                  <c:v>5.559360730593607</c:v>
                </c:pt>
                <c:pt idx="2">
                  <c:v>8.082191780821917</c:v>
                </c:pt>
                <c:pt idx="3">
                  <c:v>10.3310502283105</c:v>
                </c:pt>
                <c:pt idx="4">
                  <c:v>10.52511415525114</c:v>
                </c:pt>
                <c:pt idx="5">
                  <c:v>11.28995433789954</c:v>
                </c:pt>
                <c:pt idx="6">
                  <c:v>13.01369863013699</c:v>
                </c:pt>
                <c:pt idx="7">
                  <c:v>13.72146118721461</c:v>
                </c:pt>
                <c:pt idx="8">
                  <c:v>13.86986301369863</c:v>
                </c:pt>
                <c:pt idx="9">
                  <c:v>13.84703196347032</c:v>
                </c:pt>
                <c:pt idx="10">
                  <c:v>15.18264840182649</c:v>
                </c:pt>
                <c:pt idx="11">
                  <c:v>15.31963470319635</c:v>
                </c:pt>
                <c:pt idx="12">
                  <c:v>15.67351598173516</c:v>
                </c:pt>
              </c:numCache>
            </c:numRef>
          </c:yVal>
        </c:ser>
        <c:ser>
          <c:idx val="6"/>
          <c:order val="6"/>
          <c:tx>
            <c:strRef>
              <c:f>'negative_price'!$H$2:$H$2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'negative_price'!$H$3:$H$15</c:f>
              <c:numCache>
                <c:formatCode>General</c:formatCode>
                <c:ptCount val="13"/>
                <c:pt idx="0">
                  <c:v>3.367579908675799</c:v>
                </c:pt>
                <c:pt idx="1">
                  <c:v>4.394977168949771</c:v>
                </c:pt>
                <c:pt idx="2">
                  <c:v>6.358447488584475</c:v>
                </c:pt>
                <c:pt idx="3">
                  <c:v>7.226027397260274</c:v>
                </c:pt>
                <c:pt idx="4">
                  <c:v>10.75342465753425</c:v>
                </c:pt>
                <c:pt idx="5">
                  <c:v>14.58904109589041</c:v>
                </c:pt>
                <c:pt idx="6">
                  <c:v>16.97488584474886</c:v>
                </c:pt>
                <c:pt idx="7">
                  <c:v>17.14611872146119</c:v>
                </c:pt>
                <c:pt idx="8">
                  <c:v>19.21232876712329</c:v>
                </c:pt>
                <c:pt idx="9">
                  <c:v>21.08447488584475</c:v>
                </c:pt>
                <c:pt idx="10">
                  <c:v>23.20776255707763</c:v>
                </c:pt>
                <c:pt idx="11">
                  <c:v>25</c:v>
                </c:pt>
                <c:pt idx="12">
                  <c:v>26.35844748858447</c:v>
                </c:pt>
              </c:numCache>
            </c:numRef>
          </c:yVal>
        </c:ser>
        <c:ser>
          <c:idx val="7"/>
          <c:order val="7"/>
          <c:tx>
            <c:strRef>
              <c:f>'negative_price'!$I$2:$I$2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'negative_price'!$I$3:$I$15</c:f>
              <c:numCache>
                <c:formatCode>General</c:formatCode>
                <c:ptCount val="13"/>
                <c:pt idx="0">
                  <c:v>7.625570776255708</c:v>
                </c:pt>
                <c:pt idx="1">
                  <c:v>9.04109589041096</c:v>
                </c:pt>
                <c:pt idx="2">
                  <c:v>10.67351598173516</c:v>
                </c:pt>
                <c:pt idx="3">
                  <c:v>11.89497716894977</c:v>
                </c:pt>
                <c:pt idx="4">
                  <c:v>15.01141552511415</c:v>
                </c:pt>
                <c:pt idx="5">
                  <c:v>17.75114155251142</c:v>
                </c:pt>
                <c:pt idx="6">
                  <c:v>19.95433789954338</c:v>
                </c:pt>
                <c:pt idx="7">
                  <c:v>21.49543378995434</c:v>
                </c:pt>
                <c:pt idx="8">
                  <c:v>25.70776255707762</c:v>
                </c:pt>
                <c:pt idx="9">
                  <c:v>29.58904109589041</c:v>
                </c:pt>
                <c:pt idx="10">
                  <c:v>30.41095890410959</c:v>
                </c:pt>
                <c:pt idx="11">
                  <c:v>30.42237442922374</c:v>
                </c:pt>
                <c:pt idx="12">
                  <c:v>30.4337899543379</c:v>
                </c:pt>
              </c:numCache>
            </c:numRef>
          </c:yVal>
        </c:ser>
        <c:ser>
          <c:idx val="8"/>
          <c:order val="8"/>
          <c:tx>
            <c:strRef>
              <c:f>'negative_price'!$J$2:$J$2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'negative_price'!$J$3:$J$15</c:f>
              <c:numCache>
                <c:formatCode>General</c:formatCode>
                <c:ptCount val="13"/>
                <c:pt idx="0">
                  <c:v>0.6735159817351598</c:v>
                </c:pt>
                <c:pt idx="1">
                  <c:v>0.6392694063926941</c:v>
                </c:pt>
                <c:pt idx="2">
                  <c:v>0.7191780821917808</c:v>
                </c:pt>
                <c:pt idx="3">
                  <c:v>0.7990867579908676</c:v>
                </c:pt>
                <c:pt idx="4">
                  <c:v>1.107305936073059</c:v>
                </c:pt>
                <c:pt idx="5">
                  <c:v>1.244292237442922</c:v>
                </c:pt>
                <c:pt idx="6">
                  <c:v>1.301369863013699</c:v>
                </c:pt>
                <c:pt idx="7">
                  <c:v>1.381278538812785</c:v>
                </c:pt>
                <c:pt idx="8">
                  <c:v>1.746575342465754</c:v>
                </c:pt>
                <c:pt idx="9">
                  <c:v>2.168949771689498</c:v>
                </c:pt>
                <c:pt idx="10">
                  <c:v>2.614155251141553</c:v>
                </c:pt>
                <c:pt idx="11">
                  <c:v>2.831050228310502</c:v>
                </c:pt>
                <c:pt idx="12">
                  <c:v>3.002283105022831</c:v>
                </c:pt>
              </c:numCache>
            </c:numRef>
          </c:yVal>
        </c:ser>
        <c:ser>
          <c:idx val="9"/>
          <c:order val="9"/>
          <c:tx>
            <c:strRef>
              <c:f>'negative_price'!$K$2:$K$2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'negative_price'!$K$3:$K$15</c:f>
              <c:numCache>
                <c:formatCode>General</c:formatCode>
                <c:ptCount val="13"/>
                <c:pt idx="0">
                  <c:v>0.2168949771689498</c:v>
                </c:pt>
                <c:pt idx="1">
                  <c:v>0.2168949771689498</c:v>
                </c:pt>
                <c:pt idx="2">
                  <c:v>0.2625570776255708</c:v>
                </c:pt>
                <c:pt idx="3">
                  <c:v>0.2853881278538812</c:v>
                </c:pt>
                <c:pt idx="4">
                  <c:v>0.3310502283105023</c:v>
                </c:pt>
                <c:pt idx="5">
                  <c:v>0.2853881278538812</c:v>
                </c:pt>
                <c:pt idx="6">
                  <c:v>0.2168949771689498</c:v>
                </c:pt>
                <c:pt idx="7">
                  <c:v>0.2511415525114155</c:v>
                </c:pt>
                <c:pt idx="8">
                  <c:v>0.3310502283105023</c:v>
                </c:pt>
                <c:pt idx="9">
                  <c:v>0.4794520547945206</c:v>
                </c:pt>
                <c:pt idx="10">
                  <c:v>0.547945205479452</c:v>
                </c:pt>
                <c:pt idx="11">
                  <c:v>0.6164383561643836</c:v>
                </c:pt>
                <c:pt idx="12">
                  <c:v>0.6963470319634704</c:v>
                </c:pt>
              </c:numCache>
            </c:numRef>
          </c:yVal>
        </c:ser>
        <c:ser>
          <c:idx val="10"/>
          <c:order val="10"/>
          <c:tx>
            <c:strRef>
              <c:f>'negative_price'!$L$2:$L$2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'negative_price'!$L$3:$L$15</c:f>
              <c:numCache>
                <c:formatCode>General</c:formatCode>
                <c:ptCount val="13"/>
                <c:pt idx="0">
                  <c:v>0.228310502283105</c:v>
                </c:pt>
                <c:pt idx="1">
                  <c:v>0.2625570776255708</c:v>
                </c:pt>
                <c:pt idx="2">
                  <c:v>0.3082191780821918</c:v>
                </c:pt>
                <c:pt idx="3">
                  <c:v>0.2968036529680365</c:v>
                </c:pt>
                <c:pt idx="4">
                  <c:v>0.3424657534246575</c:v>
                </c:pt>
                <c:pt idx="5">
                  <c:v>0.273972602739726</c:v>
                </c:pt>
                <c:pt idx="6">
                  <c:v>0.228310502283105</c:v>
                </c:pt>
                <c:pt idx="7">
                  <c:v>0.2168949771689498</c:v>
                </c:pt>
                <c:pt idx="8">
                  <c:v>0.2625570776255708</c:v>
                </c:pt>
                <c:pt idx="9">
                  <c:v>0.2968036529680365</c:v>
                </c:pt>
                <c:pt idx="10">
                  <c:v>0.365296803652968</c:v>
                </c:pt>
                <c:pt idx="11">
                  <c:v>0.3424657534246575</c:v>
                </c:pt>
                <c:pt idx="12">
                  <c:v>0.4337899543378996</c:v>
                </c:pt>
              </c:numCache>
            </c:numRef>
          </c:yVal>
        </c:ser>
        <c:ser>
          <c:idx val="11"/>
          <c:order val="11"/>
          <c:tx>
            <c:strRef>
              <c:f>'negative_price'!$M$2:$M$2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'negative_price'!$M$3:$M$15</c:f>
              <c:numCache>
                <c:formatCode>General</c:formatCode>
                <c:ptCount val="13"/>
                <c:pt idx="0">
                  <c:v>1.038812785388128</c:v>
                </c:pt>
                <c:pt idx="1">
                  <c:v>1.997716894977169</c:v>
                </c:pt>
                <c:pt idx="2">
                  <c:v>3.424657534246575</c:v>
                </c:pt>
                <c:pt idx="3">
                  <c:v>4.714611872146119</c:v>
                </c:pt>
                <c:pt idx="4">
                  <c:v>6.940639269406393</c:v>
                </c:pt>
                <c:pt idx="5">
                  <c:v>9.178082191780822</c:v>
                </c:pt>
                <c:pt idx="6">
                  <c:v>11.75799086757991</c:v>
                </c:pt>
                <c:pt idx="7">
                  <c:v>14.82876712328767</c:v>
                </c:pt>
                <c:pt idx="8">
                  <c:v>17.3972602739726</c:v>
                </c:pt>
                <c:pt idx="9">
                  <c:v>20.19406392694064</c:v>
                </c:pt>
                <c:pt idx="10">
                  <c:v>21.75799086757991</c:v>
                </c:pt>
                <c:pt idx="11">
                  <c:v>25.3310502283105</c:v>
                </c:pt>
                <c:pt idx="12">
                  <c:v>28.89269406392694</c:v>
                </c:pt>
              </c:numCache>
            </c:numRef>
          </c:yVal>
        </c:ser>
        <c:ser>
          <c:idx val="12"/>
          <c:order val="12"/>
          <c:tx>
            <c:strRef>
              <c:f>'negative_price'!$N$2:$N$2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'negative_price'!$N$3:$N$15</c:f>
              <c:numCache>
                <c:formatCode>General</c:formatCode>
                <c:ptCount val="13"/>
                <c:pt idx="0">
                  <c:v>5.69634703196347</c:v>
                </c:pt>
                <c:pt idx="1">
                  <c:v>7.123287671232877</c:v>
                </c:pt>
                <c:pt idx="2">
                  <c:v>9.189497716894977</c:v>
                </c:pt>
                <c:pt idx="3">
                  <c:v>10.79908675799087</c:v>
                </c:pt>
                <c:pt idx="4">
                  <c:v>10.63926940639269</c:v>
                </c:pt>
                <c:pt idx="5">
                  <c:v>10.51369863013699</c:v>
                </c:pt>
                <c:pt idx="6">
                  <c:v>11.54109589041096</c:v>
                </c:pt>
                <c:pt idx="7">
                  <c:v>12.70547945205479</c:v>
                </c:pt>
                <c:pt idx="8">
                  <c:v>12.46575342465754</c:v>
                </c:pt>
                <c:pt idx="9">
                  <c:v>12.55707762557078</c:v>
                </c:pt>
                <c:pt idx="10">
                  <c:v>13.78995433789954</c:v>
                </c:pt>
                <c:pt idx="11">
                  <c:v>13.97260273972603</c:v>
                </c:pt>
                <c:pt idx="12">
                  <c:v>14.41780821917808</c:v>
                </c:pt>
              </c:numCache>
            </c:numRef>
          </c:yVal>
        </c:ser>
        <c:ser>
          <c:idx val="13"/>
          <c:order val="13"/>
          <c:tx>
            <c:strRef>
              <c:f>'negative_price'!$O$2:$O$2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'negative_price'!$O$3:$O$15</c:f>
              <c:numCache>
                <c:formatCode>General</c:formatCode>
                <c:ptCount val="13"/>
                <c:pt idx="0">
                  <c:v>5.445205479452055</c:v>
                </c:pt>
                <c:pt idx="1">
                  <c:v>6.82648401826484</c:v>
                </c:pt>
                <c:pt idx="2">
                  <c:v>9.143835616438356</c:v>
                </c:pt>
                <c:pt idx="3">
                  <c:v>11.25570776255708</c:v>
                </c:pt>
                <c:pt idx="4">
                  <c:v>11.46118721461187</c:v>
                </c:pt>
                <c:pt idx="5">
                  <c:v>11.00456621004566</c:v>
                </c:pt>
                <c:pt idx="6">
                  <c:v>11.837899543379</c:v>
                </c:pt>
                <c:pt idx="7">
                  <c:v>12.96803652968037</c:v>
                </c:pt>
                <c:pt idx="8">
                  <c:v>12.89954337899543</c:v>
                </c:pt>
                <c:pt idx="9">
                  <c:v>13.11643835616438</c:v>
                </c:pt>
                <c:pt idx="10">
                  <c:v>14.37214611872146</c:v>
                </c:pt>
                <c:pt idx="11">
                  <c:v>14.86301369863014</c:v>
                </c:pt>
                <c:pt idx="12">
                  <c:v>15.19406392694064</c:v>
                </c:pt>
              </c:numCache>
            </c:numRef>
          </c:yVal>
        </c:ser>
        <c:ser>
          <c:idx val="14"/>
          <c:order val="14"/>
          <c:tx>
            <c:strRef>
              <c:f>'negative_price'!$P$2:$P$2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'negative_price'!$P$3:$P$15</c:f>
              <c:numCache>
                <c:formatCode>General</c:formatCode>
                <c:ptCount val="13"/>
                <c:pt idx="0">
                  <c:v>4.440639269406392</c:v>
                </c:pt>
                <c:pt idx="1">
                  <c:v>5.799086757990867</c:v>
                </c:pt>
                <c:pt idx="2">
                  <c:v>7.922374429223744</c:v>
                </c:pt>
                <c:pt idx="3">
                  <c:v>9.703196347031962</c:v>
                </c:pt>
                <c:pt idx="4">
                  <c:v>9.897260273972602</c:v>
                </c:pt>
                <c:pt idx="5">
                  <c:v>10.25114155251141</c:v>
                </c:pt>
                <c:pt idx="6">
                  <c:v>11.38127853881278</c:v>
                </c:pt>
                <c:pt idx="7">
                  <c:v>12.7283105022831</c:v>
                </c:pt>
                <c:pt idx="8">
                  <c:v>13.162100456621</c:v>
                </c:pt>
                <c:pt idx="9">
                  <c:v>13.71004566210046</c:v>
                </c:pt>
                <c:pt idx="10">
                  <c:v>15.06849315068493</c:v>
                </c:pt>
                <c:pt idx="11">
                  <c:v>15.70776255707763</c:v>
                </c:pt>
                <c:pt idx="12">
                  <c:v>16.02739726027397</c:v>
                </c:pt>
              </c:numCache>
            </c:numRef>
          </c:yVal>
        </c:ser>
        <c:ser>
          <c:idx val="15"/>
          <c:order val="15"/>
          <c:tx>
            <c:strRef>
              <c:f>'negative_price'!$Q$2:$Q$2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'negative_price'!$Q$3:$Q$15</c:f>
              <c:numCache>
                <c:formatCode>General</c:formatCode>
                <c:ptCount val="13"/>
                <c:pt idx="0">
                  <c:v>4.292237442922374</c:v>
                </c:pt>
                <c:pt idx="1">
                  <c:v>5.878995433789954</c:v>
                </c:pt>
                <c:pt idx="2">
                  <c:v>8.184931506849315</c:v>
                </c:pt>
                <c:pt idx="3">
                  <c:v>10.29680365296804</c:v>
                </c:pt>
                <c:pt idx="4">
                  <c:v>11.14155251141553</c:v>
                </c:pt>
                <c:pt idx="5">
                  <c:v>11.95205479452055</c:v>
                </c:pt>
                <c:pt idx="6">
                  <c:v>13.33333333333333</c:v>
                </c:pt>
                <c:pt idx="7">
                  <c:v>15.14840182648402</c:v>
                </c:pt>
                <c:pt idx="8">
                  <c:v>16.05022831050228</c:v>
                </c:pt>
                <c:pt idx="9">
                  <c:v>17.44292237442922</c:v>
                </c:pt>
                <c:pt idx="10">
                  <c:v>19.45205479452055</c:v>
                </c:pt>
                <c:pt idx="11">
                  <c:v>20.36529680365297</c:v>
                </c:pt>
                <c:pt idx="12">
                  <c:v>20.99315068493151</c:v>
                </c:pt>
              </c:numCache>
            </c:numRef>
          </c:yVal>
        </c:ser>
        <c:ser>
          <c:idx val="16"/>
          <c:order val="16"/>
          <c:tx>
            <c:strRef>
              <c:f>'negative_price'!$R$2:$R$2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'negative_price'!$R$3:$R$15</c:f>
              <c:numCache>
                <c:formatCode>General</c:formatCode>
                <c:ptCount val="13"/>
                <c:pt idx="0">
                  <c:v>2.363013698630137</c:v>
                </c:pt>
                <c:pt idx="1">
                  <c:v>2.694063926940639</c:v>
                </c:pt>
                <c:pt idx="2">
                  <c:v>3.984018264840183</c:v>
                </c:pt>
                <c:pt idx="3">
                  <c:v>4.200913242009133</c:v>
                </c:pt>
                <c:pt idx="4">
                  <c:v>9.748858447488583</c:v>
                </c:pt>
                <c:pt idx="5">
                  <c:v>9.440639269406393</c:v>
                </c:pt>
                <c:pt idx="6">
                  <c:v>10.99315068493151</c:v>
                </c:pt>
                <c:pt idx="7">
                  <c:v>11.23287671232877</c:v>
                </c:pt>
                <c:pt idx="8">
                  <c:v>13.31050228310502</c:v>
                </c:pt>
                <c:pt idx="9">
                  <c:v>16.26712328767123</c:v>
                </c:pt>
                <c:pt idx="10">
                  <c:v>19.10958904109589</c:v>
                </c:pt>
                <c:pt idx="11">
                  <c:v>19.86301369863014</c:v>
                </c:pt>
                <c:pt idx="12">
                  <c:v>20.70776255707763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%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PL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'generation_capacity_PL'!$L$2:$L$2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'generation_capacity_PL'!$L$3:$L$15</c:f>
              <c:numCache>
                <c:formatCode>General</c:formatCode>
                <c:ptCount val="13"/>
                <c:pt idx="0">
                  <c:v>0.6679022999999999</c:v>
                </c:pt>
                <c:pt idx="1">
                  <c:v>0.6679022999999999</c:v>
                </c:pt>
                <c:pt idx="2">
                  <c:v>0.6679022999999999</c:v>
                </c:pt>
                <c:pt idx="3">
                  <c:v>0.6679022999999999</c:v>
                </c:pt>
                <c:pt idx="4">
                  <c:v>0.6679022999999999</c:v>
                </c:pt>
                <c:pt idx="5">
                  <c:v>0.6679022999999999</c:v>
                </c:pt>
                <c:pt idx="6">
                  <c:v>0.6679022999999999</c:v>
                </c:pt>
                <c:pt idx="7">
                  <c:v>0.6679022999999999</c:v>
                </c:pt>
                <c:pt idx="8">
                  <c:v>0.6679022999999999</c:v>
                </c:pt>
                <c:pt idx="9">
                  <c:v>0.6679022999999999</c:v>
                </c:pt>
                <c:pt idx="10">
                  <c:v>0.6679022999999999</c:v>
                </c:pt>
                <c:pt idx="11">
                  <c:v>0.6679022999999999</c:v>
                </c:pt>
                <c:pt idx="12">
                  <c:v>0.6679022999999999</c:v>
                </c:pt>
              </c:numCache>
            </c:numRef>
          </c:val>
        </c:ser>
        <c:ser>
          <c:idx val="1"/>
          <c:order val="1"/>
          <c:tx>
            <c:strRef>
              <c:f>'generation_capacity_PL'!$K$2:$K$2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</c:v>
                </c:pt>
                <c:pt idx="12">
                  <c:v>2.6</c:v>
                </c:pt>
              </c:numCache>
            </c:numRef>
          </c:val>
        </c:ser>
        <c:ser>
          <c:idx val="2"/>
          <c:order val="2"/>
          <c:tx>
            <c:strRef>
              <c:f>'generation_capacity_PL'!$J$2:$J$2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'generation_capacity_PL'!$J$3:$J$15</c:f>
              <c:numCache>
                <c:formatCode>General</c:formatCode>
                <c:ptCount val="13"/>
                <c:pt idx="0">
                  <c:v>13.134706</c:v>
                </c:pt>
                <c:pt idx="1">
                  <c:v>14.14443</c:v>
                </c:pt>
                <c:pt idx="2">
                  <c:v>14.14443</c:v>
                </c:pt>
                <c:pt idx="3">
                  <c:v>13.89119</c:v>
                </c:pt>
                <c:pt idx="4">
                  <c:v>13.63795</c:v>
                </c:pt>
                <c:pt idx="5">
                  <c:v>13.498724</c:v>
                </c:pt>
                <c:pt idx="6">
                  <c:v>13.359116</c:v>
                </c:pt>
                <c:pt idx="7">
                  <c:v>13.21989</c:v>
                </c:pt>
                <c:pt idx="8">
                  <c:v>13.080664</c:v>
                </c:pt>
                <c:pt idx="9">
                  <c:v>12.9414375</c:v>
                </c:pt>
                <c:pt idx="10">
                  <c:v>12.80183</c:v>
                </c:pt>
                <c:pt idx="11">
                  <c:v>12.662604</c:v>
                </c:pt>
                <c:pt idx="12">
                  <c:v>12.523378</c:v>
                </c:pt>
              </c:numCache>
            </c:numRef>
          </c:val>
        </c:ser>
        <c:ser>
          <c:idx val="3"/>
          <c:order val="3"/>
          <c:tx>
            <c:strRef>
              <c:f>'generation_capacity_PL'!$I$2:$I$2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'generation_capacity_PL'!$I$3:$I$15</c:f>
              <c:numCache>
                <c:formatCode>General</c:formatCode>
                <c:ptCount val="13"/>
                <c:pt idx="0">
                  <c:v>6.9139907</c:v>
                </c:pt>
                <c:pt idx="1">
                  <c:v>7.4455</c:v>
                </c:pt>
                <c:pt idx="2">
                  <c:v>7.0365</c:v>
                </c:pt>
                <c:pt idx="3">
                  <c:v>7.0365</c:v>
                </c:pt>
                <c:pt idx="4">
                  <c:v>7.0365</c:v>
                </c:pt>
                <c:pt idx="5">
                  <c:v>7.0365</c:v>
                </c:pt>
                <c:pt idx="6">
                  <c:v>7.0365</c:v>
                </c:pt>
                <c:pt idx="7">
                  <c:v>7.0365</c:v>
                </c:pt>
                <c:pt idx="8">
                  <c:v>7.0365</c:v>
                </c:pt>
                <c:pt idx="9">
                  <c:v>7.0365</c:v>
                </c:pt>
                <c:pt idx="10">
                  <c:v>7.0365</c:v>
                </c:pt>
                <c:pt idx="11">
                  <c:v>7.0365</c:v>
                </c:pt>
                <c:pt idx="12">
                  <c:v>7.0365</c:v>
                </c:pt>
              </c:numCache>
            </c:numRef>
          </c:val>
        </c:ser>
        <c:ser>
          <c:idx val="4"/>
          <c:order val="4"/>
          <c:tx>
            <c:strRef>
              <c:f>'generation_capacity_PL'!$H$2:$H$2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'generation_capacity_PL'!$H$3:$H$15</c:f>
              <c:numCache>
                <c:formatCode>General</c:formatCode>
                <c:ptCount val="13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3.5685076</c:v>
                </c:pt>
                <c:pt idx="4">
                  <c:v>3.7370154</c:v>
                </c:pt>
                <c:pt idx="5">
                  <c:v>3.905523</c:v>
                </c:pt>
                <c:pt idx="6">
                  <c:v>4.0744924</c:v>
                </c:pt>
                <c:pt idx="7">
                  <c:v>4.243</c:v>
                </c:pt>
                <c:pt idx="8">
                  <c:v>4.243</c:v>
                </c:pt>
                <c:pt idx="9">
                  <c:v>4.243</c:v>
                </c:pt>
                <c:pt idx="10">
                  <c:v>4.243</c:v>
                </c:pt>
                <c:pt idx="11">
                  <c:v>4.243</c:v>
                </c:pt>
                <c:pt idx="12">
                  <c:v>4.243</c:v>
                </c:pt>
              </c:numCache>
            </c:numRef>
          </c:val>
        </c:ser>
        <c:ser>
          <c:idx val="5"/>
          <c:order val="5"/>
          <c:tx>
            <c:strRef>
              <c:f>'generation_capacity_PL'!$G$2:$G$2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'generation_capacity_PL'!$G$3:$G$15</c:f>
              <c:numCache>
                <c:formatCode>General</c:formatCode>
                <c:ptCount val="1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</c:numCache>
            </c:numRef>
          </c:val>
        </c:ser>
        <c:ser>
          <c:idx val="6"/>
          <c:order val="6"/>
          <c:tx>
            <c:strRef>
              <c:f>'generation_capacity_PL'!$F$2:$F$2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'generation_capacity_PL'!$F$3:$F$15</c:f>
              <c:numCache>
                <c:formatCode>General</c:formatCode>
                <c:ptCount val="13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1.1793538</c:v>
                </c:pt>
                <c:pt idx="4">
                  <c:v>2.3587075</c:v>
                </c:pt>
                <c:pt idx="5">
                  <c:v>3.5380613</c:v>
                </c:pt>
                <c:pt idx="6">
                  <c:v>4.720645999999999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5.9</c:v>
                </c:pt>
                <c:pt idx="11">
                  <c:v>5.9</c:v>
                </c:pt>
                <c:pt idx="12">
                  <c:v>5.9</c:v>
                </c:pt>
              </c:numCache>
            </c:numRef>
          </c:val>
        </c:ser>
        <c:ser>
          <c:idx val="7"/>
          <c:order val="7"/>
          <c:tx>
            <c:strRef>
              <c:f>'generation_capacity_PL'!$E$2:$E$2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'generation_capacity_PL'!$E$3:$E$15</c:f>
              <c:numCache>
                <c:formatCode>General</c:formatCode>
                <c:ptCount val="13"/>
                <c:pt idx="0">
                  <c:v>6.411</c:v>
                </c:pt>
                <c:pt idx="1">
                  <c:v>6.643</c:v>
                </c:pt>
                <c:pt idx="2">
                  <c:v>6.871</c:v>
                </c:pt>
                <c:pt idx="3">
                  <c:v>7.095</c:v>
                </c:pt>
                <c:pt idx="4">
                  <c:v>7.087</c:v>
                </c:pt>
                <c:pt idx="5">
                  <c:v>7.078</c:v>
                </c:pt>
                <c:pt idx="6">
                  <c:v>7.039000000000001</c:v>
                </c:pt>
                <c:pt idx="7">
                  <c:v>6.978</c:v>
                </c:pt>
                <c:pt idx="8">
                  <c:v>6.889</c:v>
                </c:pt>
                <c:pt idx="9">
                  <c:v>6.735</c:v>
                </c:pt>
                <c:pt idx="10">
                  <c:v>6.524</c:v>
                </c:pt>
                <c:pt idx="11">
                  <c:v>6.261</c:v>
                </c:pt>
                <c:pt idx="12">
                  <c:v>5.931</c:v>
                </c:pt>
              </c:numCache>
            </c:numRef>
          </c:val>
        </c:ser>
        <c:ser>
          <c:idx val="8"/>
          <c:order val="8"/>
          <c:tx>
            <c:strRef>
              <c:f>'generation_capacity_PL'!$D$2:$D$2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'generation_capacity_PL'!$D$3:$D$15</c:f>
              <c:numCache>
                <c:formatCode>General</c:formatCode>
                <c:ptCount val="13"/>
                <c:pt idx="0">
                  <c:v>3.089</c:v>
                </c:pt>
                <c:pt idx="1">
                  <c:v>3.657</c:v>
                </c:pt>
                <c:pt idx="2">
                  <c:v>4.129</c:v>
                </c:pt>
                <c:pt idx="3">
                  <c:v>4.505</c:v>
                </c:pt>
                <c:pt idx="4">
                  <c:v>5.113</c:v>
                </c:pt>
                <c:pt idx="5">
                  <c:v>5.522</c:v>
                </c:pt>
                <c:pt idx="6">
                  <c:v>6.061</c:v>
                </c:pt>
                <c:pt idx="7">
                  <c:v>6.622</c:v>
                </c:pt>
                <c:pt idx="8">
                  <c:v>7.111</c:v>
                </c:pt>
                <c:pt idx="9">
                  <c:v>7.965</c:v>
                </c:pt>
                <c:pt idx="10">
                  <c:v>8.776</c:v>
                </c:pt>
                <c:pt idx="11">
                  <c:v>9.739000000000001</c:v>
                </c:pt>
                <c:pt idx="12">
                  <c:v>10.669</c:v>
                </c:pt>
              </c:numCache>
            </c:numRef>
          </c:val>
        </c:ser>
        <c:ser>
          <c:idx val="9"/>
          <c:order val="9"/>
          <c:tx>
            <c:strRef>
              <c:f>'generation_capacity_PL'!$C$2:$C$2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'generation_capacity_PL'!$C$3:$C$15</c:f>
              <c:numCache>
                <c:formatCode>General</c:formatCode>
                <c:ptCount val="13"/>
                <c:pt idx="0">
                  <c:v>16.8</c:v>
                </c:pt>
                <c:pt idx="1">
                  <c:v>20.4</c:v>
                </c:pt>
                <c:pt idx="2">
                  <c:v>23.5</c:v>
                </c:pt>
                <c:pt idx="3">
                  <c:v>26.3</c:v>
                </c:pt>
                <c:pt idx="4">
                  <c:v>29</c:v>
                </c:pt>
                <c:pt idx="5">
                  <c:v>31.5</c:v>
                </c:pt>
                <c:pt idx="6">
                  <c:v>33.9</c:v>
                </c:pt>
                <c:pt idx="7">
                  <c:v>36.2</c:v>
                </c:pt>
                <c:pt idx="8">
                  <c:v>38.3</c:v>
                </c:pt>
                <c:pt idx="9">
                  <c:v>40.1</c:v>
                </c:pt>
                <c:pt idx="10">
                  <c:v>41.7</c:v>
                </c:pt>
                <c:pt idx="11">
                  <c:v>43.1</c:v>
                </c:pt>
                <c:pt idx="12">
                  <c:v>44.3</c:v>
                </c:pt>
              </c:numCache>
            </c:numRef>
          </c:val>
        </c:ser>
        <c:ser>
          <c:idx val="10"/>
          <c:order val="10"/>
          <c:tx>
            <c:strRef>
              <c:f>'generation_capacity_PL'!$B$2:$B$2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'generation_capacity_PL'!$B$3:$B$15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</c:ser>
        <c:overlap val="100"/>
        <c:axId val="50200001"/>
        <c:axId val="50200002"/>
      </c:bar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NL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'balance_NL'!$B$3:$B$15</c:f>
              <c:numCache>
                <c:formatCode>General</c:formatCode>
                <c:ptCount val="13"/>
                <c:pt idx="0">
                  <c:v>105.136744</c:v>
                </c:pt>
                <c:pt idx="1">
                  <c:v>109.75555</c:v>
                </c:pt>
                <c:pt idx="2">
                  <c:v>115.41928</c:v>
                </c:pt>
                <c:pt idx="3">
                  <c:v>121.92016</c:v>
                </c:pt>
                <c:pt idx="4">
                  <c:v>126.517904</c:v>
                </c:pt>
                <c:pt idx="5">
                  <c:v>132.609384</c:v>
                </c:pt>
                <c:pt idx="6">
                  <c:v>141.79866</c:v>
                </c:pt>
                <c:pt idx="7">
                  <c:v>151.54171</c:v>
                </c:pt>
                <c:pt idx="8">
                  <c:v>156.68725</c:v>
                </c:pt>
                <c:pt idx="9">
                  <c:v>162.27453</c:v>
                </c:pt>
                <c:pt idx="10">
                  <c:v>167.15483</c:v>
                </c:pt>
                <c:pt idx="11">
                  <c:v>173.31222</c:v>
                </c:pt>
                <c:pt idx="12">
                  <c:v>179.20917</c:v>
                </c:pt>
              </c:numCache>
            </c:numRef>
          </c:val>
        </c:ser>
        <c:marker val="1"/>
        <c:axId val="52000001"/>
        <c:axId val="52000002"/>
      </c:lineChart>
      <c:barChart>
        <c:barDir val="col"/>
        <c:grouping val="stacked"/>
        <c:ser>
          <c:idx val="1"/>
          <c:order val="1"/>
          <c:tx>
            <c:strRef>
              <c:f>'balance_NL'!$O$2:$O$2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'balance_NL'!$O$3:$O$15</c:f>
              <c:numCache>
                <c:formatCode>General</c:formatCode>
                <c:ptCount val="13"/>
                <c:pt idx="0">
                  <c:v>9.858964</c:v>
                </c:pt>
                <c:pt idx="1">
                  <c:v>9.863493</c:v>
                </c:pt>
                <c:pt idx="2">
                  <c:v>9.85263</c:v>
                </c:pt>
                <c:pt idx="3">
                  <c:v>9.854676999999999</c:v>
                </c:pt>
                <c:pt idx="4">
                  <c:v>9.779512</c:v>
                </c:pt>
                <c:pt idx="5">
                  <c:v>9.708833</c:v>
                </c:pt>
                <c:pt idx="6">
                  <c:v>9.633675</c:v>
                </c:pt>
                <c:pt idx="7">
                  <c:v>9.561771999999999</c:v>
                </c:pt>
                <c:pt idx="8">
                  <c:v>9.339219999999999</c:v>
                </c:pt>
                <c:pt idx="9">
                  <c:v>9.098741</c:v>
                </c:pt>
                <c:pt idx="10">
                  <c:v>9.045759</c:v>
                </c:pt>
                <c:pt idx="11">
                  <c:v>9.065249</c:v>
                </c:pt>
                <c:pt idx="12">
                  <c:v>9.071648</c:v>
                </c:pt>
              </c:numCache>
            </c:numRef>
          </c:val>
        </c:ser>
        <c:ser>
          <c:idx val="2"/>
          <c:order val="2"/>
          <c:tx>
            <c:strRef>
              <c:f>'balance_NL'!$N$2:$N$2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'balance_NL'!$N$3:$N$15</c:f>
              <c:numCache>
                <c:formatCode>General</c:formatCode>
                <c:ptCount val="13"/>
                <c:pt idx="0">
                  <c:v>14.63872</c:v>
                </c:pt>
                <c:pt idx="1">
                  <c:v>14.625799</c:v>
                </c:pt>
                <c:pt idx="2">
                  <c:v>14.64972</c:v>
                </c:pt>
                <c:pt idx="3">
                  <c:v>13.090992</c:v>
                </c:pt>
                <c:pt idx="4">
                  <c:v>11.810944</c:v>
                </c:pt>
                <c:pt idx="5">
                  <c:v>11.520556</c:v>
                </c:pt>
                <c:pt idx="6">
                  <c:v>8.926311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'balance_NL'!$M$2:$M$2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'balance_NL'!$M$3:$M$15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1.4051562</c:v>
                </c:pt>
                <c:pt idx="8">
                  <c:v>2.235106</c:v>
                </c:pt>
                <c:pt idx="9">
                  <c:v>2.0719415</c:v>
                </c:pt>
                <c:pt idx="10">
                  <c:v>1.9953039</c:v>
                </c:pt>
                <c:pt idx="11">
                  <c:v>1.9842214</c:v>
                </c:pt>
                <c:pt idx="12">
                  <c:v>2.0010344</c:v>
                </c:pt>
              </c:numCache>
            </c:numRef>
          </c:val>
        </c:ser>
        <c:ser>
          <c:idx val="4"/>
          <c:order val="4"/>
          <c:tx>
            <c:strRef>
              <c:f>'balance_NL'!$L$2:$L$2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'balance_NL'!$L$3:$L$15</c:f>
              <c:numCache>
                <c:formatCode>General</c:formatCode>
                <c:ptCount val="13"/>
                <c:pt idx="0">
                  <c:v>32.36905</c:v>
                </c:pt>
                <c:pt idx="1">
                  <c:v>34.20352</c:v>
                </c:pt>
                <c:pt idx="2">
                  <c:v>25.851782</c:v>
                </c:pt>
                <c:pt idx="3">
                  <c:v>37.56538</c:v>
                </c:pt>
                <c:pt idx="4">
                  <c:v>37.238748</c:v>
                </c:pt>
                <c:pt idx="5">
                  <c:v>34.365484</c:v>
                </c:pt>
                <c:pt idx="6">
                  <c:v>32.852382</c:v>
                </c:pt>
                <c:pt idx="7">
                  <c:v>31.615112</c:v>
                </c:pt>
                <c:pt idx="8">
                  <c:v>29.809208</c:v>
                </c:pt>
                <c:pt idx="9">
                  <c:v>27.660764</c:v>
                </c:pt>
                <c:pt idx="10">
                  <c:v>27.261736</c:v>
                </c:pt>
                <c:pt idx="11">
                  <c:v>27.136876</c:v>
                </c:pt>
                <c:pt idx="12">
                  <c:v>27.561478</c:v>
                </c:pt>
              </c:numCache>
            </c:numRef>
          </c:val>
        </c:ser>
        <c:ser>
          <c:idx val="5"/>
          <c:order val="5"/>
          <c:tx>
            <c:strRef>
              <c:f>'balance_NL'!$K$2:$K$2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'balance_NL'!$K$3:$K$15</c:f>
              <c:numCache>
                <c:formatCode>General</c:formatCode>
                <c:ptCount val="13"/>
                <c:pt idx="0">
                  <c:v>0.13842955</c:v>
                </c:pt>
                <c:pt idx="1">
                  <c:v>0.37922916</c:v>
                </c:pt>
                <c:pt idx="2">
                  <c:v>0.34039147</c:v>
                </c:pt>
                <c:pt idx="3">
                  <c:v>1.0366066</c:v>
                </c:pt>
                <c:pt idx="4">
                  <c:v>2.0313099</c:v>
                </c:pt>
                <c:pt idx="5">
                  <c:v>2.3844895</c:v>
                </c:pt>
                <c:pt idx="6">
                  <c:v>3.1818902</c:v>
                </c:pt>
                <c:pt idx="7">
                  <c:v>3.5033208</c:v>
                </c:pt>
                <c:pt idx="8">
                  <c:v>3.468244</c:v>
                </c:pt>
                <c:pt idx="9">
                  <c:v>3.2081185</c:v>
                </c:pt>
                <c:pt idx="10">
                  <c:v>3.2815865</c:v>
                </c:pt>
                <c:pt idx="11">
                  <c:v>4.274429</c:v>
                </c:pt>
                <c:pt idx="12">
                  <c:v>4.557447</c:v>
                </c:pt>
              </c:numCache>
            </c:numRef>
          </c:val>
        </c:ser>
        <c:ser>
          <c:idx val="6"/>
          <c:order val="6"/>
          <c:tx>
            <c:strRef>
              <c:f>'balance_NL'!$J$2:$J$2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'balance_NL'!$J$3:$J$15</c:f>
              <c:numCache>
                <c:formatCode>General</c:formatCode>
                <c:ptCount val="13"/>
                <c:pt idx="0">
                  <c:v>13.633928</c:v>
                </c:pt>
                <c:pt idx="1">
                  <c:v>13.633928</c:v>
                </c:pt>
                <c:pt idx="2">
                  <c:v>13.633928</c:v>
                </c:pt>
                <c:pt idx="3">
                  <c:v>13.633928</c:v>
                </c:pt>
                <c:pt idx="4">
                  <c:v>13.633928</c:v>
                </c:pt>
                <c:pt idx="5">
                  <c:v>13.633928</c:v>
                </c:pt>
                <c:pt idx="6">
                  <c:v>13.633928</c:v>
                </c:pt>
                <c:pt idx="7">
                  <c:v>13.633928</c:v>
                </c:pt>
                <c:pt idx="8">
                  <c:v>13.633928</c:v>
                </c:pt>
                <c:pt idx="9">
                  <c:v>13.633928</c:v>
                </c:pt>
                <c:pt idx="10">
                  <c:v>13.633928</c:v>
                </c:pt>
                <c:pt idx="11">
                  <c:v>13.633928</c:v>
                </c:pt>
                <c:pt idx="12">
                  <c:v>13.633928</c:v>
                </c:pt>
              </c:numCache>
            </c:numRef>
          </c:val>
        </c:ser>
        <c:ser>
          <c:idx val="7"/>
          <c:order val="7"/>
          <c:tx>
            <c:strRef>
              <c:f>'balance_NL'!$I$2:$I$2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'balance_NL'!$I$3:$I$15</c:f>
              <c:numCache>
                <c:formatCode>General</c:formatCode>
                <c:ptCount val="13"/>
                <c:pt idx="0">
                  <c:v>0.00036428644</c:v>
                </c:pt>
                <c:pt idx="1">
                  <c:v>6.0507975</c:v>
                </c:pt>
                <c:pt idx="2">
                  <c:v>6.0507975</c:v>
                </c:pt>
                <c:pt idx="3">
                  <c:v>8.819374</c:v>
                </c:pt>
                <c:pt idx="4">
                  <c:v>8.819374</c:v>
                </c:pt>
                <c:pt idx="5">
                  <c:v>18.87368</c:v>
                </c:pt>
                <c:pt idx="6">
                  <c:v>26.159408</c:v>
                </c:pt>
                <c:pt idx="7">
                  <c:v>33.445138</c:v>
                </c:pt>
                <c:pt idx="8">
                  <c:v>48.016596</c:v>
                </c:pt>
                <c:pt idx="9">
                  <c:v>62.543496</c:v>
                </c:pt>
                <c:pt idx="10">
                  <c:v>65.086456</c:v>
                </c:pt>
                <c:pt idx="11">
                  <c:v>65.11706</c:v>
                </c:pt>
                <c:pt idx="12">
                  <c:v>65.133036</c:v>
                </c:pt>
              </c:numCache>
            </c:numRef>
          </c:val>
        </c:ser>
        <c:ser>
          <c:idx val="8"/>
          <c:order val="8"/>
          <c:tx>
            <c:strRef>
              <c:f>'balance_NL'!$H$2:$H$2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'balance_NL'!$H$3:$H$15</c:f>
              <c:numCache>
                <c:formatCode>General</c:formatCode>
                <c:ptCount val="13"/>
                <c:pt idx="0">
                  <c:v>13.468861</c:v>
                </c:pt>
                <c:pt idx="1">
                  <c:v>13.568494</c:v>
                </c:pt>
                <c:pt idx="2">
                  <c:v>13.651546</c:v>
                </c:pt>
                <c:pt idx="3">
                  <c:v>13.696624</c:v>
                </c:pt>
                <c:pt idx="4">
                  <c:v>13.563762</c:v>
                </c:pt>
                <c:pt idx="5">
                  <c:v>13.401547</c:v>
                </c:pt>
                <c:pt idx="6">
                  <c:v>13.197185</c:v>
                </c:pt>
                <c:pt idx="7">
                  <c:v>12.95317</c:v>
                </c:pt>
                <c:pt idx="8">
                  <c:v>12.539825</c:v>
                </c:pt>
                <c:pt idx="9">
                  <c:v>11.707398</c:v>
                </c:pt>
                <c:pt idx="10">
                  <c:v>11.356365</c:v>
                </c:pt>
                <c:pt idx="11">
                  <c:v>11.162607</c:v>
                </c:pt>
                <c:pt idx="12">
                  <c:v>10.967366</c:v>
                </c:pt>
              </c:numCache>
            </c:numRef>
          </c:val>
        </c:ser>
        <c:ser>
          <c:idx val="9"/>
          <c:order val="9"/>
          <c:tx>
            <c:strRef>
              <c:f>'balance_NL'!$G$2:$G$2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'balance_NL'!$G$3:$G$15</c:f>
              <c:numCache>
                <c:formatCode>General</c:formatCode>
                <c:ptCount val="13"/>
                <c:pt idx="0">
                  <c:v>2.3968208</c:v>
                </c:pt>
                <c:pt idx="1">
                  <c:v>3.1449272</c:v>
                </c:pt>
                <c:pt idx="2">
                  <c:v>3.627887</c:v>
                </c:pt>
                <c:pt idx="3">
                  <c:v>3.8626235</c:v>
                </c:pt>
                <c:pt idx="4">
                  <c:v>4.317145</c:v>
                </c:pt>
                <c:pt idx="5">
                  <c:v>5.0761505</c:v>
                </c:pt>
                <c:pt idx="6">
                  <c:v>5.8903725</c:v>
                </c:pt>
                <c:pt idx="7">
                  <c:v>6.4804455</c:v>
                </c:pt>
                <c:pt idx="8">
                  <c:v>7.175312</c:v>
                </c:pt>
                <c:pt idx="9">
                  <c:v>7.466543499999999</c:v>
                </c:pt>
                <c:pt idx="10">
                  <c:v>8.081759</c:v>
                </c:pt>
                <c:pt idx="11">
                  <c:v>8.819512</c:v>
                </c:pt>
                <c:pt idx="12">
                  <c:v>9.567053</c:v>
                </c:pt>
              </c:numCache>
            </c:numRef>
          </c:val>
        </c:ser>
        <c:ser>
          <c:idx val="10"/>
          <c:order val="10"/>
          <c:tx>
            <c:strRef>
              <c:f>'balance_NL'!$F$2:$F$2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'balance_NL'!$F$3:$F$15</c:f>
              <c:numCache>
                <c:formatCode>General</c:formatCode>
                <c:ptCount val="13"/>
                <c:pt idx="0">
                  <c:v>18.118418</c:v>
                </c:pt>
                <c:pt idx="1">
                  <c:v>20.160406</c:v>
                </c:pt>
                <c:pt idx="2">
                  <c:v>21.866732</c:v>
                </c:pt>
                <c:pt idx="3">
                  <c:v>23.448176</c:v>
                </c:pt>
                <c:pt idx="4">
                  <c:v>24.349856</c:v>
                </c:pt>
                <c:pt idx="5">
                  <c:v>25.284694</c:v>
                </c:pt>
                <c:pt idx="6">
                  <c:v>26.388988</c:v>
                </c:pt>
                <c:pt idx="7">
                  <c:v>27.79829</c:v>
                </c:pt>
                <c:pt idx="8">
                  <c:v>27.783294</c:v>
                </c:pt>
                <c:pt idx="9">
                  <c:v>27.519884</c:v>
                </c:pt>
                <c:pt idx="10">
                  <c:v>28.192102</c:v>
                </c:pt>
                <c:pt idx="11">
                  <c:v>29.34359</c:v>
                </c:pt>
                <c:pt idx="12">
                  <c:v>30.302812</c:v>
                </c:pt>
              </c:numCache>
            </c:numRef>
          </c:val>
        </c:ser>
        <c:ser>
          <c:idx val="11"/>
          <c:order val="11"/>
          <c:tx>
            <c:strRef>
              <c:f>'balance_NL'!$E$2:$E$2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'balance_NL'!$D$3:$D$15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'balance_NL'!$E$3:$E$15</c:f>
              <c:numCache>
                <c:formatCode>General</c:formatCode>
                <c:ptCount val="13"/>
                <c:pt idx="0">
                  <c:v>0.17859169</c:v>
                </c:pt>
                <c:pt idx="1">
                  <c:v>0.27122075</c:v>
                </c:pt>
                <c:pt idx="2">
                  <c:v>0.35814966</c:v>
                </c:pt>
                <c:pt idx="3">
                  <c:v>0.54786094</c:v>
                </c:pt>
                <c:pt idx="4">
                  <c:v>0.6322047</c:v>
                </c:pt>
                <c:pt idx="5">
                  <c:v>0.9244327499999999</c:v>
                </c:pt>
                <c:pt idx="6">
                  <c:v>1.268233</c:v>
                </c:pt>
                <c:pt idx="7">
                  <c:v>1.6820909</c:v>
                </c:pt>
                <c:pt idx="8">
                  <c:v>2.051286</c:v>
                </c:pt>
                <c:pt idx="9">
                  <c:v>3.0354955</c:v>
                </c:pt>
                <c:pt idx="10">
                  <c:v>3.6003828</c:v>
                </c:pt>
                <c:pt idx="11">
                  <c:v>3.9852102</c:v>
                </c:pt>
                <c:pt idx="12">
                  <c:v>4.162088799999999</c:v>
                </c:pt>
              </c:numCache>
            </c:numRef>
          </c:val>
        </c:ser>
        <c:overlap val="100"/>
        <c:axId val="52000001"/>
        <c:axId val="52000002"/>
      </c:barChart>
      <c:catAx>
        <c:axId val="52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00002"/>
        <c:crosses val="autoZero"/>
        <c:auto val="1"/>
        <c:lblAlgn val="ctr"/>
        <c:lblOffset val="100"/>
      </c:catAx>
      <c:valAx>
        <c:axId val="52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NO125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'balance_NO125'!$B$2:$B$2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'balance_NO125'!$B$3:$B$15</c:f>
              <c:numCache>
                <c:formatCode>General</c:formatCode>
                <c:ptCount val="13"/>
                <c:pt idx="0">
                  <c:v>99.42133</c:v>
                </c:pt>
                <c:pt idx="1">
                  <c:v>102.82071</c:v>
                </c:pt>
                <c:pt idx="2">
                  <c:v>105.60023</c:v>
                </c:pt>
                <c:pt idx="3">
                  <c:v>107.15141</c:v>
                </c:pt>
                <c:pt idx="4">
                  <c:v>108.68979</c:v>
                </c:pt>
                <c:pt idx="5">
                  <c:v>110.309016</c:v>
                </c:pt>
                <c:pt idx="6">
                  <c:v>111.86048</c:v>
                </c:pt>
                <c:pt idx="7">
                  <c:v>113.22779</c:v>
                </c:pt>
                <c:pt idx="8">
                  <c:v>113.18679</c:v>
                </c:pt>
                <c:pt idx="9">
                  <c:v>113.28181</c:v>
                </c:pt>
                <c:pt idx="10">
                  <c:v>113.41189</c:v>
                </c:pt>
                <c:pt idx="11">
                  <c:v>113.405856</c:v>
                </c:pt>
                <c:pt idx="12">
                  <c:v>113.32799</c:v>
                </c:pt>
              </c:numCache>
            </c:numRef>
          </c:val>
        </c:ser>
        <c:marker val="1"/>
        <c:axId val="52010001"/>
        <c:axId val="52010002"/>
      </c:lineChart>
      <c:barChart>
        <c:barDir val="col"/>
        <c:grouping val="stacked"/>
        <c:ser>
          <c:idx val="1"/>
          <c:order val="1"/>
          <c:tx>
            <c:strRef>
              <c:f>'balance_NO125'!$K$2:$K$2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'balance_NO125'!$K$3:$K$15</c:f>
              <c:numCache>
                <c:formatCode>General</c:formatCode>
                <c:ptCount val="13"/>
                <c:pt idx="0">
                  <c:v>9.430712</c:v>
                </c:pt>
                <c:pt idx="1">
                  <c:v>9.430712</c:v>
                </c:pt>
                <c:pt idx="2">
                  <c:v>9.430712</c:v>
                </c:pt>
                <c:pt idx="3">
                  <c:v>9.430712</c:v>
                </c:pt>
                <c:pt idx="4">
                  <c:v>9.430712</c:v>
                </c:pt>
                <c:pt idx="5">
                  <c:v>9.430712</c:v>
                </c:pt>
                <c:pt idx="6">
                  <c:v>9.430712</c:v>
                </c:pt>
                <c:pt idx="7">
                  <c:v>9.430712</c:v>
                </c:pt>
                <c:pt idx="8">
                  <c:v>9.430712</c:v>
                </c:pt>
                <c:pt idx="9">
                  <c:v>9.430712</c:v>
                </c:pt>
                <c:pt idx="10">
                  <c:v>9.430712</c:v>
                </c:pt>
                <c:pt idx="11">
                  <c:v>9.430712</c:v>
                </c:pt>
                <c:pt idx="12">
                  <c:v>9.430712</c:v>
                </c:pt>
              </c:numCache>
            </c:numRef>
          </c:val>
        </c:ser>
        <c:ser>
          <c:idx val="2"/>
          <c:order val="2"/>
          <c:tx>
            <c:strRef>
              <c:f>'balance_NO125'!$J$2:$J$2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'balance_NO125'!$J$3:$J$15</c:f>
              <c:numCache>
                <c:formatCode>General</c:formatCode>
                <c:ptCount val="13"/>
                <c:pt idx="0">
                  <c:v>1.314</c:v>
                </c:pt>
                <c:pt idx="1">
                  <c:v>1.314</c:v>
                </c:pt>
                <c:pt idx="2">
                  <c:v>1.314</c:v>
                </c:pt>
                <c:pt idx="3">
                  <c:v>1.314</c:v>
                </c:pt>
                <c:pt idx="4">
                  <c:v>1.314</c:v>
                </c:pt>
                <c:pt idx="5">
                  <c:v>1.314</c:v>
                </c:pt>
                <c:pt idx="6">
                  <c:v>1.314</c:v>
                </c:pt>
                <c:pt idx="7">
                  <c:v>1.314</c:v>
                </c:pt>
                <c:pt idx="8">
                  <c:v>1.314</c:v>
                </c:pt>
                <c:pt idx="9">
                  <c:v>1.314</c:v>
                </c:pt>
                <c:pt idx="10">
                  <c:v>1.314</c:v>
                </c:pt>
                <c:pt idx="11">
                  <c:v>1.314</c:v>
                </c:pt>
                <c:pt idx="12">
                  <c:v>1.314</c:v>
                </c:pt>
              </c:numCache>
            </c:numRef>
          </c:val>
        </c:ser>
        <c:ser>
          <c:idx val="3"/>
          <c:order val="3"/>
          <c:tx>
            <c:strRef>
              <c:f>'balance_NO125'!$I$2:$I$2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'balance_NO125'!$I$3:$I$15</c:f>
              <c:numCache>
                <c:formatCode>General</c:formatCode>
                <c:ptCount val="13"/>
                <c:pt idx="0">
                  <c:v>89.12781</c:v>
                </c:pt>
                <c:pt idx="1">
                  <c:v>88.67663999999999</c:v>
                </c:pt>
                <c:pt idx="2">
                  <c:v>88.6956</c:v>
                </c:pt>
                <c:pt idx="3">
                  <c:v>88.36885599999999</c:v>
                </c:pt>
                <c:pt idx="4">
                  <c:v>88.42828</c:v>
                </c:pt>
                <c:pt idx="5">
                  <c:v>88.97716</c:v>
                </c:pt>
                <c:pt idx="6">
                  <c:v>88.996816</c:v>
                </c:pt>
                <c:pt idx="7">
                  <c:v>89.28375</c:v>
                </c:pt>
                <c:pt idx="8">
                  <c:v>88.91807</c:v>
                </c:pt>
                <c:pt idx="9">
                  <c:v>88.311696</c:v>
                </c:pt>
                <c:pt idx="10">
                  <c:v>87.477256</c:v>
                </c:pt>
                <c:pt idx="11">
                  <c:v>87.2256</c:v>
                </c:pt>
                <c:pt idx="12">
                  <c:v>87.0386</c:v>
                </c:pt>
              </c:numCache>
            </c:numRef>
          </c:val>
        </c:ser>
        <c:ser>
          <c:idx val="4"/>
          <c:order val="4"/>
          <c:tx>
            <c:strRef>
              <c:f>'balance_NO125'!$H$2:$H$2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'balance_NO125'!$H$3:$H$15</c:f>
              <c:numCache>
                <c:formatCode>General</c:formatCode>
                <c:ptCount val="13"/>
                <c:pt idx="0">
                  <c:v>0.18138052</c:v>
                </c:pt>
                <c:pt idx="1">
                  <c:v>0.26451325</c:v>
                </c:pt>
                <c:pt idx="2">
                  <c:v>0.347646</c:v>
                </c:pt>
                <c:pt idx="3">
                  <c:v>0.4307787199999999</c:v>
                </c:pt>
                <c:pt idx="4">
                  <c:v>0.4307787199999999</c:v>
                </c:pt>
                <c:pt idx="5">
                  <c:v>0.4307787199999999</c:v>
                </c:pt>
                <c:pt idx="6">
                  <c:v>0.4307787199999999</c:v>
                </c:pt>
                <c:pt idx="7">
                  <c:v>0.4307787199999999</c:v>
                </c:pt>
                <c:pt idx="8">
                  <c:v>0.4307787199999999</c:v>
                </c:pt>
                <c:pt idx="9">
                  <c:v>0.4307787199999999</c:v>
                </c:pt>
                <c:pt idx="10">
                  <c:v>0.42699997</c:v>
                </c:pt>
                <c:pt idx="11">
                  <c:v>0.42699997</c:v>
                </c:pt>
                <c:pt idx="12">
                  <c:v>0.4232212</c:v>
                </c:pt>
              </c:numCache>
            </c:numRef>
          </c:val>
        </c:ser>
        <c:ser>
          <c:idx val="5"/>
          <c:order val="5"/>
          <c:tx>
            <c:strRef>
              <c:f>'balance_NO125'!$G$2:$G$2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0.02592246</c:v>
                </c:pt>
                <c:pt idx="6">
                  <c:v>0.20103544</c:v>
                </c:pt>
                <c:pt idx="7">
                  <c:v>0.37566997</c:v>
                </c:pt>
                <c:pt idx="8">
                  <c:v>0.46298722</c:v>
                </c:pt>
                <c:pt idx="9">
                  <c:v>0.5503045</c:v>
                </c:pt>
                <c:pt idx="10">
                  <c:v>0.64222925</c:v>
                </c:pt>
                <c:pt idx="11">
                  <c:v>0.7295465</c:v>
                </c:pt>
                <c:pt idx="12">
                  <c:v>0.821232</c:v>
                </c:pt>
              </c:numCache>
            </c:numRef>
          </c:val>
        </c:ser>
        <c:ser>
          <c:idx val="6"/>
          <c:order val="6"/>
          <c:tx>
            <c:strRef>
              <c:f>'balance_NO125'!$F$2:$F$2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'balance_NO125'!$F$3:$F$15</c:f>
              <c:numCache>
                <c:formatCode>General</c:formatCode>
                <c:ptCount val="13"/>
                <c:pt idx="0">
                  <c:v>5.0264435</c:v>
                </c:pt>
                <c:pt idx="1">
                  <c:v>5.2015615</c:v>
                </c:pt>
                <c:pt idx="2">
                  <c:v>5.376679999999999</c:v>
                </c:pt>
                <c:pt idx="3">
                  <c:v>5.557271</c:v>
                </c:pt>
                <c:pt idx="4">
                  <c:v>5.5545345</c:v>
                </c:pt>
                <c:pt idx="5">
                  <c:v>5.5545345</c:v>
                </c:pt>
                <c:pt idx="6">
                  <c:v>5.5545345</c:v>
                </c:pt>
                <c:pt idx="7">
                  <c:v>5.5545345</c:v>
                </c:pt>
                <c:pt idx="8">
                  <c:v>5.5545345</c:v>
                </c:pt>
                <c:pt idx="9">
                  <c:v>5.551798499999999</c:v>
                </c:pt>
                <c:pt idx="10">
                  <c:v>5.551798499999999</c:v>
                </c:pt>
                <c:pt idx="11">
                  <c:v>5.524436</c:v>
                </c:pt>
                <c:pt idx="12">
                  <c:v>5.458767</c:v>
                </c:pt>
              </c:numCache>
            </c:numRef>
          </c:val>
        </c:ser>
        <c:ser>
          <c:idx val="7"/>
          <c:order val="7"/>
          <c:tx>
            <c:strRef>
              <c:f>'balance_NO125'!$E$2:$E$2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'balance_NO125'!$E$3:$E$15</c:f>
              <c:numCache>
                <c:formatCode>General</c:formatCode>
                <c:ptCount val="13"/>
                <c:pt idx="0">
                  <c:v>0.31875775</c:v>
                </c:pt>
                <c:pt idx="1">
                  <c:v>0.42493584</c:v>
                </c:pt>
                <c:pt idx="2">
                  <c:v>0.59148725</c:v>
                </c:pt>
                <c:pt idx="3">
                  <c:v>0.9514800999999999</c:v>
                </c:pt>
                <c:pt idx="4">
                  <c:v>1.3108401</c:v>
                </c:pt>
                <c:pt idx="5">
                  <c:v>1.6705384</c:v>
                </c:pt>
                <c:pt idx="6">
                  <c:v>2.0305329</c:v>
                </c:pt>
                <c:pt idx="7">
                  <c:v>2.3896722</c:v>
                </c:pt>
                <c:pt idx="8">
                  <c:v>2.746319</c:v>
                </c:pt>
                <c:pt idx="9">
                  <c:v>3.1024005</c:v>
                </c:pt>
                <c:pt idx="10">
                  <c:v>3.4583938</c:v>
                </c:pt>
                <c:pt idx="11">
                  <c:v>3.814075799999999</c:v>
                </c:pt>
                <c:pt idx="12">
                  <c:v>4.1681382</c:v>
                </c:pt>
              </c:numCache>
            </c:numRef>
          </c:val>
        </c:ser>
        <c:overlap val="100"/>
        <c:axId val="52010001"/>
        <c:axId val="52010002"/>
      </c:barChart>
      <c:catAx>
        <c:axId val="52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10002"/>
        <c:crosses val="autoZero"/>
        <c:auto val="1"/>
        <c:lblAlgn val="ctr"/>
        <c:lblOffset val="100"/>
      </c:catAx>
      <c:valAx>
        <c:axId val="52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NO125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'balance_NO125'!$B$2:$B$2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'balance_NO125'!$B$3:$B$15</c:f>
              <c:numCache>
                <c:formatCode>General</c:formatCode>
                <c:ptCount val="13"/>
                <c:pt idx="0">
                  <c:v>99.42133</c:v>
                </c:pt>
                <c:pt idx="1">
                  <c:v>102.82071</c:v>
                </c:pt>
                <c:pt idx="2">
                  <c:v>105.60023</c:v>
                </c:pt>
                <c:pt idx="3">
                  <c:v>107.15141</c:v>
                </c:pt>
                <c:pt idx="4">
                  <c:v>108.68979</c:v>
                </c:pt>
                <c:pt idx="5">
                  <c:v>110.309016</c:v>
                </c:pt>
                <c:pt idx="6">
                  <c:v>111.86048</c:v>
                </c:pt>
                <c:pt idx="7">
                  <c:v>113.22779</c:v>
                </c:pt>
                <c:pt idx="8">
                  <c:v>113.18679</c:v>
                </c:pt>
                <c:pt idx="9">
                  <c:v>113.28181</c:v>
                </c:pt>
                <c:pt idx="10">
                  <c:v>113.41189</c:v>
                </c:pt>
                <c:pt idx="11">
                  <c:v>113.405856</c:v>
                </c:pt>
                <c:pt idx="12">
                  <c:v>113.32799</c:v>
                </c:pt>
              </c:numCache>
            </c:numRef>
          </c:val>
        </c:ser>
        <c:marker val="1"/>
        <c:axId val="52020001"/>
        <c:axId val="52020002"/>
      </c:lineChart>
      <c:barChart>
        <c:barDir val="col"/>
        <c:grouping val="stacked"/>
        <c:ser>
          <c:idx val="1"/>
          <c:order val="1"/>
          <c:tx>
            <c:strRef>
              <c:f>'balance_NO125'!$K$2:$K$2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'balance_NO125'!$K$3:$K$15</c:f>
              <c:numCache>
                <c:formatCode>General</c:formatCode>
                <c:ptCount val="13"/>
                <c:pt idx="0">
                  <c:v>9.430712</c:v>
                </c:pt>
                <c:pt idx="1">
                  <c:v>9.430712</c:v>
                </c:pt>
                <c:pt idx="2">
                  <c:v>9.430712</c:v>
                </c:pt>
                <c:pt idx="3">
                  <c:v>9.430712</c:v>
                </c:pt>
                <c:pt idx="4">
                  <c:v>9.430712</c:v>
                </c:pt>
                <c:pt idx="5">
                  <c:v>9.430712</c:v>
                </c:pt>
                <c:pt idx="6">
                  <c:v>9.430712</c:v>
                </c:pt>
                <c:pt idx="7">
                  <c:v>9.430712</c:v>
                </c:pt>
                <c:pt idx="8">
                  <c:v>9.430712</c:v>
                </c:pt>
                <c:pt idx="9">
                  <c:v>9.430712</c:v>
                </c:pt>
                <c:pt idx="10">
                  <c:v>9.430712</c:v>
                </c:pt>
                <c:pt idx="11">
                  <c:v>9.430712</c:v>
                </c:pt>
                <c:pt idx="12">
                  <c:v>9.430712</c:v>
                </c:pt>
              </c:numCache>
            </c:numRef>
          </c:val>
        </c:ser>
        <c:ser>
          <c:idx val="2"/>
          <c:order val="2"/>
          <c:tx>
            <c:strRef>
              <c:f>'balance_NO125'!$J$2:$J$2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'balance_NO125'!$J$3:$J$15</c:f>
              <c:numCache>
                <c:formatCode>General</c:formatCode>
                <c:ptCount val="13"/>
                <c:pt idx="0">
                  <c:v>1.314</c:v>
                </c:pt>
                <c:pt idx="1">
                  <c:v>1.314</c:v>
                </c:pt>
                <c:pt idx="2">
                  <c:v>1.314</c:v>
                </c:pt>
                <c:pt idx="3">
                  <c:v>1.314</c:v>
                </c:pt>
                <c:pt idx="4">
                  <c:v>1.314</c:v>
                </c:pt>
                <c:pt idx="5">
                  <c:v>1.314</c:v>
                </c:pt>
                <c:pt idx="6">
                  <c:v>1.314</c:v>
                </c:pt>
                <c:pt idx="7">
                  <c:v>1.314</c:v>
                </c:pt>
                <c:pt idx="8">
                  <c:v>1.314</c:v>
                </c:pt>
                <c:pt idx="9">
                  <c:v>1.314</c:v>
                </c:pt>
                <c:pt idx="10">
                  <c:v>1.314</c:v>
                </c:pt>
                <c:pt idx="11">
                  <c:v>1.314</c:v>
                </c:pt>
                <c:pt idx="12">
                  <c:v>1.314</c:v>
                </c:pt>
              </c:numCache>
            </c:numRef>
          </c:val>
        </c:ser>
        <c:ser>
          <c:idx val="3"/>
          <c:order val="3"/>
          <c:tx>
            <c:strRef>
              <c:f>'balance_NO125'!$I$2:$I$2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'balance_NO125'!$I$3:$I$15</c:f>
              <c:numCache>
                <c:formatCode>General</c:formatCode>
                <c:ptCount val="13"/>
                <c:pt idx="0">
                  <c:v>89.12781</c:v>
                </c:pt>
                <c:pt idx="1">
                  <c:v>88.67663999999999</c:v>
                </c:pt>
                <c:pt idx="2">
                  <c:v>88.6956</c:v>
                </c:pt>
                <c:pt idx="3">
                  <c:v>88.36885599999999</c:v>
                </c:pt>
                <c:pt idx="4">
                  <c:v>88.42828</c:v>
                </c:pt>
                <c:pt idx="5">
                  <c:v>88.97716</c:v>
                </c:pt>
                <c:pt idx="6">
                  <c:v>88.996816</c:v>
                </c:pt>
                <c:pt idx="7">
                  <c:v>89.28375</c:v>
                </c:pt>
                <c:pt idx="8">
                  <c:v>88.91807</c:v>
                </c:pt>
                <c:pt idx="9">
                  <c:v>88.311696</c:v>
                </c:pt>
                <c:pt idx="10">
                  <c:v>87.477256</c:v>
                </c:pt>
                <c:pt idx="11">
                  <c:v>87.2256</c:v>
                </c:pt>
                <c:pt idx="12">
                  <c:v>87.0386</c:v>
                </c:pt>
              </c:numCache>
            </c:numRef>
          </c:val>
        </c:ser>
        <c:ser>
          <c:idx val="4"/>
          <c:order val="4"/>
          <c:tx>
            <c:strRef>
              <c:f>'balance_NO125'!$H$2:$H$2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'balance_NO125'!$H$3:$H$15</c:f>
              <c:numCache>
                <c:formatCode>General</c:formatCode>
                <c:ptCount val="13"/>
                <c:pt idx="0">
                  <c:v>0.18138052</c:v>
                </c:pt>
                <c:pt idx="1">
                  <c:v>0.26451325</c:v>
                </c:pt>
                <c:pt idx="2">
                  <c:v>0.347646</c:v>
                </c:pt>
                <c:pt idx="3">
                  <c:v>0.4307787199999999</c:v>
                </c:pt>
                <c:pt idx="4">
                  <c:v>0.4307787199999999</c:v>
                </c:pt>
                <c:pt idx="5">
                  <c:v>0.4307787199999999</c:v>
                </c:pt>
                <c:pt idx="6">
                  <c:v>0.4307787199999999</c:v>
                </c:pt>
                <c:pt idx="7">
                  <c:v>0.4307787199999999</c:v>
                </c:pt>
                <c:pt idx="8">
                  <c:v>0.4307787199999999</c:v>
                </c:pt>
                <c:pt idx="9">
                  <c:v>0.4307787199999999</c:v>
                </c:pt>
                <c:pt idx="10">
                  <c:v>0.42699997</c:v>
                </c:pt>
                <c:pt idx="11">
                  <c:v>0.42699997</c:v>
                </c:pt>
                <c:pt idx="12">
                  <c:v>0.4232212</c:v>
                </c:pt>
              </c:numCache>
            </c:numRef>
          </c:val>
        </c:ser>
        <c:ser>
          <c:idx val="5"/>
          <c:order val="5"/>
          <c:tx>
            <c:strRef>
              <c:f>'balance_NO125'!$G$2:$G$2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0.02592246</c:v>
                </c:pt>
                <c:pt idx="6">
                  <c:v>0.20103544</c:v>
                </c:pt>
                <c:pt idx="7">
                  <c:v>0.37566997</c:v>
                </c:pt>
                <c:pt idx="8">
                  <c:v>0.46298722</c:v>
                </c:pt>
                <c:pt idx="9">
                  <c:v>0.5503045</c:v>
                </c:pt>
                <c:pt idx="10">
                  <c:v>0.64222925</c:v>
                </c:pt>
                <c:pt idx="11">
                  <c:v>0.7295465</c:v>
                </c:pt>
                <c:pt idx="12">
                  <c:v>0.821232</c:v>
                </c:pt>
              </c:numCache>
            </c:numRef>
          </c:val>
        </c:ser>
        <c:ser>
          <c:idx val="6"/>
          <c:order val="6"/>
          <c:tx>
            <c:strRef>
              <c:f>'balance_NO125'!$F$2:$F$2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'balance_NO125'!$F$3:$F$15</c:f>
              <c:numCache>
                <c:formatCode>General</c:formatCode>
                <c:ptCount val="13"/>
                <c:pt idx="0">
                  <c:v>5.0264435</c:v>
                </c:pt>
                <c:pt idx="1">
                  <c:v>5.2015615</c:v>
                </c:pt>
                <c:pt idx="2">
                  <c:v>5.376679999999999</c:v>
                </c:pt>
                <c:pt idx="3">
                  <c:v>5.557271</c:v>
                </c:pt>
                <c:pt idx="4">
                  <c:v>5.5545345</c:v>
                </c:pt>
                <c:pt idx="5">
                  <c:v>5.5545345</c:v>
                </c:pt>
                <c:pt idx="6">
                  <c:v>5.5545345</c:v>
                </c:pt>
                <c:pt idx="7">
                  <c:v>5.5545345</c:v>
                </c:pt>
                <c:pt idx="8">
                  <c:v>5.5545345</c:v>
                </c:pt>
                <c:pt idx="9">
                  <c:v>5.551798499999999</c:v>
                </c:pt>
                <c:pt idx="10">
                  <c:v>5.551798499999999</c:v>
                </c:pt>
                <c:pt idx="11">
                  <c:v>5.524436</c:v>
                </c:pt>
                <c:pt idx="12">
                  <c:v>5.458767</c:v>
                </c:pt>
              </c:numCache>
            </c:numRef>
          </c:val>
        </c:ser>
        <c:ser>
          <c:idx val="7"/>
          <c:order val="7"/>
          <c:tx>
            <c:strRef>
              <c:f>'balance_NO125'!$E$2:$E$2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'balance_NO125'!$E$3:$E$15</c:f>
              <c:numCache>
                <c:formatCode>General</c:formatCode>
                <c:ptCount val="13"/>
                <c:pt idx="0">
                  <c:v>0.31875775</c:v>
                </c:pt>
                <c:pt idx="1">
                  <c:v>0.42493584</c:v>
                </c:pt>
                <c:pt idx="2">
                  <c:v>0.59148725</c:v>
                </c:pt>
                <c:pt idx="3">
                  <c:v>0.9514800999999999</c:v>
                </c:pt>
                <c:pt idx="4">
                  <c:v>1.3108401</c:v>
                </c:pt>
                <c:pt idx="5">
                  <c:v>1.6705384</c:v>
                </c:pt>
                <c:pt idx="6">
                  <c:v>2.0305329</c:v>
                </c:pt>
                <c:pt idx="7">
                  <c:v>2.3896722</c:v>
                </c:pt>
                <c:pt idx="8">
                  <c:v>2.746319</c:v>
                </c:pt>
                <c:pt idx="9">
                  <c:v>3.1024005</c:v>
                </c:pt>
                <c:pt idx="10">
                  <c:v>3.4583938</c:v>
                </c:pt>
                <c:pt idx="11">
                  <c:v>3.814075799999999</c:v>
                </c:pt>
                <c:pt idx="12">
                  <c:v>4.1681382</c:v>
                </c:pt>
              </c:numCache>
            </c:numRef>
          </c:val>
        </c:ser>
        <c:overlap val="100"/>
        <c:axId val="52020001"/>
        <c:axId val="52020002"/>
      </c:barChart>
      <c:catAx>
        <c:axId val="52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20002"/>
        <c:crosses val="autoZero"/>
        <c:auto val="1"/>
        <c:lblAlgn val="ctr"/>
        <c:lblOffset val="100"/>
      </c:catAx>
      <c:valAx>
        <c:axId val="52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NO125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'balance_NO125'!$B$2:$B$2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'balance_NO125'!$B$3:$B$15</c:f>
              <c:numCache>
                <c:formatCode>General</c:formatCode>
                <c:ptCount val="13"/>
                <c:pt idx="0">
                  <c:v>99.42133</c:v>
                </c:pt>
                <c:pt idx="1">
                  <c:v>102.82071</c:v>
                </c:pt>
                <c:pt idx="2">
                  <c:v>105.60023</c:v>
                </c:pt>
                <c:pt idx="3">
                  <c:v>107.15141</c:v>
                </c:pt>
                <c:pt idx="4">
                  <c:v>108.68979</c:v>
                </c:pt>
                <c:pt idx="5">
                  <c:v>110.309016</c:v>
                </c:pt>
                <c:pt idx="6">
                  <c:v>111.86048</c:v>
                </c:pt>
                <c:pt idx="7">
                  <c:v>113.22779</c:v>
                </c:pt>
                <c:pt idx="8">
                  <c:v>113.18679</c:v>
                </c:pt>
                <c:pt idx="9">
                  <c:v>113.28181</c:v>
                </c:pt>
                <c:pt idx="10">
                  <c:v>113.41189</c:v>
                </c:pt>
                <c:pt idx="11">
                  <c:v>113.405856</c:v>
                </c:pt>
                <c:pt idx="12">
                  <c:v>113.32799</c:v>
                </c:pt>
              </c:numCache>
            </c:numRef>
          </c:val>
        </c:ser>
        <c:marker val="1"/>
        <c:axId val="52030001"/>
        <c:axId val="52030002"/>
      </c:lineChart>
      <c:barChart>
        <c:barDir val="col"/>
        <c:grouping val="stacked"/>
        <c:ser>
          <c:idx val="1"/>
          <c:order val="1"/>
          <c:tx>
            <c:strRef>
              <c:f>'balance_NO125'!$K$2:$K$2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'balance_NO125'!$K$3:$K$15</c:f>
              <c:numCache>
                <c:formatCode>General</c:formatCode>
                <c:ptCount val="13"/>
                <c:pt idx="0">
                  <c:v>9.430712</c:v>
                </c:pt>
                <c:pt idx="1">
                  <c:v>9.430712</c:v>
                </c:pt>
                <c:pt idx="2">
                  <c:v>9.430712</c:v>
                </c:pt>
                <c:pt idx="3">
                  <c:v>9.430712</c:v>
                </c:pt>
                <c:pt idx="4">
                  <c:v>9.430712</c:v>
                </c:pt>
                <c:pt idx="5">
                  <c:v>9.430712</c:v>
                </c:pt>
                <c:pt idx="6">
                  <c:v>9.430712</c:v>
                </c:pt>
                <c:pt idx="7">
                  <c:v>9.430712</c:v>
                </c:pt>
                <c:pt idx="8">
                  <c:v>9.430712</c:v>
                </c:pt>
                <c:pt idx="9">
                  <c:v>9.430712</c:v>
                </c:pt>
                <c:pt idx="10">
                  <c:v>9.430712</c:v>
                </c:pt>
                <c:pt idx="11">
                  <c:v>9.430712</c:v>
                </c:pt>
                <c:pt idx="12">
                  <c:v>9.430712</c:v>
                </c:pt>
              </c:numCache>
            </c:numRef>
          </c:val>
        </c:ser>
        <c:ser>
          <c:idx val="2"/>
          <c:order val="2"/>
          <c:tx>
            <c:strRef>
              <c:f>'balance_NO125'!$J$2:$J$2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'balance_NO125'!$J$3:$J$15</c:f>
              <c:numCache>
                <c:formatCode>General</c:formatCode>
                <c:ptCount val="13"/>
                <c:pt idx="0">
                  <c:v>1.314</c:v>
                </c:pt>
                <c:pt idx="1">
                  <c:v>1.314</c:v>
                </c:pt>
                <c:pt idx="2">
                  <c:v>1.314</c:v>
                </c:pt>
                <c:pt idx="3">
                  <c:v>1.314</c:v>
                </c:pt>
                <c:pt idx="4">
                  <c:v>1.314</c:v>
                </c:pt>
                <c:pt idx="5">
                  <c:v>1.314</c:v>
                </c:pt>
                <c:pt idx="6">
                  <c:v>1.314</c:v>
                </c:pt>
                <c:pt idx="7">
                  <c:v>1.314</c:v>
                </c:pt>
                <c:pt idx="8">
                  <c:v>1.314</c:v>
                </c:pt>
                <c:pt idx="9">
                  <c:v>1.314</c:v>
                </c:pt>
                <c:pt idx="10">
                  <c:v>1.314</c:v>
                </c:pt>
                <c:pt idx="11">
                  <c:v>1.314</c:v>
                </c:pt>
                <c:pt idx="12">
                  <c:v>1.314</c:v>
                </c:pt>
              </c:numCache>
            </c:numRef>
          </c:val>
        </c:ser>
        <c:ser>
          <c:idx val="3"/>
          <c:order val="3"/>
          <c:tx>
            <c:strRef>
              <c:f>'balance_NO125'!$I$2:$I$2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'balance_NO125'!$I$3:$I$15</c:f>
              <c:numCache>
                <c:formatCode>General</c:formatCode>
                <c:ptCount val="13"/>
                <c:pt idx="0">
                  <c:v>89.12781</c:v>
                </c:pt>
                <c:pt idx="1">
                  <c:v>88.67663999999999</c:v>
                </c:pt>
                <c:pt idx="2">
                  <c:v>88.6956</c:v>
                </c:pt>
                <c:pt idx="3">
                  <c:v>88.36885599999999</c:v>
                </c:pt>
                <c:pt idx="4">
                  <c:v>88.42828</c:v>
                </c:pt>
                <c:pt idx="5">
                  <c:v>88.97716</c:v>
                </c:pt>
                <c:pt idx="6">
                  <c:v>88.996816</c:v>
                </c:pt>
                <c:pt idx="7">
                  <c:v>89.28375</c:v>
                </c:pt>
                <c:pt idx="8">
                  <c:v>88.91807</c:v>
                </c:pt>
                <c:pt idx="9">
                  <c:v>88.311696</c:v>
                </c:pt>
                <c:pt idx="10">
                  <c:v>87.477256</c:v>
                </c:pt>
                <c:pt idx="11">
                  <c:v>87.2256</c:v>
                </c:pt>
                <c:pt idx="12">
                  <c:v>87.0386</c:v>
                </c:pt>
              </c:numCache>
            </c:numRef>
          </c:val>
        </c:ser>
        <c:ser>
          <c:idx val="4"/>
          <c:order val="4"/>
          <c:tx>
            <c:strRef>
              <c:f>'balance_NO125'!$H$2:$H$2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'balance_NO125'!$H$3:$H$15</c:f>
              <c:numCache>
                <c:formatCode>General</c:formatCode>
                <c:ptCount val="13"/>
                <c:pt idx="0">
                  <c:v>0.18138052</c:v>
                </c:pt>
                <c:pt idx="1">
                  <c:v>0.26451325</c:v>
                </c:pt>
                <c:pt idx="2">
                  <c:v>0.347646</c:v>
                </c:pt>
                <c:pt idx="3">
                  <c:v>0.4307787199999999</c:v>
                </c:pt>
                <c:pt idx="4">
                  <c:v>0.4307787199999999</c:v>
                </c:pt>
                <c:pt idx="5">
                  <c:v>0.4307787199999999</c:v>
                </c:pt>
                <c:pt idx="6">
                  <c:v>0.4307787199999999</c:v>
                </c:pt>
                <c:pt idx="7">
                  <c:v>0.4307787199999999</c:v>
                </c:pt>
                <c:pt idx="8">
                  <c:v>0.4307787199999999</c:v>
                </c:pt>
                <c:pt idx="9">
                  <c:v>0.4307787199999999</c:v>
                </c:pt>
                <c:pt idx="10">
                  <c:v>0.42699997</c:v>
                </c:pt>
                <c:pt idx="11">
                  <c:v>0.42699997</c:v>
                </c:pt>
                <c:pt idx="12">
                  <c:v>0.4232212</c:v>
                </c:pt>
              </c:numCache>
            </c:numRef>
          </c:val>
        </c:ser>
        <c:ser>
          <c:idx val="5"/>
          <c:order val="5"/>
          <c:tx>
            <c:strRef>
              <c:f>'balance_NO125'!$G$2:$G$2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0.02592246</c:v>
                </c:pt>
                <c:pt idx="6">
                  <c:v>0.20103544</c:v>
                </c:pt>
                <c:pt idx="7">
                  <c:v>0.37566997</c:v>
                </c:pt>
                <c:pt idx="8">
                  <c:v>0.46298722</c:v>
                </c:pt>
                <c:pt idx="9">
                  <c:v>0.5503045</c:v>
                </c:pt>
                <c:pt idx="10">
                  <c:v>0.64222925</c:v>
                </c:pt>
                <c:pt idx="11">
                  <c:v>0.7295465</c:v>
                </c:pt>
                <c:pt idx="12">
                  <c:v>0.821232</c:v>
                </c:pt>
              </c:numCache>
            </c:numRef>
          </c:val>
        </c:ser>
        <c:ser>
          <c:idx val="6"/>
          <c:order val="6"/>
          <c:tx>
            <c:strRef>
              <c:f>'balance_NO125'!$F$2:$F$2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'balance_NO125'!$F$3:$F$15</c:f>
              <c:numCache>
                <c:formatCode>General</c:formatCode>
                <c:ptCount val="13"/>
                <c:pt idx="0">
                  <c:v>5.0264435</c:v>
                </c:pt>
                <c:pt idx="1">
                  <c:v>5.2015615</c:v>
                </c:pt>
                <c:pt idx="2">
                  <c:v>5.376679999999999</c:v>
                </c:pt>
                <c:pt idx="3">
                  <c:v>5.557271</c:v>
                </c:pt>
                <c:pt idx="4">
                  <c:v>5.5545345</c:v>
                </c:pt>
                <c:pt idx="5">
                  <c:v>5.5545345</c:v>
                </c:pt>
                <c:pt idx="6">
                  <c:v>5.5545345</c:v>
                </c:pt>
                <c:pt idx="7">
                  <c:v>5.5545345</c:v>
                </c:pt>
                <c:pt idx="8">
                  <c:v>5.5545345</c:v>
                </c:pt>
                <c:pt idx="9">
                  <c:v>5.551798499999999</c:v>
                </c:pt>
                <c:pt idx="10">
                  <c:v>5.551798499999999</c:v>
                </c:pt>
                <c:pt idx="11">
                  <c:v>5.524436</c:v>
                </c:pt>
                <c:pt idx="12">
                  <c:v>5.458767</c:v>
                </c:pt>
              </c:numCache>
            </c:numRef>
          </c:val>
        </c:ser>
        <c:ser>
          <c:idx val="7"/>
          <c:order val="7"/>
          <c:tx>
            <c:strRef>
              <c:f>'balance_NO125'!$E$2:$E$2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'balance_NO125'!$E$3:$E$15</c:f>
              <c:numCache>
                <c:formatCode>General</c:formatCode>
                <c:ptCount val="13"/>
                <c:pt idx="0">
                  <c:v>0.31875775</c:v>
                </c:pt>
                <c:pt idx="1">
                  <c:v>0.42493584</c:v>
                </c:pt>
                <c:pt idx="2">
                  <c:v>0.59148725</c:v>
                </c:pt>
                <c:pt idx="3">
                  <c:v>0.9514800999999999</c:v>
                </c:pt>
                <c:pt idx="4">
                  <c:v>1.3108401</c:v>
                </c:pt>
                <c:pt idx="5">
                  <c:v>1.6705384</c:v>
                </c:pt>
                <c:pt idx="6">
                  <c:v>2.0305329</c:v>
                </c:pt>
                <c:pt idx="7">
                  <c:v>2.3896722</c:v>
                </c:pt>
                <c:pt idx="8">
                  <c:v>2.746319</c:v>
                </c:pt>
                <c:pt idx="9">
                  <c:v>3.1024005</c:v>
                </c:pt>
                <c:pt idx="10">
                  <c:v>3.4583938</c:v>
                </c:pt>
                <c:pt idx="11">
                  <c:v>3.814075799999999</c:v>
                </c:pt>
                <c:pt idx="12">
                  <c:v>4.1681382</c:v>
                </c:pt>
              </c:numCache>
            </c:numRef>
          </c:val>
        </c:ser>
        <c:overlap val="100"/>
        <c:axId val="52030001"/>
        <c:axId val="52030002"/>
      </c:barChart>
      <c:catAx>
        <c:axId val="52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30002"/>
        <c:crosses val="autoZero"/>
        <c:auto val="1"/>
        <c:lblAlgn val="ctr"/>
        <c:lblOffset val="100"/>
      </c:catAx>
      <c:valAx>
        <c:axId val="52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NO125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'balance_NO125'!$B$2:$B$2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'balance_NO125'!$B$3:$B$15</c:f>
              <c:numCache>
                <c:formatCode>General</c:formatCode>
                <c:ptCount val="13"/>
                <c:pt idx="0">
                  <c:v>99.42133</c:v>
                </c:pt>
                <c:pt idx="1">
                  <c:v>102.82071</c:v>
                </c:pt>
                <c:pt idx="2">
                  <c:v>105.60023</c:v>
                </c:pt>
                <c:pt idx="3">
                  <c:v>107.15141</c:v>
                </c:pt>
                <c:pt idx="4">
                  <c:v>108.68979</c:v>
                </c:pt>
                <c:pt idx="5">
                  <c:v>110.309016</c:v>
                </c:pt>
                <c:pt idx="6">
                  <c:v>111.86048</c:v>
                </c:pt>
                <c:pt idx="7">
                  <c:v>113.22779</c:v>
                </c:pt>
                <c:pt idx="8">
                  <c:v>113.18679</c:v>
                </c:pt>
                <c:pt idx="9">
                  <c:v>113.28181</c:v>
                </c:pt>
                <c:pt idx="10">
                  <c:v>113.41189</c:v>
                </c:pt>
                <c:pt idx="11">
                  <c:v>113.405856</c:v>
                </c:pt>
                <c:pt idx="12">
                  <c:v>113.32799</c:v>
                </c:pt>
              </c:numCache>
            </c:numRef>
          </c:val>
        </c:ser>
        <c:marker val="1"/>
        <c:axId val="52040001"/>
        <c:axId val="52040002"/>
      </c:lineChart>
      <c:barChart>
        <c:barDir val="col"/>
        <c:grouping val="stacked"/>
        <c:ser>
          <c:idx val="1"/>
          <c:order val="1"/>
          <c:tx>
            <c:strRef>
              <c:f>'balance_NO125'!$K$2:$K$2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'balance_NO125'!$K$3:$K$15</c:f>
              <c:numCache>
                <c:formatCode>General</c:formatCode>
                <c:ptCount val="13"/>
                <c:pt idx="0">
                  <c:v>9.430712</c:v>
                </c:pt>
                <c:pt idx="1">
                  <c:v>9.430712</c:v>
                </c:pt>
                <c:pt idx="2">
                  <c:v>9.430712</c:v>
                </c:pt>
                <c:pt idx="3">
                  <c:v>9.430712</c:v>
                </c:pt>
                <c:pt idx="4">
                  <c:v>9.430712</c:v>
                </c:pt>
                <c:pt idx="5">
                  <c:v>9.430712</c:v>
                </c:pt>
                <c:pt idx="6">
                  <c:v>9.430712</c:v>
                </c:pt>
                <c:pt idx="7">
                  <c:v>9.430712</c:v>
                </c:pt>
                <c:pt idx="8">
                  <c:v>9.430712</c:v>
                </c:pt>
                <c:pt idx="9">
                  <c:v>9.430712</c:v>
                </c:pt>
                <c:pt idx="10">
                  <c:v>9.430712</c:v>
                </c:pt>
                <c:pt idx="11">
                  <c:v>9.430712</c:v>
                </c:pt>
                <c:pt idx="12">
                  <c:v>9.430712</c:v>
                </c:pt>
              </c:numCache>
            </c:numRef>
          </c:val>
        </c:ser>
        <c:ser>
          <c:idx val="2"/>
          <c:order val="2"/>
          <c:tx>
            <c:strRef>
              <c:f>'balance_NO125'!$J$2:$J$2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'balance_NO125'!$J$3:$J$15</c:f>
              <c:numCache>
                <c:formatCode>General</c:formatCode>
                <c:ptCount val="13"/>
                <c:pt idx="0">
                  <c:v>1.314</c:v>
                </c:pt>
                <c:pt idx="1">
                  <c:v>1.314</c:v>
                </c:pt>
                <c:pt idx="2">
                  <c:v>1.314</c:v>
                </c:pt>
                <c:pt idx="3">
                  <c:v>1.314</c:v>
                </c:pt>
                <c:pt idx="4">
                  <c:v>1.314</c:v>
                </c:pt>
                <c:pt idx="5">
                  <c:v>1.314</c:v>
                </c:pt>
                <c:pt idx="6">
                  <c:v>1.314</c:v>
                </c:pt>
                <c:pt idx="7">
                  <c:v>1.314</c:v>
                </c:pt>
                <c:pt idx="8">
                  <c:v>1.314</c:v>
                </c:pt>
                <c:pt idx="9">
                  <c:v>1.314</c:v>
                </c:pt>
                <c:pt idx="10">
                  <c:v>1.314</c:v>
                </c:pt>
                <c:pt idx="11">
                  <c:v>1.314</c:v>
                </c:pt>
                <c:pt idx="12">
                  <c:v>1.314</c:v>
                </c:pt>
              </c:numCache>
            </c:numRef>
          </c:val>
        </c:ser>
        <c:ser>
          <c:idx val="3"/>
          <c:order val="3"/>
          <c:tx>
            <c:strRef>
              <c:f>'balance_NO125'!$I$2:$I$2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'balance_NO125'!$I$3:$I$15</c:f>
              <c:numCache>
                <c:formatCode>General</c:formatCode>
                <c:ptCount val="13"/>
                <c:pt idx="0">
                  <c:v>89.12781</c:v>
                </c:pt>
                <c:pt idx="1">
                  <c:v>88.67663999999999</c:v>
                </c:pt>
                <c:pt idx="2">
                  <c:v>88.6956</c:v>
                </c:pt>
                <c:pt idx="3">
                  <c:v>88.36885599999999</c:v>
                </c:pt>
                <c:pt idx="4">
                  <c:v>88.42828</c:v>
                </c:pt>
                <c:pt idx="5">
                  <c:v>88.97716</c:v>
                </c:pt>
                <c:pt idx="6">
                  <c:v>88.996816</c:v>
                </c:pt>
                <c:pt idx="7">
                  <c:v>89.28375</c:v>
                </c:pt>
                <c:pt idx="8">
                  <c:v>88.91807</c:v>
                </c:pt>
                <c:pt idx="9">
                  <c:v>88.311696</c:v>
                </c:pt>
                <c:pt idx="10">
                  <c:v>87.477256</c:v>
                </c:pt>
                <c:pt idx="11">
                  <c:v>87.2256</c:v>
                </c:pt>
                <c:pt idx="12">
                  <c:v>87.0386</c:v>
                </c:pt>
              </c:numCache>
            </c:numRef>
          </c:val>
        </c:ser>
        <c:ser>
          <c:idx val="4"/>
          <c:order val="4"/>
          <c:tx>
            <c:strRef>
              <c:f>'balance_NO125'!$H$2:$H$2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'balance_NO125'!$H$3:$H$15</c:f>
              <c:numCache>
                <c:formatCode>General</c:formatCode>
                <c:ptCount val="13"/>
                <c:pt idx="0">
                  <c:v>0.18138052</c:v>
                </c:pt>
                <c:pt idx="1">
                  <c:v>0.26451325</c:v>
                </c:pt>
                <c:pt idx="2">
                  <c:v>0.347646</c:v>
                </c:pt>
                <c:pt idx="3">
                  <c:v>0.4307787199999999</c:v>
                </c:pt>
                <c:pt idx="4">
                  <c:v>0.4307787199999999</c:v>
                </c:pt>
                <c:pt idx="5">
                  <c:v>0.4307787199999999</c:v>
                </c:pt>
                <c:pt idx="6">
                  <c:v>0.4307787199999999</c:v>
                </c:pt>
                <c:pt idx="7">
                  <c:v>0.4307787199999999</c:v>
                </c:pt>
                <c:pt idx="8">
                  <c:v>0.4307787199999999</c:v>
                </c:pt>
                <c:pt idx="9">
                  <c:v>0.4307787199999999</c:v>
                </c:pt>
                <c:pt idx="10">
                  <c:v>0.42699997</c:v>
                </c:pt>
                <c:pt idx="11">
                  <c:v>0.42699997</c:v>
                </c:pt>
                <c:pt idx="12">
                  <c:v>0.4232212</c:v>
                </c:pt>
              </c:numCache>
            </c:numRef>
          </c:val>
        </c:ser>
        <c:ser>
          <c:idx val="5"/>
          <c:order val="5"/>
          <c:tx>
            <c:strRef>
              <c:f>'balance_NO125'!$G$2:$G$2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0.02592246</c:v>
                </c:pt>
                <c:pt idx="6">
                  <c:v>0.20103544</c:v>
                </c:pt>
                <c:pt idx="7">
                  <c:v>0.37566997</c:v>
                </c:pt>
                <c:pt idx="8">
                  <c:v>0.46298722</c:v>
                </c:pt>
                <c:pt idx="9">
                  <c:v>0.5503045</c:v>
                </c:pt>
                <c:pt idx="10">
                  <c:v>0.64222925</c:v>
                </c:pt>
                <c:pt idx="11">
                  <c:v>0.7295465</c:v>
                </c:pt>
                <c:pt idx="12">
                  <c:v>0.821232</c:v>
                </c:pt>
              </c:numCache>
            </c:numRef>
          </c:val>
        </c:ser>
        <c:ser>
          <c:idx val="6"/>
          <c:order val="6"/>
          <c:tx>
            <c:strRef>
              <c:f>'balance_NO125'!$F$2:$F$2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'balance_NO125'!$F$3:$F$15</c:f>
              <c:numCache>
                <c:formatCode>General</c:formatCode>
                <c:ptCount val="13"/>
                <c:pt idx="0">
                  <c:v>5.0264435</c:v>
                </c:pt>
                <c:pt idx="1">
                  <c:v>5.2015615</c:v>
                </c:pt>
                <c:pt idx="2">
                  <c:v>5.376679999999999</c:v>
                </c:pt>
                <c:pt idx="3">
                  <c:v>5.557271</c:v>
                </c:pt>
                <c:pt idx="4">
                  <c:v>5.5545345</c:v>
                </c:pt>
                <c:pt idx="5">
                  <c:v>5.5545345</c:v>
                </c:pt>
                <c:pt idx="6">
                  <c:v>5.5545345</c:v>
                </c:pt>
                <c:pt idx="7">
                  <c:v>5.5545345</c:v>
                </c:pt>
                <c:pt idx="8">
                  <c:v>5.5545345</c:v>
                </c:pt>
                <c:pt idx="9">
                  <c:v>5.551798499999999</c:v>
                </c:pt>
                <c:pt idx="10">
                  <c:v>5.551798499999999</c:v>
                </c:pt>
                <c:pt idx="11">
                  <c:v>5.524436</c:v>
                </c:pt>
                <c:pt idx="12">
                  <c:v>5.458767</c:v>
                </c:pt>
              </c:numCache>
            </c:numRef>
          </c:val>
        </c:ser>
        <c:ser>
          <c:idx val="7"/>
          <c:order val="7"/>
          <c:tx>
            <c:strRef>
              <c:f>'balance_NO125'!$E$2:$E$2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'balance_NO125'!$E$3:$E$15</c:f>
              <c:numCache>
                <c:formatCode>General</c:formatCode>
                <c:ptCount val="13"/>
                <c:pt idx="0">
                  <c:v>0.31875775</c:v>
                </c:pt>
                <c:pt idx="1">
                  <c:v>0.42493584</c:v>
                </c:pt>
                <c:pt idx="2">
                  <c:v>0.59148725</c:v>
                </c:pt>
                <c:pt idx="3">
                  <c:v>0.9514800999999999</c:v>
                </c:pt>
                <c:pt idx="4">
                  <c:v>1.3108401</c:v>
                </c:pt>
                <c:pt idx="5">
                  <c:v>1.6705384</c:v>
                </c:pt>
                <c:pt idx="6">
                  <c:v>2.0305329</c:v>
                </c:pt>
                <c:pt idx="7">
                  <c:v>2.3896722</c:v>
                </c:pt>
                <c:pt idx="8">
                  <c:v>2.746319</c:v>
                </c:pt>
                <c:pt idx="9">
                  <c:v>3.1024005</c:v>
                </c:pt>
                <c:pt idx="10">
                  <c:v>3.4583938</c:v>
                </c:pt>
                <c:pt idx="11">
                  <c:v>3.814075799999999</c:v>
                </c:pt>
                <c:pt idx="12">
                  <c:v>4.1681382</c:v>
                </c:pt>
              </c:numCache>
            </c:numRef>
          </c:val>
        </c:ser>
        <c:overlap val="100"/>
        <c:axId val="52040001"/>
        <c:axId val="52040002"/>
      </c:barChart>
      <c:catAx>
        <c:axId val="52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40002"/>
        <c:crosses val="autoZero"/>
        <c:auto val="1"/>
        <c:lblAlgn val="ctr"/>
        <c:lblOffset val="100"/>
      </c:catAx>
      <c:valAx>
        <c:axId val="52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NO125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'balance_NO125'!$B$2:$B$2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'balance_NO125'!$B$3:$B$15</c:f>
              <c:numCache>
                <c:formatCode>General</c:formatCode>
                <c:ptCount val="13"/>
                <c:pt idx="0">
                  <c:v>99.42133</c:v>
                </c:pt>
                <c:pt idx="1">
                  <c:v>102.82071</c:v>
                </c:pt>
                <c:pt idx="2">
                  <c:v>105.60023</c:v>
                </c:pt>
                <c:pt idx="3">
                  <c:v>107.15141</c:v>
                </c:pt>
                <c:pt idx="4">
                  <c:v>108.68979</c:v>
                </c:pt>
                <c:pt idx="5">
                  <c:v>110.309016</c:v>
                </c:pt>
                <c:pt idx="6">
                  <c:v>111.86048</c:v>
                </c:pt>
                <c:pt idx="7">
                  <c:v>113.22779</c:v>
                </c:pt>
                <c:pt idx="8">
                  <c:v>113.18679</c:v>
                </c:pt>
                <c:pt idx="9">
                  <c:v>113.28181</c:v>
                </c:pt>
                <c:pt idx="10">
                  <c:v>113.41189</c:v>
                </c:pt>
                <c:pt idx="11">
                  <c:v>113.405856</c:v>
                </c:pt>
                <c:pt idx="12">
                  <c:v>113.32799</c:v>
                </c:pt>
              </c:numCache>
            </c:numRef>
          </c:val>
        </c:ser>
        <c:marker val="1"/>
        <c:axId val="52050001"/>
        <c:axId val="52050002"/>
      </c:lineChart>
      <c:barChart>
        <c:barDir val="col"/>
        <c:grouping val="stacked"/>
        <c:ser>
          <c:idx val="1"/>
          <c:order val="1"/>
          <c:tx>
            <c:strRef>
              <c:f>'balance_NO125'!$K$2:$K$2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'balance_NO125'!$K$3:$K$15</c:f>
              <c:numCache>
                <c:formatCode>General</c:formatCode>
                <c:ptCount val="13"/>
                <c:pt idx="0">
                  <c:v>9.430712</c:v>
                </c:pt>
                <c:pt idx="1">
                  <c:v>9.430712</c:v>
                </c:pt>
                <c:pt idx="2">
                  <c:v>9.430712</c:v>
                </c:pt>
                <c:pt idx="3">
                  <c:v>9.430712</c:v>
                </c:pt>
                <c:pt idx="4">
                  <c:v>9.430712</c:v>
                </c:pt>
                <c:pt idx="5">
                  <c:v>9.430712</c:v>
                </c:pt>
                <c:pt idx="6">
                  <c:v>9.430712</c:v>
                </c:pt>
                <c:pt idx="7">
                  <c:v>9.430712</c:v>
                </c:pt>
                <c:pt idx="8">
                  <c:v>9.430712</c:v>
                </c:pt>
                <c:pt idx="9">
                  <c:v>9.430712</c:v>
                </c:pt>
                <c:pt idx="10">
                  <c:v>9.430712</c:v>
                </c:pt>
                <c:pt idx="11">
                  <c:v>9.430712</c:v>
                </c:pt>
                <c:pt idx="12">
                  <c:v>9.430712</c:v>
                </c:pt>
              </c:numCache>
            </c:numRef>
          </c:val>
        </c:ser>
        <c:ser>
          <c:idx val="2"/>
          <c:order val="2"/>
          <c:tx>
            <c:strRef>
              <c:f>'balance_NO125'!$J$2:$J$2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'balance_NO125'!$J$3:$J$15</c:f>
              <c:numCache>
                <c:formatCode>General</c:formatCode>
                <c:ptCount val="13"/>
                <c:pt idx="0">
                  <c:v>1.314</c:v>
                </c:pt>
                <c:pt idx="1">
                  <c:v>1.314</c:v>
                </c:pt>
                <c:pt idx="2">
                  <c:v>1.314</c:v>
                </c:pt>
                <c:pt idx="3">
                  <c:v>1.314</c:v>
                </c:pt>
                <c:pt idx="4">
                  <c:v>1.314</c:v>
                </c:pt>
                <c:pt idx="5">
                  <c:v>1.314</c:v>
                </c:pt>
                <c:pt idx="6">
                  <c:v>1.314</c:v>
                </c:pt>
                <c:pt idx="7">
                  <c:v>1.314</c:v>
                </c:pt>
                <c:pt idx="8">
                  <c:v>1.314</c:v>
                </c:pt>
                <c:pt idx="9">
                  <c:v>1.314</c:v>
                </c:pt>
                <c:pt idx="10">
                  <c:v>1.314</c:v>
                </c:pt>
                <c:pt idx="11">
                  <c:v>1.314</c:v>
                </c:pt>
                <c:pt idx="12">
                  <c:v>1.314</c:v>
                </c:pt>
              </c:numCache>
            </c:numRef>
          </c:val>
        </c:ser>
        <c:ser>
          <c:idx val="3"/>
          <c:order val="3"/>
          <c:tx>
            <c:strRef>
              <c:f>'balance_NO125'!$I$2:$I$2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'balance_NO125'!$I$3:$I$15</c:f>
              <c:numCache>
                <c:formatCode>General</c:formatCode>
                <c:ptCount val="13"/>
                <c:pt idx="0">
                  <c:v>89.12781</c:v>
                </c:pt>
                <c:pt idx="1">
                  <c:v>88.67663999999999</c:v>
                </c:pt>
                <c:pt idx="2">
                  <c:v>88.6956</c:v>
                </c:pt>
                <c:pt idx="3">
                  <c:v>88.36885599999999</c:v>
                </c:pt>
                <c:pt idx="4">
                  <c:v>88.42828</c:v>
                </c:pt>
                <c:pt idx="5">
                  <c:v>88.97716</c:v>
                </c:pt>
                <c:pt idx="6">
                  <c:v>88.996816</c:v>
                </c:pt>
                <c:pt idx="7">
                  <c:v>89.28375</c:v>
                </c:pt>
                <c:pt idx="8">
                  <c:v>88.91807</c:v>
                </c:pt>
                <c:pt idx="9">
                  <c:v>88.311696</c:v>
                </c:pt>
                <c:pt idx="10">
                  <c:v>87.477256</c:v>
                </c:pt>
                <c:pt idx="11">
                  <c:v>87.2256</c:v>
                </c:pt>
                <c:pt idx="12">
                  <c:v>87.0386</c:v>
                </c:pt>
              </c:numCache>
            </c:numRef>
          </c:val>
        </c:ser>
        <c:ser>
          <c:idx val="4"/>
          <c:order val="4"/>
          <c:tx>
            <c:strRef>
              <c:f>'balance_NO125'!$H$2:$H$2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'balance_NO125'!$H$3:$H$15</c:f>
              <c:numCache>
                <c:formatCode>General</c:formatCode>
                <c:ptCount val="13"/>
                <c:pt idx="0">
                  <c:v>0.18138052</c:v>
                </c:pt>
                <c:pt idx="1">
                  <c:v>0.26451325</c:v>
                </c:pt>
                <c:pt idx="2">
                  <c:v>0.347646</c:v>
                </c:pt>
                <c:pt idx="3">
                  <c:v>0.4307787199999999</c:v>
                </c:pt>
                <c:pt idx="4">
                  <c:v>0.4307787199999999</c:v>
                </c:pt>
                <c:pt idx="5">
                  <c:v>0.4307787199999999</c:v>
                </c:pt>
                <c:pt idx="6">
                  <c:v>0.4307787199999999</c:v>
                </c:pt>
                <c:pt idx="7">
                  <c:v>0.4307787199999999</c:v>
                </c:pt>
                <c:pt idx="8">
                  <c:v>0.4307787199999999</c:v>
                </c:pt>
                <c:pt idx="9">
                  <c:v>0.4307787199999999</c:v>
                </c:pt>
                <c:pt idx="10">
                  <c:v>0.42699997</c:v>
                </c:pt>
                <c:pt idx="11">
                  <c:v>0.42699997</c:v>
                </c:pt>
                <c:pt idx="12">
                  <c:v>0.4232212</c:v>
                </c:pt>
              </c:numCache>
            </c:numRef>
          </c:val>
        </c:ser>
        <c:ser>
          <c:idx val="5"/>
          <c:order val="5"/>
          <c:tx>
            <c:strRef>
              <c:f>'balance_NO125'!$G$2:$G$2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0.02592246</c:v>
                </c:pt>
                <c:pt idx="6">
                  <c:v>0.20103544</c:v>
                </c:pt>
                <c:pt idx="7">
                  <c:v>0.37566997</c:v>
                </c:pt>
                <c:pt idx="8">
                  <c:v>0.46298722</c:v>
                </c:pt>
                <c:pt idx="9">
                  <c:v>0.5503045</c:v>
                </c:pt>
                <c:pt idx="10">
                  <c:v>0.64222925</c:v>
                </c:pt>
                <c:pt idx="11">
                  <c:v>0.7295465</c:v>
                </c:pt>
                <c:pt idx="12">
                  <c:v>0.821232</c:v>
                </c:pt>
              </c:numCache>
            </c:numRef>
          </c:val>
        </c:ser>
        <c:ser>
          <c:idx val="6"/>
          <c:order val="6"/>
          <c:tx>
            <c:strRef>
              <c:f>'balance_NO125'!$F$2:$F$2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'balance_NO125'!$F$3:$F$15</c:f>
              <c:numCache>
                <c:formatCode>General</c:formatCode>
                <c:ptCount val="13"/>
                <c:pt idx="0">
                  <c:v>5.0264435</c:v>
                </c:pt>
                <c:pt idx="1">
                  <c:v>5.2015615</c:v>
                </c:pt>
                <c:pt idx="2">
                  <c:v>5.376679999999999</c:v>
                </c:pt>
                <c:pt idx="3">
                  <c:v>5.557271</c:v>
                </c:pt>
                <c:pt idx="4">
                  <c:v>5.5545345</c:v>
                </c:pt>
                <c:pt idx="5">
                  <c:v>5.5545345</c:v>
                </c:pt>
                <c:pt idx="6">
                  <c:v>5.5545345</c:v>
                </c:pt>
                <c:pt idx="7">
                  <c:v>5.5545345</c:v>
                </c:pt>
                <c:pt idx="8">
                  <c:v>5.5545345</c:v>
                </c:pt>
                <c:pt idx="9">
                  <c:v>5.551798499999999</c:v>
                </c:pt>
                <c:pt idx="10">
                  <c:v>5.551798499999999</c:v>
                </c:pt>
                <c:pt idx="11">
                  <c:v>5.524436</c:v>
                </c:pt>
                <c:pt idx="12">
                  <c:v>5.458767</c:v>
                </c:pt>
              </c:numCache>
            </c:numRef>
          </c:val>
        </c:ser>
        <c:ser>
          <c:idx val="7"/>
          <c:order val="7"/>
          <c:tx>
            <c:strRef>
              <c:f>'balance_NO125'!$E$2:$E$2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'balance_NO125'!$E$3:$E$15</c:f>
              <c:numCache>
                <c:formatCode>General</c:formatCode>
                <c:ptCount val="13"/>
                <c:pt idx="0">
                  <c:v>0.31875775</c:v>
                </c:pt>
                <c:pt idx="1">
                  <c:v>0.42493584</c:v>
                </c:pt>
                <c:pt idx="2">
                  <c:v>0.59148725</c:v>
                </c:pt>
                <c:pt idx="3">
                  <c:v>0.9514800999999999</c:v>
                </c:pt>
                <c:pt idx="4">
                  <c:v>1.3108401</c:v>
                </c:pt>
                <c:pt idx="5">
                  <c:v>1.6705384</c:v>
                </c:pt>
                <c:pt idx="6">
                  <c:v>2.0305329</c:v>
                </c:pt>
                <c:pt idx="7">
                  <c:v>2.3896722</c:v>
                </c:pt>
                <c:pt idx="8">
                  <c:v>2.746319</c:v>
                </c:pt>
                <c:pt idx="9">
                  <c:v>3.1024005</c:v>
                </c:pt>
                <c:pt idx="10">
                  <c:v>3.4583938</c:v>
                </c:pt>
                <c:pt idx="11">
                  <c:v>3.814075799999999</c:v>
                </c:pt>
                <c:pt idx="12">
                  <c:v>4.1681382</c:v>
                </c:pt>
              </c:numCache>
            </c:numRef>
          </c:val>
        </c:ser>
        <c:overlap val="100"/>
        <c:axId val="52050001"/>
        <c:axId val="52050002"/>
      </c:barChart>
      <c:catAx>
        <c:axId val="52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50002"/>
        <c:crosses val="autoZero"/>
        <c:auto val="1"/>
        <c:lblAlgn val="ctr"/>
        <c:lblOffset val="100"/>
      </c:catAx>
      <c:valAx>
        <c:axId val="52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NO125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'balance_NO125'!$B$2:$B$2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'balance_NO125'!$B$3:$B$15</c:f>
              <c:numCache>
                <c:formatCode>General</c:formatCode>
                <c:ptCount val="13"/>
                <c:pt idx="0">
                  <c:v>99.42133</c:v>
                </c:pt>
                <c:pt idx="1">
                  <c:v>102.82071</c:v>
                </c:pt>
                <c:pt idx="2">
                  <c:v>105.60023</c:v>
                </c:pt>
                <c:pt idx="3">
                  <c:v>107.15141</c:v>
                </c:pt>
                <c:pt idx="4">
                  <c:v>108.68979</c:v>
                </c:pt>
                <c:pt idx="5">
                  <c:v>110.309016</c:v>
                </c:pt>
                <c:pt idx="6">
                  <c:v>111.86048</c:v>
                </c:pt>
                <c:pt idx="7">
                  <c:v>113.22779</c:v>
                </c:pt>
                <c:pt idx="8">
                  <c:v>113.18679</c:v>
                </c:pt>
                <c:pt idx="9">
                  <c:v>113.28181</c:v>
                </c:pt>
                <c:pt idx="10">
                  <c:v>113.41189</c:v>
                </c:pt>
                <c:pt idx="11">
                  <c:v>113.405856</c:v>
                </c:pt>
                <c:pt idx="12">
                  <c:v>113.32799</c:v>
                </c:pt>
              </c:numCache>
            </c:numRef>
          </c:val>
        </c:ser>
        <c:marker val="1"/>
        <c:axId val="52060001"/>
        <c:axId val="52060002"/>
      </c:lineChart>
      <c:barChart>
        <c:barDir val="col"/>
        <c:grouping val="stacked"/>
        <c:ser>
          <c:idx val="1"/>
          <c:order val="1"/>
          <c:tx>
            <c:strRef>
              <c:f>'balance_NO125'!$K$2:$K$2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'balance_NO125'!$K$3:$K$15</c:f>
              <c:numCache>
                <c:formatCode>General</c:formatCode>
                <c:ptCount val="13"/>
                <c:pt idx="0">
                  <c:v>9.430712</c:v>
                </c:pt>
                <c:pt idx="1">
                  <c:v>9.430712</c:v>
                </c:pt>
                <c:pt idx="2">
                  <c:v>9.430712</c:v>
                </c:pt>
                <c:pt idx="3">
                  <c:v>9.430712</c:v>
                </c:pt>
                <c:pt idx="4">
                  <c:v>9.430712</c:v>
                </c:pt>
                <c:pt idx="5">
                  <c:v>9.430712</c:v>
                </c:pt>
                <c:pt idx="6">
                  <c:v>9.430712</c:v>
                </c:pt>
                <c:pt idx="7">
                  <c:v>9.430712</c:v>
                </c:pt>
                <c:pt idx="8">
                  <c:v>9.430712</c:v>
                </c:pt>
                <c:pt idx="9">
                  <c:v>9.430712</c:v>
                </c:pt>
                <c:pt idx="10">
                  <c:v>9.430712</c:v>
                </c:pt>
                <c:pt idx="11">
                  <c:v>9.430712</c:v>
                </c:pt>
                <c:pt idx="12">
                  <c:v>9.430712</c:v>
                </c:pt>
              </c:numCache>
            </c:numRef>
          </c:val>
        </c:ser>
        <c:ser>
          <c:idx val="2"/>
          <c:order val="2"/>
          <c:tx>
            <c:strRef>
              <c:f>'balance_NO125'!$J$2:$J$2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'balance_NO125'!$J$3:$J$15</c:f>
              <c:numCache>
                <c:formatCode>General</c:formatCode>
                <c:ptCount val="13"/>
                <c:pt idx="0">
                  <c:v>1.314</c:v>
                </c:pt>
                <c:pt idx="1">
                  <c:v>1.314</c:v>
                </c:pt>
                <c:pt idx="2">
                  <c:v>1.314</c:v>
                </c:pt>
                <c:pt idx="3">
                  <c:v>1.314</c:v>
                </c:pt>
                <c:pt idx="4">
                  <c:v>1.314</c:v>
                </c:pt>
                <c:pt idx="5">
                  <c:v>1.314</c:v>
                </c:pt>
                <c:pt idx="6">
                  <c:v>1.314</c:v>
                </c:pt>
                <c:pt idx="7">
                  <c:v>1.314</c:v>
                </c:pt>
                <c:pt idx="8">
                  <c:v>1.314</c:v>
                </c:pt>
                <c:pt idx="9">
                  <c:v>1.314</c:v>
                </c:pt>
                <c:pt idx="10">
                  <c:v>1.314</c:v>
                </c:pt>
                <c:pt idx="11">
                  <c:v>1.314</c:v>
                </c:pt>
                <c:pt idx="12">
                  <c:v>1.314</c:v>
                </c:pt>
              </c:numCache>
            </c:numRef>
          </c:val>
        </c:ser>
        <c:ser>
          <c:idx val="3"/>
          <c:order val="3"/>
          <c:tx>
            <c:strRef>
              <c:f>'balance_NO125'!$I$2:$I$2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'balance_NO125'!$I$3:$I$15</c:f>
              <c:numCache>
                <c:formatCode>General</c:formatCode>
                <c:ptCount val="13"/>
                <c:pt idx="0">
                  <c:v>89.12781</c:v>
                </c:pt>
                <c:pt idx="1">
                  <c:v>88.67663999999999</c:v>
                </c:pt>
                <c:pt idx="2">
                  <c:v>88.6956</c:v>
                </c:pt>
                <c:pt idx="3">
                  <c:v>88.36885599999999</c:v>
                </c:pt>
                <c:pt idx="4">
                  <c:v>88.42828</c:v>
                </c:pt>
                <c:pt idx="5">
                  <c:v>88.97716</c:v>
                </c:pt>
                <c:pt idx="6">
                  <c:v>88.996816</c:v>
                </c:pt>
                <c:pt idx="7">
                  <c:v>89.28375</c:v>
                </c:pt>
                <c:pt idx="8">
                  <c:v>88.91807</c:v>
                </c:pt>
                <c:pt idx="9">
                  <c:v>88.311696</c:v>
                </c:pt>
                <c:pt idx="10">
                  <c:v>87.477256</c:v>
                </c:pt>
                <c:pt idx="11">
                  <c:v>87.2256</c:v>
                </c:pt>
                <c:pt idx="12">
                  <c:v>87.0386</c:v>
                </c:pt>
              </c:numCache>
            </c:numRef>
          </c:val>
        </c:ser>
        <c:ser>
          <c:idx val="4"/>
          <c:order val="4"/>
          <c:tx>
            <c:strRef>
              <c:f>'balance_NO125'!$H$2:$H$2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'balance_NO125'!$H$3:$H$15</c:f>
              <c:numCache>
                <c:formatCode>General</c:formatCode>
                <c:ptCount val="13"/>
                <c:pt idx="0">
                  <c:v>0.18138052</c:v>
                </c:pt>
                <c:pt idx="1">
                  <c:v>0.26451325</c:v>
                </c:pt>
                <c:pt idx="2">
                  <c:v>0.347646</c:v>
                </c:pt>
                <c:pt idx="3">
                  <c:v>0.4307787199999999</c:v>
                </c:pt>
                <c:pt idx="4">
                  <c:v>0.4307787199999999</c:v>
                </c:pt>
                <c:pt idx="5">
                  <c:v>0.4307787199999999</c:v>
                </c:pt>
                <c:pt idx="6">
                  <c:v>0.4307787199999999</c:v>
                </c:pt>
                <c:pt idx="7">
                  <c:v>0.4307787199999999</c:v>
                </c:pt>
                <c:pt idx="8">
                  <c:v>0.4307787199999999</c:v>
                </c:pt>
                <c:pt idx="9">
                  <c:v>0.4307787199999999</c:v>
                </c:pt>
                <c:pt idx="10">
                  <c:v>0.42699997</c:v>
                </c:pt>
                <c:pt idx="11">
                  <c:v>0.42699997</c:v>
                </c:pt>
                <c:pt idx="12">
                  <c:v>0.4232212</c:v>
                </c:pt>
              </c:numCache>
            </c:numRef>
          </c:val>
        </c:ser>
        <c:ser>
          <c:idx val="5"/>
          <c:order val="5"/>
          <c:tx>
            <c:strRef>
              <c:f>'balance_NO125'!$G$2:$G$2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0.02592246</c:v>
                </c:pt>
                <c:pt idx="6">
                  <c:v>0.20103544</c:v>
                </c:pt>
                <c:pt idx="7">
                  <c:v>0.37566997</c:v>
                </c:pt>
                <c:pt idx="8">
                  <c:v>0.46298722</c:v>
                </c:pt>
                <c:pt idx="9">
                  <c:v>0.5503045</c:v>
                </c:pt>
                <c:pt idx="10">
                  <c:v>0.64222925</c:v>
                </c:pt>
                <c:pt idx="11">
                  <c:v>0.7295465</c:v>
                </c:pt>
                <c:pt idx="12">
                  <c:v>0.821232</c:v>
                </c:pt>
              </c:numCache>
            </c:numRef>
          </c:val>
        </c:ser>
        <c:ser>
          <c:idx val="6"/>
          <c:order val="6"/>
          <c:tx>
            <c:strRef>
              <c:f>'balance_NO125'!$F$2:$F$2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'balance_NO125'!$F$3:$F$15</c:f>
              <c:numCache>
                <c:formatCode>General</c:formatCode>
                <c:ptCount val="13"/>
                <c:pt idx="0">
                  <c:v>5.0264435</c:v>
                </c:pt>
                <c:pt idx="1">
                  <c:v>5.2015615</c:v>
                </c:pt>
                <c:pt idx="2">
                  <c:v>5.376679999999999</c:v>
                </c:pt>
                <c:pt idx="3">
                  <c:v>5.557271</c:v>
                </c:pt>
                <c:pt idx="4">
                  <c:v>5.5545345</c:v>
                </c:pt>
                <c:pt idx="5">
                  <c:v>5.5545345</c:v>
                </c:pt>
                <c:pt idx="6">
                  <c:v>5.5545345</c:v>
                </c:pt>
                <c:pt idx="7">
                  <c:v>5.5545345</c:v>
                </c:pt>
                <c:pt idx="8">
                  <c:v>5.5545345</c:v>
                </c:pt>
                <c:pt idx="9">
                  <c:v>5.551798499999999</c:v>
                </c:pt>
                <c:pt idx="10">
                  <c:v>5.551798499999999</c:v>
                </c:pt>
                <c:pt idx="11">
                  <c:v>5.524436</c:v>
                </c:pt>
                <c:pt idx="12">
                  <c:v>5.458767</c:v>
                </c:pt>
              </c:numCache>
            </c:numRef>
          </c:val>
        </c:ser>
        <c:ser>
          <c:idx val="7"/>
          <c:order val="7"/>
          <c:tx>
            <c:strRef>
              <c:f>'balance_NO125'!$E$2:$E$2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'balance_NO125'!$D$3:$D$15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'balance_NO125'!$E$3:$E$15</c:f>
              <c:numCache>
                <c:formatCode>General</c:formatCode>
                <c:ptCount val="13"/>
                <c:pt idx="0">
                  <c:v>0.31875775</c:v>
                </c:pt>
                <c:pt idx="1">
                  <c:v>0.42493584</c:v>
                </c:pt>
                <c:pt idx="2">
                  <c:v>0.59148725</c:v>
                </c:pt>
                <c:pt idx="3">
                  <c:v>0.9514800999999999</c:v>
                </c:pt>
                <c:pt idx="4">
                  <c:v>1.3108401</c:v>
                </c:pt>
                <c:pt idx="5">
                  <c:v>1.6705384</c:v>
                </c:pt>
                <c:pt idx="6">
                  <c:v>2.0305329</c:v>
                </c:pt>
                <c:pt idx="7">
                  <c:v>2.3896722</c:v>
                </c:pt>
                <c:pt idx="8">
                  <c:v>2.746319</c:v>
                </c:pt>
                <c:pt idx="9">
                  <c:v>3.1024005</c:v>
                </c:pt>
                <c:pt idx="10">
                  <c:v>3.4583938</c:v>
                </c:pt>
                <c:pt idx="11">
                  <c:v>3.814075799999999</c:v>
                </c:pt>
                <c:pt idx="12">
                  <c:v>4.1681382</c:v>
                </c:pt>
              </c:numCache>
            </c:numRef>
          </c:val>
        </c:ser>
        <c:overlap val="100"/>
        <c:axId val="52060001"/>
        <c:axId val="52060002"/>
      </c:barChart>
      <c:catAx>
        <c:axId val="52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60002"/>
        <c:crosses val="autoZero"/>
        <c:auto val="1"/>
        <c:lblAlgn val="ctr"/>
        <c:lblOffset val="100"/>
      </c:catAx>
      <c:valAx>
        <c:axId val="52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NO3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'balance_NO3'!$B$3:$B$15</c:f>
              <c:numCache>
                <c:formatCode>General</c:formatCode>
                <c:ptCount val="13"/>
                <c:pt idx="0">
                  <c:v>29.673456</c:v>
                </c:pt>
                <c:pt idx="1">
                  <c:v>30.342464</c:v>
                </c:pt>
                <c:pt idx="2">
                  <c:v>31.322768</c:v>
                </c:pt>
                <c:pt idx="3">
                  <c:v>31.298438</c:v>
                </c:pt>
                <c:pt idx="4">
                  <c:v>31.281046</c:v>
                </c:pt>
                <c:pt idx="5">
                  <c:v>31.576372</c:v>
                </c:pt>
                <c:pt idx="6">
                  <c:v>31.873522</c:v>
                </c:pt>
                <c:pt idx="7">
                  <c:v>32.130658</c:v>
                </c:pt>
                <c:pt idx="8">
                  <c:v>32.117606</c:v>
                </c:pt>
                <c:pt idx="9">
                  <c:v>32.133828</c:v>
                </c:pt>
                <c:pt idx="10">
                  <c:v>32.171504</c:v>
                </c:pt>
                <c:pt idx="11">
                  <c:v>32.171408</c:v>
                </c:pt>
                <c:pt idx="12">
                  <c:v>32.153404</c:v>
                </c:pt>
              </c:numCache>
            </c:numRef>
          </c:val>
        </c:ser>
        <c:marker val="1"/>
        <c:axId val="52070001"/>
        <c:axId val="52070002"/>
      </c:lineChart>
      <c:barChart>
        <c:barDir val="col"/>
        <c:grouping val="stacked"/>
        <c:ser>
          <c:idx val="1"/>
          <c:order val="1"/>
          <c:tx>
            <c:strRef>
              <c:f>'balance_NO3'!$J$2:$J$2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'balance_NO3'!$J$3:$J$15</c:f>
              <c:numCache>
                <c:formatCode>General</c:formatCode>
                <c:ptCount val="13"/>
                <c:pt idx="0">
                  <c:v>1.0992751</c:v>
                </c:pt>
                <c:pt idx="1">
                  <c:v>1.0992751</c:v>
                </c:pt>
                <c:pt idx="2">
                  <c:v>1.0992751</c:v>
                </c:pt>
                <c:pt idx="3">
                  <c:v>1.0992751</c:v>
                </c:pt>
                <c:pt idx="4">
                  <c:v>1.0992751</c:v>
                </c:pt>
                <c:pt idx="5">
                  <c:v>1.0992751</c:v>
                </c:pt>
                <c:pt idx="6">
                  <c:v>1.0992751</c:v>
                </c:pt>
                <c:pt idx="7">
                  <c:v>1.0992751</c:v>
                </c:pt>
                <c:pt idx="8">
                  <c:v>1.0992751</c:v>
                </c:pt>
                <c:pt idx="9">
                  <c:v>1.0992751</c:v>
                </c:pt>
                <c:pt idx="10">
                  <c:v>1.0992751</c:v>
                </c:pt>
                <c:pt idx="11">
                  <c:v>1.0992751</c:v>
                </c:pt>
                <c:pt idx="12">
                  <c:v>1.0992751</c:v>
                </c:pt>
              </c:numCache>
            </c:numRef>
          </c:val>
        </c:ser>
        <c:ser>
          <c:idx val="2"/>
          <c:order val="2"/>
          <c:tx>
            <c:strRef>
              <c:f>'balance_NO3'!$I$2:$I$2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'balance_NO3'!$I$3:$I$15</c:f>
              <c:numCache>
                <c:formatCode>General</c:formatCode>
                <c:ptCount val="13"/>
                <c:pt idx="0">
                  <c:v>0.32412</c:v>
                </c:pt>
                <c:pt idx="1">
                  <c:v>0.32412</c:v>
                </c:pt>
                <c:pt idx="2">
                  <c:v>0.32412</c:v>
                </c:pt>
                <c:pt idx="3">
                  <c:v>0.32412</c:v>
                </c:pt>
                <c:pt idx="4">
                  <c:v>0.32412</c:v>
                </c:pt>
                <c:pt idx="5">
                  <c:v>0.32412</c:v>
                </c:pt>
                <c:pt idx="6">
                  <c:v>0.32412</c:v>
                </c:pt>
                <c:pt idx="7">
                  <c:v>0.32412</c:v>
                </c:pt>
                <c:pt idx="8">
                  <c:v>0.32412</c:v>
                </c:pt>
                <c:pt idx="9">
                  <c:v>0.32412</c:v>
                </c:pt>
                <c:pt idx="10">
                  <c:v>0.32412</c:v>
                </c:pt>
                <c:pt idx="11">
                  <c:v>0.32412</c:v>
                </c:pt>
                <c:pt idx="12">
                  <c:v>0.32412</c:v>
                </c:pt>
              </c:numCache>
            </c:numRef>
          </c:val>
        </c:ser>
        <c:ser>
          <c:idx val="3"/>
          <c:order val="3"/>
          <c:tx>
            <c:strRef>
              <c:f>'balance_NO3'!$H$2:$H$2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'balance_NO3'!$H$3:$H$15</c:f>
              <c:numCache>
                <c:formatCode>General</c:formatCode>
                <c:ptCount val="13"/>
                <c:pt idx="0">
                  <c:v>18.143494</c:v>
                </c:pt>
                <c:pt idx="1">
                  <c:v>17.991638</c:v>
                </c:pt>
                <c:pt idx="2">
                  <c:v>17.983858</c:v>
                </c:pt>
                <c:pt idx="3">
                  <c:v>17.92112</c:v>
                </c:pt>
                <c:pt idx="4">
                  <c:v>17.96979</c:v>
                </c:pt>
                <c:pt idx="5">
                  <c:v>18.126756</c:v>
                </c:pt>
                <c:pt idx="6">
                  <c:v>18.167934</c:v>
                </c:pt>
                <c:pt idx="7">
                  <c:v>18.242706</c:v>
                </c:pt>
                <c:pt idx="8">
                  <c:v>18.202538</c:v>
                </c:pt>
                <c:pt idx="9">
                  <c:v>18.128492</c:v>
                </c:pt>
                <c:pt idx="10">
                  <c:v>17.99318</c:v>
                </c:pt>
                <c:pt idx="11">
                  <c:v>17.966846</c:v>
                </c:pt>
                <c:pt idx="12">
                  <c:v>17.951396</c:v>
                </c:pt>
              </c:numCache>
            </c:numRef>
          </c:val>
        </c:ser>
        <c:ser>
          <c:idx val="4"/>
          <c:order val="4"/>
          <c:tx>
            <c:strRef>
              <c:f>'balance_NO3'!$G$2:$G$2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'balance_NO3'!$G$3:$G$15</c:f>
              <c:numCache>
                <c:formatCode>General</c:formatCode>
                <c:ptCount val="13"/>
                <c:pt idx="0">
                  <c:v>0.07717521000000001</c:v>
                </c:pt>
                <c:pt idx="1">
                  <c:v>0.15435042</c:v>
                </c:pt>
                <c:pt idx="2">
                  <c:v>0.23152564</c:v>
                </c:pt>
                <c:pt idx="3">
                  <c:v>0.30870084</c:v>
                </c:pt>
                <c:pt idx="4">
                  <c:v>0.30870084</c:v>
                </c:pt>
                <c:pt idx="5">
                  <c:v>0.30870084</c:v>
                </c:pt>
                <c:pt idx="6">
                  <c:v>0.30870084</c:v>
                </c:pt>
                <c:pt idx="7">
                  <c:v>0.30870084</c:v>
                </c:pt>
                <c:pt idx="8">
                  <c:v>0.30870084</c:v>
                </c:pt>
                <c:pt idx="9">
                  <c:v>0.30870084</c:v>
                </c:pt>
                <c:pt idx="10">
                  <c:v>0.30870084</c:v>
                </c:pt>
                <c:pt idx="11">
                  <c:v>0.30870084</c:v>
                </c:pt>
                <c:pt idx="12">
                  <c:v>0.30870084</c:v>
                </c:pt>
              </c:numCache>
            </c:numRef>
          </c:val>
        </c:ser>
        <c:ser>
          <c:idx val="5"/>
          <c:order val="5"/>
          <c:tx>
            <c:strRef>
              <c:f>'balance_NO3'!$F$2:$F$2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'balance_NO3'!$F$3:$F$15</c:f>
              <c:numCache>
                <c:formatCode>General</c:formatCode>
                <c:ptCount val="13"/>
                <c:pt idx="0">
                  <c:v>0</c:v>
                </c:pt>
                <c:pt idx="1">
                  <c:v>0.9189233</c:v>
                </c:pt>
                <c:pt idx="2">
                  <c:v>0.9515303000000001</c:v>
                </c:pt>
                <c:pt idx="3">
                  <c:v>0.9782086999999999</c:v>
                </c:pt>
                <c:pt idx="4">
                  <c:v>1.0345298</c:v>
                </c:pt>
                <c:pt idx="5">
                  <c:v>1.147172</c:v>
                </c:pt>
                <c:pt idx="6">
                  <c:v>1.2775999</c:v>
                </c:pt>
                <c:pt idx="7">
                  <c:v>1.4376704</c:v>
                </c:pt>
                <c:pt idx="8">
                  <c:v>1.5799552</c:v>
                </c:pt>
                <c:pt idx="9">
                  <c:v>1.7192759</c:v>
                </c:pt>
                <c:pt idx="10">
                  <c:v>1.8437752</c:v>
                </c:pt>
                <c:pt idx="11">
                  <c:v>1.9149176</c:v>
                </c:pt>
                <c:pt idx="12">
                  <c:v>1.9771672</c:v>
                </c:pt>
              </c:numCache>
            </c:numRef>
          </c:val>
        </c:ser>
        <c:ser>
          <c:idx val="6"/>
          <c:order val="6"/>
          <c:tx>
            <c:strRef>
              <c:f>'balance_NO3'!$E$2:$E$2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'balance_NO3'!$E$3:$E$15</c:f>
              <c:numCache>
                <c:formatCode>General</c:formatCode>
                <c:ptCount val="13"/>
                <c:pt idx="0">
                  <c:v>0.11898132</c:v>
                </c:pt>
                <c:pt idx="1">
                  <c:v>0.14871494</c:v>
                </c:pt>
                <c:pt idx="2">
                  <c:v>0.22301258</c:v>
                </c:pt>
                <c:pt idx="3">
                  <c:v>0.2841134</c:v>
                </c:pt>
                <c:pt idx="4">
                  <c:v>0.34483178</c:v>
                </c:pt>
                <c:pt idx="5">
                  <c:v>0.40591228</c:v>
                </c:pt>
                <c:pt idx="6">
                  <c:v>0.4670249699999999</c:v>
                </c:pt>
                <c:pt idx="7">
                  <c:v>0.52807225</c:v>
                </c:pt>
                <c:pt idx="8">
                  <c:v>0.5890261999999999</c:v>
                </c:pt>
                <c:pt idx="9">
                  <c:v>0.64999525</c:v>
                </c:pt>
                <c:pt idx="10">
                  <c:v>0.71099875</c:v>
                </c:pt>
                <c:pt idx="11">
                  <c:v>0.77192725</c:v>
                </c:pt>
                <c:pt idx="12">
                  <c:v>0.8328498</c:v>
                </c:pt>
              </c:numCache>
            </c:numRef>
          </c:val>
        </c:ser>
        <c:overlap val="100"/>
        <c:axId val="52070001"/>
        <c:axId val="52070002"/>
      </c:barChart>
      <c:catAx>
        <c:axId val="52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70002"/>
        <c:crosses val="autoZero"/>
        <c:auto val="1"/>
        <c:lblAlgn val="ctr"/>
        <c:lblOffset val="100"/>
      </c:catAx>
      <c:valAx>
        <c:axId val="52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NO3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'balance_NO3'!$B$3:$B$15</c:f>
              <c:numCache>
                <c:formatCode>General</c:formatCode>
                <c:ptCount val="13"/>
                <c:pt idx="0">
                  <c:v>29.673456</c:v>
                </c:pt>
                <c:pt idx="1">
                  <c:v>30.342464</c:v>
                </c:pt>
                <c:pt idx="2">
                  <c:v>31.322768</c:v>
                </c:pt>
                <c:pt idx="3">
                  <c:v>31.298438</c:v>
                </c:pt>
                <c:pt idx="4">
                  <c:v>31.281046</c:v>
                </c:pt>
                <c:pt idx="5">
                  <c:v>31.576372</c:v>
                </c:pt>
                <c:pt idx="6">
                  <c:v>31.873522</c:v>
                </c:pt>
                <c:pt idx="7">
                  <c:v>32.130658</c:v>
                </c:pt>
                <c:pt idx="8">
                  <c:v>32.117606</c:v>
                </c:pt>
                <c:pt idx="9">
                  <c:v>32.133828</c:v>
                </c:pt>
                <c:pt idx="10">
                  <c:v>32.171504</c:v>
                </c:pt>
                <c:pt idx="11">
                  <c:v>32.171408</c:v>
                </c:pt>
                <c:pt idx="12">
                  <c:v>32.153404</c:v>
                </c:pt>
              </c:numCache>
            </c:numRef>
          </c:val>
        </c:ser>
        <c:marker val="1"/>
        <c:axId val="52080001"/>
        <c:axId val="52080002"/>
      </c:lineChart>
      <c:barChart>
        <c:barDir val="col"/>
        <c:grouping val="stacked"/>
        <c:ser>
          <c:idx val="1"/>
          <c:order val="1"/>
          <c:tx>
            <c:strRef>
              <c:f>'balance_NO3'!$J$2:$J$2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'balance_NO3'!$J$3:$J$15</c:f>
              <c:numCache>
                <c:formatCode>General</c:formatCode>
                <c:ptCount val="13"/>
                <c:pt idx="0">
                  <c:v>1.0992751</c:v>
                </c:pt>
                <c:pt idx="1">
                  <c:v>1.0992751</c:v>
                </c:pt>
                <c:pt idx="2">
                  <c:v>1.0992751</c:v>
                </c:pt>
                <c:pt idx="3">
                  <c:v>1.0992751</c:v>
                </c:pt>
                <c:pt idx="4">
                  <c:v>1.0992751</c:v>
                </c:pt>
                <c:pt idx="5">
                  <c:v>1.0992751</c:v>
                </c:pt>
                <c:pt idx="6">
                  <c:v>1.0992751</c:v>
                </c:pt>
                <c:pt idx="7">
                  <c:v>1.0992751</c:v>
                </c:pt>
                <c:pt idx="8">
                  <c:v>1.0992751</c:v>
                </c:pt>
                <c:pt idx="9">
                  <c:v>1.0992751</c:v>
                </c:pt>
                <c:pt idx="10">
                  <c:v>1.0992751</c:v>
                </c:pt>
                <c:pt idx="11">
                  <c:v>1.0992751</c:v>
                </c:pt>
                <c:pt idx="12">
                  <c:v>1.0992751</c:v>
                </c:pt>
              </c:numCache>
            </c:numRef>
          </c:val>
        </c:ser>
        <c:ser>
          <c:idx val="2"/>
          <c:order val="2"/>
          <c:tx>
            <c:strRef>
              <c:f>'balance_NO3'!$I$2:$I$2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'balance_NO3'!$I$3:$I$15</c:f>
              <c:numCache>
                <c:formatCode>General</c:formatCode>
                <c:ptCount val="13"/>
                <c:pt idx="0">
                  <c:v>0.32412</c:v>
                </c:pt>
                <c:pt idx="1">
                  <c:v>0.32412</c:v>
                </c:pt>
                <c:pt idx="2">
                  <c:v>0.32412</c:v>
                </c:pt>
                <c:pt idx="3">
                  <c:v>0.32412</c:v>
                </c:pt>
                <c:pt idx="4">
                  <c:v>0.32412</c:v>
                </c:pt>
                <c:pt idx="5">
                  <c:v>0.32412</c:v>
                </c:pt>
                <c:pt idx="6">
                  <c:v>0.32412</c:v>
                </c:pt>
                <c:pt idx="7">
                  <c:v>0.32412</c:v>
                </c:pt>
                <c:pt idx="8">
                  <c:v>0.32412</c:v>
                </c:pt>
                <c:pt idx="9">
                  <c:v>0.32412</c:v>
                </c:pt>
                <c:pt idx="10">
                  <c:v>0.32412</c:v>
                </c:pt>
                <c:pt idx="11">
                  <c:v>0.32412</c:v>
                </c:pt>
                <c:pt idx="12">
                  <c:v>0.32412</c:v>
                </c:pt>
              </c:numCache>
            </c:numRef>
          </c:val>
        </c:ser>
        <c:ser>
          <c:idx val="3"/>
          <c:order val="3"/>
          <c:tx>
            <c:strRef>
              <c:f>'balance_NO3'!$H$2:$H$2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'balance_NO3'!$H$3:$H$15</c:f>
              <c:numCache>
                <c:formatCode>General</c:formatCode>
                <c:ptCount val="13"/>
                <c:pt idx="0">
                  <c:v>18.143494</c:v>
                </c:pt>
                <c:pt idx="1">
                  <c:v>17.991638</c:v>
                </c:pt>
                <c:pt idx="2">
                  <c:v>17.983858</c:v>
                </c:pt>
                <c:pt idx="3">
                  <c:v>17.92112</c:v>
                </c:pt>
                <c:pt idx="4">
                  <c:v>17.96979</c:v>
                </c:pt>
                <c:pt idx="5">
                  <c:v>18.126756</c:v>
                </c:pt>
                <c:pt idx="6">
                  <c:v>18.167934</c:v>
                </c:pt>
                <c:pt idx="7">
                  <c:v>18.242706</c:v>
                </c:pt>
                <c:pt idx="8">
                  <c:v>18.202538</c:v>
                </c:pt>
                <c:pt idx="9">
                  <c:v>18.128492</c:v>
                </c:pt>
                <c:pt idx="10">
                  <c:v>17.99318</c:v>
                </c:pt>
                <c:pt idx="11">
                  <c:v>17.966846</c:v>
                </c:pt>
                <c:pt idx="12">
                  <c:v>17.951396</c:v>
                </c:pt>
              </c:numCache>
            </c:numRef>
          </c:val>
        </c:ser>
        <c:ser>
          <c:idx val="4"/>
          <c:order val="4"/>
          <c:tx>
            <c:strRef>
              <c:f>'balance_NO3'!$G$2:$G$2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'balance_NO3'!$G$3:$G$15</c:f>
              <c:numCache>
                <c:formatCode>General</c:formatCode>
                <c:ptCount val="13"/>
                <c:pt idx="0">
                  <c:v>0.07717521000000001</c:v>
                </c:pt>
                <c:pt idx="1">
                  <c:v>0.15435042</c:v>
                </c:pt>
                <c:pt idx="2">
                  <c:v>0.23152564</c:v>
                </c:pt>
                <c:pt idx="3">
                  <c:v>0.30870084</c:v>
                </c:pt>
                <c:pt idx="4">
                  <c:v>0.30870084</c:v>
                </c:pt>
                <c:pt idx="5">
                  <c:v>0.30870084</c:v>
                </c:pt>
                <c:pt idx="6">
                  <c:v>0.30870084</c:v>
                </c:pt>
                <c:pt idx="7">
                  <c:v>0.30870084</c:v>
                </c:pt>
                <c:pt idx="8">
                  <c:v>0.30870084</c:v>
                </c:pt>
                <c:pt idx="9">
                  <c:v>0.30870084</c:v>
                </c:pt>
                <c:pt idx="10">
                  <c:v>0.30870084</c:v>
                </c:pt>
                <c:pt idx="11">
                  <c:v>0.30870084</c:v>
                </c:pt>
                <c:pt idx="12">
                  <c:v>0.30870084</c:v>
                </c:pt>
              </c:numCache>
            </c:numRef>
          </c:val>
        </c:ser>
        <c:ser>
          <c:idx val="5"/>
          <c:order val="5"/>
          <c:tx>
            <c:strRef>
              <c:f>'balance_NO3'!$F$2:$F$2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'balance_NO3'!$F$3:$F$15</c:f>
              <c:numCache>
                <c:formatCode>General</c:formatCode>
                <c:ptCount val="13"/>
                <c:pt idx="0">
                  <c:v>0</c:v>
                </c:pt>
                <c:pt idx="1">
                  <c:v>0.9189233</c:v>
                </c:pt>
                <c:pt idx="2">
                  <c:v>0.9515303000000001</c:v>
                </c:pt>
                <c:pt idx="3">
                  <c:v>0.9782086999999999</c:v>
                </c:pt>
                <c:pt idx="4">
                  <c:v>1.0345298</c:v>
                </c:pt>
                <c:pt idx="5">
                  <c:v>1.147172</c:v>
                </c:pt>
                <c:pt idx="6">
                  <c:v>1.2775999</c:v>
                </c:pt>
                <c:pt idx="7">
                  <c:v>1.4376704</c:v>
                </c:pt>
                <c:pt idx="8">
                  <c:v>1.5799552</c:v>
                </c:pt>
                <c:pt idx="9">
                  <c:v>1.7192759</c:v>
                </c:pt>
                <c:pt idx="10">
                  <c:v>1.8437752</c:v>
                </c:pt>
                <c:pt idx="11">
                  <c:v>1.9149176</c:v>
                </c:pt>
                <c:pt idx="12">
                  <c:v>1.9771672</c:v>
                </c:pt>
              </c:numCache>
            </c:numRef>
          </c:val>
        </c:ser>
        <c:ser>
          <c:idx val="6"/>
          <c:order val="6"/>
          <c:tx>
            <c:strRef>
              <c:f>'balance_NO3'!$E$2:$E$2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'balance_NO3'!$E$3:$E$15</c:f>
              <c:numCache>
                <c:formatCode>General</c:formatCode>
                <c:ptCount val="13"/>
                <c:pt idx="0">
                  <c:v>0.11898132</c:v>
                </c:pt>
                <c:pt idx="1">
                  <c:v>0.14871494</c:v>
                </c:pt>
                <c:pt idx="2">
                  <c:v>0.22301258</c:v>
                </c:pt>
                <c:pt idx="3">
                  <c:v>0.2841134</c:v>
                </c:pt>
                <c:pt idx="4">
                  <c:v>0.34483178</c:v>
                </c:pt>
                <c:pt idx="5">
                  <c:v>0.40591228</c:v>
                </c:pt>
                <c:pt idx="6">
                  <c:v>0.4670249699999999</c:v>
                </c:pt>
                <c:pt idx="7">
                  <c:v>0.52807225</c:v>
                </c:pt>
                <c:pt idx="8">
                  <c:v>0.5890261999999999</c:v>
                </c:pt>
                <c:pt idx="9">
                  <c:v>0.64999525</c:v>
                </c:pt>
                <c:pt idx="10">
                  <c:v>0.71099875</c:v>
                </c:pt>
                <c:pt idx="11">
                  <c:v>0.77192725</c:v>
                </c:pt>
                <c:pt idx="12">
                  <c:v>0.8328498</c:v>
                </c:pt>
              </c:numCache>
            </c:numRef>
          </c:val>
        </c:ser>
        <c:overlap val="100"/>
        <c:axId val="52080001"/>
        <c:axId val="52080002"/>
      </c:barChart>
      <c:catAx>
        <c:axId val="52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80002"/>
        <c:crosses val="autoZero"/>
        <c:auto val="1"/>
        <c:lblAlgn val="ctr"/>
        <c:lblOffset val="100"/>
      </c:catAx>
      <c:valAx>
        <c:axId val="52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NO3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'balance_NO3'!$B$3:$B$15</c:f>
              <c:numCache>
                <c:formatCode>General</c:formatCode>
                <c:ptCount val="13"/>
                <c:pt idx="0">
                  <c:v>29.673456</c:v>
                </c:pt>
                <c:pt idx="1">
                  <c:v>30.342464</c:v>
                </c:pt>
                <c:pt idx="2">
                  <c:v>31.322768</c:v>
                </c:pt>
                <c:pt idx="3">
                  <c:v>31.298438</c:v>
                </c:pt>
                <c:pt idx="4">
                  <c:v>31.281046</c:v>
                </c:pt>
                <c:pt idx="5">
                  <c:v>31.576372</c:v>
                </c:pt>
                <c:pt idx="6">
                  <c:v>31.873522</c:v>
                </c:pt>
                <c:pt idx="7">
                  <c:v>32.130658</c:v>
                </c:pt>
                <c:pt idx="8">
                  <c:v>32.117606</c:v>
                </c:pt>
                <c:pt idx="9">
                  <c:v>32.133828</c:v>
                </c:pt>
                <c:pt idx="10">
                  <c:v>32.171504</c:v>
                </c:pt>
                <c:pt idx="11">
                  <c:v>32.171408</c:v>
                </c:pt>
                <c:pt idx="12">
                  <c:v>32.153404</c:v>
                </c:pt>
              </c:numCache>
            </c:numRef>
          </c:val>
        </c:ser>
        <c:marker val="1"/>
        <c:axId val="52090001"/>
        <c:axId val="52090002"/>
      </c:lineChart>
      <c:barChart>
        <c:barDir val="col"/>
        <c:grouping val="stacked"/>
        <c:ser>
          <c:idx val="1"/>
          <c:order val="1"/>
          <c:tx>
            <c:strRef>
              <c:f>'balance_NO3'!$J$2:$J$2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'balance_NO3'!$J$3:$J$15</c:f>
              <c:numCache>
                <c:formatCode>General</c:formatCode>
                <c:ptCount val="13"/>
                <c:pt idx="0">
                  <c:v>1.0992751</c:v>
                </c:pt>
                <c:pt idx="1">
                  <c:v>1.0992751</c:v>
                </c:pt>
                <c:pt idx="2">
                  <c:v>1.0992751</c:v>
                </c:pt>
                <c:pt idx="3">
                  <c:v>1.0992751</c:v>
                </c:pt>
                <c:pt idx="4">
                  <c:v>1.0992751</c:v>
                </c:pt>
                <c:pt idx="5">
                  <c:v>1.0992751</c:v>
                </c:pt>
                <c:pt idx="6">
                  <c:v>1.0992751</c:v>
                </c:pt>
                <c:pt idx="7">
                  <c:v>1.0992751</c:v>
                </c:pt>
                <c:pt idx="8">
                  <c:v>1.0992751</c:v>
                </c:pt>
                <c:pt idx="9">
                  <c:v>1.0992751</c:v>
                </c:pt>
                <c:pt idx="10">
                  <c:v>1.0992751</c:v>
                </c:pt>
                <c:pt idx="11">
                  <c:v>1.0992751</c:v>
                </c:pt>
                <c:pt idx="12">
                  <c:v>1.0992751</c:v>
                </c:pt>
              </c:numCache>
            </c:numRef>
          </c:val>
        </c:ser>
        <c:ser>
          <c:idx val="2"/>
          <c:order val="2"/>
          <c:tx>
            <c:strRef>
              <c:f>'balance_NO3'!$I$2:$I$2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'balance_NO3'!$I$3:$I$15</c:f>
              <c:numCache>
                <c:formatCode>General</c:formatCode>
                <c:ptCount val="13"/>
                <c:pt idx="0">
                  <c:v>0.32412</c:v>
                </c:pt>
                <c:pt idx="1">
                  <c:v>0.32412</c:v>
                </c:pt>
                <c:pt idx="2">
                  <c:v>0.32412</c:v>
                </c:pt>
                <c:pt idx="3">
                  <c:v>0.32412</c:v>
                </c:pt>
                <c:pt idx="4">
                  <c:v>0.32412</c:v>
                </c:pt>
                <c:pt idx="5">
                  <c:v>0.32412</c:v>
                </c:pt>
                <c:pt idx="6">
                  <c:v>0.32412</c:v>
                </c:pt>
                <c:pt idx="7">
                  <c:v>0.32412</c:v>
                </c:pt>
                <c:pt idx="8">
                  <c:v>0.32412</c:v>
                </c:pt>
                <c:pt idx="9">
                  <c:v>0.32412</c:v>
                </c:pt>
                <c:pt idx="10">
                  <c:v>0.32412</c:v>
                </c:pt>
                <c:pt idx="11">
                  <c:v>0.32412</c:v>
                </c:pt>
                <c:pt idx="12">
                  <c:v>0.32412</c:v>
                </c:pt>
              </c:numCache>
            </c:numRef>
          </c:val>
        </c:ser>
        <c:ser>
          <c:idx val="3"/>
          <c:order val="3"/>
          <c:tx>
            <c:strRef>
              <c:f>'balance_NO3'!$H$2:$H$2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'balance_NO3'!$H$3:$H$15</c:f>
              <c:numCache>
                <c:formatCode>General</c:formatCode>
                <c:ptCount val="13"/>
                <c:pt idx="0">
                  <c:v>18.143494</c:v>
                </c:pt>
                <c:pt idx="1">
                  <c:v>17.991638</c:v>
                </c:pt>
                <c:pt idx="2">
                  <c:v>17.983858</c:v>
                </c:pt>
                <c:pt idx="3">
                  <c:v>17.92112</c:v>
                </c:pt>
                <c:pt idx="4">
                  <c:v>17.96979</c:v>
                </c:pt>
                <c:pt idx="5">
                  <c:v>18.126756</c:v>
                </c:pt>
                <c:pt idx="6">
                  <c:v>18.167934</c:v>
                </c:pt>
                <c:pt idx="7">
                  <c:v>18.242706</c:v>
                </c:pt>
                <c:pt idx="8">
                  <c:v>18.202538</c:v>
                </c:pt>
                <c:pt idx="9">
                  <c:v>18.128492</c:v>
                </c:pt>
                <c:pt idx="10">
                  <c:v>17.99318</c:v>
                </c:pt>
                <c:pt idx="11">
                  <c:v>17.966846</c:v>
                </c:pt>
                <c:pt idx="12">
                  <c:v>17.951396</c:v>
                </c:pt>
              </c:numCache>
            </c:numRef>
          </c:val>
        </c:ser>
        <c:ser>
          <c:idx val="4"/>
          <c:order val="4"/>
          <c:tx>
            <c:strRef>
              <c:f>'balance_NO3'!$G$2:$G$2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'balance_NO3'!$G$3:$G$15</c:f>
              <c:numCache>
                <c:formatCode>General</c:formatCode>
                <c:ptCount val="13"/>
                <c:pt idx="0">
                  <c:v>0.07717521000000001</c:v>
                </c:pt>
                <c:pt idx="1">
                  <c:v>0.15435042</c:v>
                </c:pt>
                <c:pt idx="2">
                  <c:v>0.23152564</c:v>
                </c:pt>
                <c:pt idx="3">
                  <c:v>0.30870084</c:v>
                </c:pt>
                <c:pt idx="4">
                  <c:v>0.30870084</c:v>
                </c:pt>
                <c:pt idx="5">
                  <c:v>0.30870084</c:v>
                </c:pt>
                <c:pt idx="6">
                  <c:v>0.30870084</c:v>
                </c:pt>
                <c:pt idx="7">
                  <c:v>0.30870084</c:v>
                </c:pt>
                <c:pt idx="8">
                  <c:v>0.30870084</c:v>
                </c:pt>
                <c:pt idx="9">
                  <c:v>0.30870084</c:v>
                </c:pt>
                <c:pt idx="10">
                  <c:v>0.30870084</c:v>
                </c:pt>
                <c:pt idx="11">
                  <c:v>0.30870084</c:v>
                </c:pt>
                <c:pt idx="12">
                  <c:v>0.30870084</c:v>
                </c:pt>
              </c:numCache>
            </c:numRef>
          </c:val>
        </c:ser>
        <c:ser>
          <c:idx val="5"/>
          <c:order val="5"/>
          <c:tx>
            <c:strRef>
              <c:f>'balance_NO3'!$F$2:$F$2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'balance_NO3'!$F$3:$F$15</c:f>
              <c:numCache>
                <c:formatCode>General</c:formatCode>
                <c:ptCount val="13"/>
                <c:pt idx="0">
                  <c:v>0</c:v>
                </c:pt>
                <c:pt idx="1">
                  <c:v>0.9189233</c:v>
                </c:pt>
                <c:pt idx="2">
                  <c:v>0.9515303000000001</c:v>
                </c:pt>
                <c:pt idx="3">
                  <c:v>0.9782086999999999</c:v>
                </c:pt>
                <c:pt idx="4">
                  <c:v>1.0345298</c:v>
                </c:pt>
                <c:pt idx="5">
                  <c:v>1.147172</c:v>
                </c:pt>
                <c:pt idx="6">
                  <c:v>1.2775999</c:v>
                </c:pt>
                <c:pt idx="7">
                  <c:v>1.4376704</c:v>
                </c:pt>
                <c:pt idx="8">
                  <c:v>1.5799552</c:v>
                </c:pt>
                <c:pt idx="9">
                  <c:v>1.7192759</c:v>
                </c:pt>
                <c:pt idx="10">
                  <c:v>1.8437752</c:v>
                </c:pt>
                <c:pt idx="11">
                  <c:v>1.9149176</c:v>
                </c:pt>
                <c:pt idx="12">
                  <c:v>1.9771672</c:v>
                </c:pt>
              </c:numCache>
            </c:numRef>
          </c:val>
        </c:ser>
        <c:ser>
          <c:idx val="6"/>
          <c:order val="6"/>
          <c:tx>
            <c:strRef>
              <c:f>'balance_NO3'!$E$2:$E$2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'balance_NO3'!$E$3:$E$15</c:f>
              <c:numCache>
                <c:formatCode>General</c:formatCode>
                <c:ptCount val="13"/>
                <c:pt idx="0">
                  <c:v>0.11898132</c:v>
                </c:pt>
                <c:pt idx="1">
                  <c:v>0.14871494</c:v>
                </c:pt>
                <c:pt idx="2">
                  <c:v>0.22301258</c:v>
                </c:pt>
                <c:pt idx="3">
                  <c:v>0.2841134</c:v>
                </c:pt>
                <c:pt idx="4">
                  <c:v>0.34483178</c:v>
                </c:pt>
                <c:pt idx="5">
                  <c:v>0.40591228</c:v>
                </c:pt>
                <c:pt idx="6">
                  <c:v>0.4670249699999999</c:v>
                </c:pt>
                <c:pt idx="7">
                  <c:v>0.52807225</c:v>
                </c:pt>
                <c:pt idx="8">
                  <c:v>0.5890261999999999</c:v>
                </c:pt>
                <c:pt idx="9">
                  <c:v>0.64999525</c:v>
                </c:pt>
                <c:pt idx="10">
                  <c:v>0.71099875</c:v>
                </c:pt>
                <c:pt idx="11">
                  <c:v>0.77192725</c:v>
                </c:pt>
                <c:pt idx="12">
                  <c:v>0.8328498</c:v>
                </c:pt>
              </c:numCache>
            </c:numRef>
          </c:val>
        </c:ser>
        <c:overlap val="100"/>
        <c:axId val="52090001"/>
        <c:axId val="52090002"/>
      </c:barChart>
      <c:catAx>
        <c:axId val="52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90002"/>
        <c:crosses val="autoZero"/>
        <c:auto val="1"/>
        <c:lblAlgn val="ctr"/>
        <c:lblOffset val="100"/>
      </c:catAx>
      <c:valAx>
        <c:axId val="52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SE1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'generation_capacity_SE1'!$H$2:$H$2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'generation_capacity_SE1'!$H$3:$H$15</c:f>
              <c:numCache>
                <c:formatCode>General</c:formatCode>
                <c:ptCount val="13"/>
                <c:pt idx="0">
                  <c:v>0.035363194</c:v>
                </c:pt>
                <c:pt idx="1">
                  <c:v>0.035363194</c:v>
                </c:pt>
                <c:pt idx="2">
                  <c:v>0.035363194</c:v>
                </c:pt>
                <c:pt idx="3">
                  <c:v>0.035363194</c:v>
                </c:pt>
                <c:pt idx="4">
                  <c:v>0.035363194</c:v>
                </c:pt>
                <c:pt idx="5">
                  <c:v>0.035363194</c:v>
                </c:pt>
                <c:pt idx="6">
                  <c:v>0.035363194</c:v>
                </c:pt>
                <c:pt idx="7">
                  <c:v>0.035363194</c:v>
                </c:pt>
                <c:pt idx="8">
                  <c:v>0.035363194</c:v>
                </c:pt>
                <c:pt idx="9">
                  <c:v>0.035363194</c:v>
                </c:pt>
                <c:pt idx="10">
                  <c:v>0.035363194</c:v>
                </c:pt>
                <c:pt idx="11">
                  <c:v>0.035363194</c:v>
                </c:pt>
                <c:pt idx="12">
                  <c:v>0.035363194</c:v>
                </c:pt>
              </c:numCache>
            </c:numRef>
          </c:val>
        </c:ser>
        <c:ser>
          <c:idx val="1"/>
          <c:order val="1"/>
          <c:tx>
            <c:strRef>
              <c:f>'generation_capacity_SE1'!$G$2:$G$2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'generation_capacity_SE1'!$G$3:$G$15</c:f>
              <c:numCache>
                <c:formatCode>General</c:formatCode>
                <c:ptCount val="13"/>
                <c:pt idx="0">
                  <c:v>4.56</c:v>
                </c:pt>
                <c:pt idx="1">
                  <c:v>4.56</c:v>
                </c:pt>
                <c:pt idx="2">
                  <c:v>4.56</c:v>
                </c:pt>
                <c:pt idx="3">
                  <c:v>4.56</c:v>
                </c:pt>
                <c:pt idx="4">
                  <c:v>4.56</c:v>
                </c:pt>
                <c:pt idx="5">
                  <c:v>4.56</c:v>
                </c:pt>
                <c:pt idx="6">
                  <c:v>4.56</c:v>
                </c:pt>
                <c:pt idx="7">
                  <c:v>4.56</c:v>
                </c:pt>
                <c:pt idx="8">
                  <c:v>4.56</c:v>
                </c:pt>
                <c:pt idx="9">
                  <c:v>4.56</c:v>
                </c:pt>
                <c:pt idx="10">
                  <c:v>4.56</c:v>
                </c:pt>
                <c:pt idx="11">
                  <c:v>4.56</c:v>
                </c:pt>
                <c:pt idx="12">
                  <c:v>4.56</c:v>
                </c:pt>
              </c:numCache>
            </c:numRef>
          </c:val>
        </c:ser>
        <c:ser>
          <c:idx val="2"/>
          <c:order val="2"/>
          <c:tx>
            <c:strRef>
              <c:f>'generation_capacity_SE1'!$F$2:$F$2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'generation_capacity_SE1'!$F$3:$F$15</c:f>
              <c:numCache>
                <c:formatCode>General</c:formatCode>
                <c:ptCount val="13"/>
                <c:pt idx="0">
                  <c:v>2.382</c:v>
                </c:pt>
                <c:pt idx="1">
                  <c:v>2.605</c:v>
                </c:pt>
                <c:pt idx="2">
                  <c:v>2.829</c:v>
                </c:pt>
                <c:pt idx="3">
                  <c:v>3.051</c:v>
                </c:pt>
                <c:pt idx="4">
                  <c:v>3.05</c:v>
                </c:pt>
                <c:pt idx="5">
                  <c:v>3.049</c:v>
                </c:pt>
                <c:pt idx="6">
                  <c:v>3.047</c:v>
                </c:pt>
                <c:pt idx="7">
                  <c:v>3.045</c:v>
                </c:pt>
                <c:pt idx="8">
                  <c:v>3.037</c:v>
                </c:pt>
                <c:pt idx="9">
                  <c:v>3.029</c:v>
                </c:pt>
                <c:pt idx="10">
                  <c:v>3.011</c:v>
                </c:pt>
                <c:pt idx="11">
                  <c:v>2.979</c:v>
                </c:pt>
                <c:pt idx="12">
                  <c:v>2.926</c:v>
                </c:pt>
              </c:numCache>
            </c:numRef>
          </c:val>
        </c:ser>
        <c:ser>
          <c:idx val="3"/>
          <c:order val="3"/>
          <c:tx>
            <c:strRef>
              <c:f>'generation_capacity_SE1'!$E$2:$E$2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'generation_capacity_SE1'!$E$3:$E$15</c:f>
              <c:numCache>
                <c:formatCode>General</c:formatCode>
                <c:ptCount val="13"/>
                <c:pt idx="0">
                  <c:v>0.49</c:v>
                </c:pt>
                <c:pt idx="1">
                  <c:v>0.395</c:v>
                </c:pt>
                <c:pt idx="2">
                  <c:v>0.239</c:v>
                </c:pt>
                <c:pt idx="3">
                  <c:v>0.266</c:v>
                </c:pt>
                <c:pt idx="4">
                  <c:v>0.332</c:v>
                </c:pt>
                <c:pt idx="5">
                  <c:v>0.424</c:v>
                </c:pt>
                <c:pt idx="6">
                  <c:v>0.749</c:v>
                </c:pt>
                <c:pt idx="7">
                  <c:v>1.074</c:v>
                </c:pt>
                <c:pt idx="8">
                  <c:v>1.396</c:v>
                </c:pt>
                <c:pt idx="9">
                  <c:v>1.728</c:v>
                </c:pt>
                <c:pt idx="10">
                  <c:v>2.063</c:v>
                </c:pt>
                <c:pt idx="11">
                  <c:v>2.39</c:v>
                </c:pt>
                <c:pt idx="12">
                  <c:v>2.768</c:v>
                </c:pt>
              </c:numCache>
            </c:numRef>
          </c:val>
        </c:ser>
        <c:ser>
          <c:idx val="4"/>
          <c:order val="4"/>
          <c:tx>
            <c:strRef>
              <c:f>'generation_capacity_SE1'!$D$2:$D$2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'generation_capacity_SE1'!$D$3:$D$15</c:f>
              <c:numCache>
                <c:formatCode>General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</c:ser>
        <c:ser>
          <c:idx val="5"/>
          <c:order val="5"/>
          <c:tx>
            <c:strRef>
              <c:f>'generation_capacity_SE1'!$C$2:$C$2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'generation_capacity_SE1'!$C$3:$C$15</c:f>
              <c:numCache>
                <c:formatCode>General</c:formatCode>
                <c:ptCount val="13"/>
                <c:pt idx="0">
                  <c:v>0.038</c:v>
                </c:pt>
                <c:pt idx="1">
                  <c:v>0.056</c:v>
                </c:pt>
                <c:pt idx="2">
                  <c:v>0.07100000000000001</c:v>
                </c:pt>
                <c:pt idx="3">
                  <c:v>0.081</c:v>
                </c:pt>
                <c:pt idx="4">
                  <c:v>0.092</c:v>
                </c:pt>
                <c:pt idx="5">
                  <c:v>0.102</c:v>
                </c:pt>
                <c:pt idx="6">
                  <c:v>0.162</c:v>
                </c:pt>
                <c:pt idx="7">
                  <c:v>0.173</c:v>
                </c:pt>
                <c:pt idx="8">
                  <c:v>0.183</c:v>
                </c:pt>
                <c:pt idx="9">
                  <c:v>0.193</c:v>
                </c:pt>
                <c:pt idx="10">
                  <c:v>0.204</c:v>
                </c:pt>
                <c:pt idx="11">
                  <c:v>0.214</c:v>
                </c:pt>
                <c:pt idx="12">
                  <c:v>0.224</c:v>
                </c:pt>
              </c:numCache>
            </c:numRef>
          </c:val>
        </c:ser>
        <c:ser>
          <c:idx val="6"/>
          <c:order val="6"/>
          <c:tx>
            <c:strRef>
              <c:f>'generation_capacity_SE1'!$B$2:$B$2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'generation_capacity_SE1'!$B$3:$B$15</c:f>
              <c:numCache>
                <c:formatCode>General</c:formatCode>
                <c:ptCount val="13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0.003</c:v>
                </c:pt>
                <c:pt idx="6">
                  <c:v>0.023</c:v>
                </c:pt>
                <c:pt idx="7">
                  <c:v>0.024</c:v>
                </c:pt>
                <c:pt idx="8">
                  <c:v>0.024</c:v>
                </c:pt>
                <c:pt idx="9">
                  <c:v>0.024</c:v>
                </c:pt>
                <c:pt idx="10">
                  <c:v>0.025</c:v>
                </c:pt>
                <c:pt idx="11">
                  <c:v>0.025</c:v>
                </c:pt>
                <c:pt idx="12">
                  <c:v>0.025</c:v>
                </c:pt>
              </c:numCache>
            </c:numRef>
          </c:val>
        </c:ser>
        <c:overlap val="100"/>
        <c:axId val="50210001"/>
        <c:axId val="50210002"/>
      </c:bar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NO3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'balance_NO3'!$B$3:$B$15</c:f>
              <c:numCache>
                <c:formatCode>General</c:formatCode>
                <c:ptCount val="13"/>
                <c:pt idx="0">
                  <c:v>29.673456</c:v>
                </c:pt>
                <c:pt idx="1">
                  <c:v>30.342464</c:v>
                </c:pt>
                <c:pt idx="2">
                  <c:v>31.322768</c:v>
                </c:pt>
                <c:pt idx="3">
                  <c:v>31.298438</c:v>
                </c:pt>
                <c:pt idx="4">
                  <c:v>31.281046</c:v>
                </c:pt>
                <c:pt idx="5">
                  <c:v>31.576372</c:v>
                </c:pt>
                <c:pt idx="6">
                  <c:v>31.873522</c:v>
                </c:pt>
                <c:pt idx="7">
                  <c:v>32.130658</c:v>
                </c:pt>
                <c:pt idx="8">
                  <c:v>32.117606</c:v>
                </c:pt>
                <c:pt idx="9">
                  <c:v>32.133828</c:v>
                </c:pt>
                <c:pt idx="10">
                  <c:v>32.171504</c:v>
                </c:pt>
                <c:pt idx="11">
                  <c:v>32.171408</c:v>
                </c:pt>
                <c:pt idx="12">
                  <c:v>32.153404</c:v>
                </c:pt>
              </c:numCache>
            </c:numRef>
          </c:val>
        </c:ser>
        <c:marker val="1"/>
        <c:axId val="52100001"/>
        <c:axId val="52100002"/>
      </c:lineChart>
      <c:barChart>
        <c:barDir val="col"/>
        <c:grouping val="stacked"/>
        <c:ser>
          <c:idx val="1"/>
          <c:order val="1"/>
          <c:tx>
            <c:strRef>
              <c:f>'balance_NO3'!$J$2:$J$2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'balance_NO3'!$J$3:$J$15</c:f>
              <c:numCache>
                <c:formatCode>General</c:formatCode>
                <c:ptCount val="13"/>
                <c:pt idx="0">
                  <c:v>1.0992751</c:v>
                </c:pt>
                <c:pt idx="1">
                  <c:v>1.0992751</c:v>
                </c:pt>
                <c:pt idx="2">
                  <c:v>1.0992751</c:v>
                </c:pt>
                <c:pt idx="3">
                  <c:v>1.0992751</c:v>
                </c:pt>
                <c:pt idx="4">
                  <c:v>1.0992751</c:v>
                </c:pt>
                <c:pt idx="5">
                  <c:v>1.0992751</c:v>
                </c:pt>
                <c:pt idx="6">
                  <c:v>1.0992751</c:v>
                </c:pt>
                <c:pt idx="7">
                  <c:v>1.0992751</c:v>
                </c:pt>
                <c:pt idx="8">
                  <c:v>1.0992751</c:v>
                </c:pt>
                <c:pt idx="9">
                  <c:v>1.0992751</c:v>
                </c:pt>
                <c:pt idx="10">
                  <c:v>1.0992751</c:v>
                </c:pt>
                <c:pt idx="11">
                  <c:v>1.0992751</c:v>
                </c:pt>
                <c:pt idx="12">
                  <c:v>1.0992751</c:v>
                </c:pt>
              </c:numCache>
            </c:numRef>
          </c:val>
        </c:ser>
        <c:ser>
          <c:idx val="2"/>
          <c:order val="2"/>
          <c:tx>
            <c:strRef>
              <c:f>'balance_NO3'!$I$2:$I$2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'balance_NO3'!$I$3:$I$15</c:f>
              <c:numCache>
                <c:formatCode>General</c:formatCode>
                <c:ptCount val="13"/>
                <c:pt idx="0">
                  <c:v>0.32412</c:v>
                </c:pt>
                <c:pt idx="1">
                  <c:v>0.32412</c:v>
                </c:pt>
                <c:pt idx="2">
                  <c:v>0.32412</c:v>
                </c:pt>
                <c:pt idx="3">
                  <c:v>0.32412</c:v>
                </c:pt>
                <c:pt idx="4">
                  <c:v>0.32412</c:v>
                </c:pt>
                <c:pt idx="5">
                  <c:v>0.32412</c:v>
                </c:pt>
                <c:pt idx="6">
                  <c:v>0.32412</c:v>
                </c:pt>
                <c:pt idx="7">
                  <c:v>0.32412</c:v>
                </c:pt>
                <c:pt idx="8">
                  <c:v>0.32412</c:v>
                </c:pt>
                <c:pt idx="9">
                  <c:v>0.32412</c:v>
                </c:pt>
                <c:pt idx="10">
                  <c:v>0.32412</c:v>
                </c:pt>
                <c:pt idx="11">
                  <c:v>0.32412</c:v>
                </c:pt>
                <c:pt idx="12">
                  <c:v>0.32412</c:v>
                </c:pt>
              </c:numCache>
            </c:numRef>
          </c:val>
        </c:ser>
        <c:ser>
          <c:idx val="3"/>
          <c:order val="3"/>
          <c:tx>
            <c:strRef>
              <c:f>'balance_NO3'!$H$2:$H$2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'balance_NO3'!$H$3:$H$15</c:f>
              <c:numCache>
                <c:formatCode>General</c:formatCode>
                <c:ptCount val="13"/>
                <c:pt idx="0">
                  <c:v>18.143494</c:v>
                </c:pt>
                <c:pt idx="1">
                  <c:v>17.991638</c:v>
                </c:pt>
                <c:pt idx="2">
                  <c:v>17.983858</c:v>
                </c:pt>
                <c:pt idx="3">
                  <c:v>17.92112</c:v>
                </c:pt>
                <c:pt idx="4">
                  <c:v>17.96979</c:v>
                </c:pt>
                <c:pt idx="5">
                  <c:v>18.126756</c:v>
                </c:pt>
                <c:pt idx="6">
                  <c:v>18.167934</c:v>
                </c:pt>
                <c:pt idx="7">
                  <c:v>18.242706</c:v>
                </c:pt>
                <c:pt idx="8">
                  <c:v>18.202538</c:v>
                </c:pt>
                <c:pt idx="9">
                  <c:v>18.128492</c:v>
                </c:pt>
                <c:pt idx="10">
                  <c:v>17.99318</c:v>
                </c:pt>
                <c:pt idx="11">
                  <c:v>17.966846</c:v>
                </c:pt>
                <c:pt idx="12">
                  <c:v>17.951396</c:v>
                </c:pt>
              </c:numCache>
            </c:numRef>
          </c:val>
        </c:ser>
        <c:ser>
          <c:idx val="4"/>
          <c:order val="4"/>
          <c:tx>
            <c:strRef>
              <c:f>'balance_NO3'!$G$2:$G$2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'balance_NO3'!$G$3:$G$15</c:f>
              <c:numCache>
                <c:formatCode>General</c:formatCode>
                <c:ptCount val="13"/>
                <c:pt idx="0">
                  <c:v>0.07717521000000001</c:v>
                </c:pt>
                <c:pt idx="1">
                  <c:v>0.15435042</c:v>
                </c:pt>
                <c:pt idx="2">
                  <c:v>0.23152564</c:v>
                </c:pt>
                <c:pt idx="3">
                  <c:v>0.30870084</c:v>
                </c:pt>
                <c:pt idx="4">
                  <c:v>0.30870084</c:v>
                </c:pt>
                <c:pt idx="5">
                  <c:v>0.30870084</c:v>
                </c:pt>
                <c:pt idx="6">
                  <c:v>0.30870084</c:v>
                </c:pt>
                <c:pt idx="7">
                  <c:v>0.30870084</c:v>
                </c:pt>
                <c:pt idx="8">
                  <c:v>0.30870084</c:v>
                </c:pt>
                <c:pt idx="9">
                  <c:v>0.30870084</c:v>
                </c:pt>
                <c:pt idx="10">
                  <c:v>0.30870084</c:v>
                </c:pt>
                <c:pt idx="11">
                  <c:v>0.30870084</c:v>
                </c:pt>
                <c:pt idx="12">
                  <c:v>0.30870084</c:v>
                </c:pt>
              </c:numCache>
            </c:numRef>
          </c:val>
        </c:ser>
        <c:ser>
          <c:idx val="5"/>
          <c:order val="5"/>
          <c:tx>
            <c:strRef>
              <c:f>'balance_NO3'!$F$2:$F$2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'balance_NO3'!$F$3:$F$15</c:f>
              <c:numCache>
                <c:formatCode>General</c:formatCode>
                <c:ptCount val="13"/>
                <c:pt idx="0">
                  <c:v>0</c:v>
                </c:pt>
                <c:pt idx="1">
                  <c:v>0.9189233</c:v>
                </c:pt>
                <c:pt idx="2">
                  <c:v>0.9515303000000001</c:v>
                </c:pt>
                <c:pt idx="3">
                  <c:v>0.9782086999999999</c:v>
                </c:pt>
                <c:pt idx="4">
                  <c:v>1.0345298</c:v>
                </c:pt>
                <c:pt idx="5">
                  <c:v>1.147172</c:v>
                </c:pt>
                <c:pt idx="6">
                  <c:v>1.2775999</c:v>
                </c:pt>
                <c:pt idx="7">
                  <c:v>1.4376704</c:v>
                </c:pt>
                <c:pt idx="8">
                  <c:v>1.5799552</c:v>
                </c:pt>
                <c:pt idx="9">
                  <c:v>1.7192759</c:v>
                </c:pt>
                <c:pt idx="10">
                  <c:v>1.8437752</c:v>
                </c:pt>
                <c:pt idx="11">
                  <c:v>1.9149176</c:v>
                </c:pt>
                <c:pt idx="12">
                  <c:v>1.9771672</c:v>
                </c:pt>
              </c:numCache>
            </c:numRef>
          </c:val>
        </c:ser>
        <c:ser>
          <c:idx val="6"/>
          <c:order val="6"/>
          <c:tx>
            <c:strRef>
              <c:f>'balance_NO3'!$E$2:$E$2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'balance_NO3'!$E$3:$E$15</c:f>
              <c:numCache>
                <c:formatCode>General</c:formatCode>
                <c:ptCount val="13"/>
                <c:pt idx="0">
                  <c:v>0.11898132</c:v>
                </c:pt>
                <c:pt idx="1">
                  <c:v>0.14871494</c:v>
                </c:pt>
                <c:pt idx="2">
                  <c:v>0.22301258</c:v>
                </c:pt>
                <c:pt idx="3">
                  <c:v>0.2841134</c:v>
                </c:pt>
                <c:pt idx="4">
                  <c:v>0.34483178</c:v>
                </c:pt>
                <c:pt idx="5">
                  <c:v>0.40591228</c:v>
                </c:pt>
                <c:pt idx="6">
                  <c:v>0.4670249699999999</c:v>
                </c:pt>
                <c:pt idx="7">
                  <c:v>0.52807225</c:v>
                </c:pt>
                <c:pt idx="8">
                  <c:v>0.5890261999999999</c:v>
                </c:pt>
                <c:pt idx="9">
                  <c:v>0.64999525</c:v>
                </c:pt>
                <c:pt idx="10">
                  <c:v>0.71099875</c:v>
                </c:pt>
                <c:pt idx="11">
                  <c:v>0.77192725</c:v>
                </c:pt>
                <c:pt idx="12">
                  <c:v>0.8328498</c:v>
                </c:pt>
              </c:numCache>
            </c:numRef>
          </c:val>
        </c:ser>
        <c:overlap val="100"/>
        <c:axId val="52100001"/>
        <c:axId val="52100002"/>
      </c:barChart>
      <c:catAx>
        <c:axId val="52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00002"/>
        <c:crosses val="autoZero"/>
        <c:auto val="1"/>
        <c:lblAlgn val="ctr"/>
        <c:lblOffset val="100"/>
      </c:catAx>
      <c:valAx>
        <c:axId val="52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NO3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'balance_NO3'!$B$3:$B$15</c:f>
              <c:numCache>
                <c:formatCode>General</c:formatCode>
                <c:ptCount val="13"/>
                <c:pt idx="0">
                  <c:v>29.673456</c:v>
                </c:pt>
                <c:pt idx="1">
                  <c:v>30.342464</c:v>
                </c:pt>
                <c:pt idx="2">
                  <c:v>31.322768</c:v>
                </c:pt>
                <c:pt idx="3">
                  <c:v>31.298438</c:v>
                </c:pt>
                <c:pt idx="4">
                  <c:v>31.281046</c:v>
                </c:pt>
                <c:pt idx="5">
                  <c:v>31.576372</c:v>
                </c:pt>
                <c:pt idx="6">
                  <c:v>31.873522</c:v>
                </c:pt>
                <c:pt idx="7">
                  <c:v>32.130658</c:v>
                </c:pt>
                <c:pt idx="8">
                  <c:v>32.117606</c:v>
                </c:pt>
                <c:pt idx="9">
                  <c:v>32.133828</c:v>
                </c:pt>
                <c:pt idx="10">
                  <c:v>32.171504</c:v>
                </c:pt>
                <c:pt idx="11">
                  <c:v>32.171408</c:v>
                </c:pt>
                <c:pt idx="12">
                  <c:v>32.153404</c:v>
                </c:pt>
              </c:numCache>
            </c:numRef>
          </c:val>
        </c:ser>
        <c:marker val="1"/>
        <c:axId val="52110001"/>
        <c:axId val="52110002"/>
      </c:lineChart>
      <c:barChart>
        <c:barDir val="col"/>
        <c:grouping val="stacked"/>
        <c:ser>
          <c:idx val="1"/>
          <c:order val="1"/>
          <c:tx>
            <c:strRef>
              <c:f>'balance_NO3'!$J$2:$J$2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'balance_NO3'!$J$3:$J$15</c:f>
              <c:numCache>
                <c:formatCode>General</c:formatCode>
                <c:ptCount val="13"/>
                <c:pt idx="0">
                  <c:v>1.0992751</c:v>
                </c:pt>
                <c:pt idx="1">
                  <c:v>1.0992751</c:v>
                </c:pt>
                <c:pt idx="2">
                  <c:v>1.0992751</c:v>
                </c:pt>
                <c:pt idx="3">
                  <c:v>1.0992751</c:v>
                </c:pt>
                <c:pt idx="4">
                  <c:v>1.0992751</c:v>
                </c:pt>
                <c:pt idx="5">
                  <c:v>1.0992751</c:v>
                </c:pt>
                <c:pt idx="6">
                  <c:v>1.0992751</c:v>
                </c:pt>
                <c:pt idx="7">
                  <c:v>1.0992751</c:v>
                </c:pt>
                <c:pt idx="8">
                  <c:v>1.0992751</c:v>
                </c:pt>
                <c:pt idx="9">
                  <c:v>1.0992751</c:v>
                </c:pt>
                <c:pt idx="10">
                  <c:v>1.0992751</c:v>
                </c:pt>
                <c:pt idx="11">
                  <c:v>1.0992751</c:v>
                </c:pt>
                <c:pt idx="12">
                  <c:v>1.0992751</c:v>
                </c:pt>
              </c:numCache>
            </c:numRef>
          </c:val>
        </c:ser>
        <c:ser>
          <c:idx val="2"/>
          <c:order val="2"/>
          <c:tx>
            <c:strRef>
              <c:f>'balance_NO3'!$I$2:$I$2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'balance_NO3'!$I$3:$I$15</c:f>
              <c:numCache>
                <c:formatCode>General</c:formatCode>
                <c:ptCount val="13"/>
                <c:pt idx="0">
                  <c:v>0.32412</c:v>
                </c:pt>
                <c:pt idx="1">
                  <c:v>0.32412</c:v>
                </c:pt>
                <c:pt idx="2">
                  <c:v>0.32412</c:v>
                </c:pt>
                <c:pt idx="3">
                  <c:v>0.32412</c:v>
                </c:pt>
                <c:pt idx="4">
                  <c:v>0.32412</c:v>
                </c:pt>
                <c:pt idx="5">
                  <c:v>0.32412</c:v>
                </c:pt>
                <c:pt idx="6">
                  <c:v>0.32412</c:v>
                </c:pt>
                <c:pt idx="7">
                  <c:v>0.32412</c:v>
                </c:pt>
                <c:pt idx="8">
                  <c:v>0.32412</c:v>
                </c:pt>
                <c:pt idx="9">
                  <c:v>0.32412</c:v>
                </c:pt>
                <c:pt idx="10">
                  <c:v>0.32412</c:v>
                </c:pt>
                <c:pt idx="11">
                  <c:v>0.32412</c:v>
                </c:pt>
                <c:pt idx="12">
                  <c:v>0.32412</c:v>
                </c:pt>
              </c:numCache>
            </c:numRef>
          </c:val>
        </c:ser>
        <c:ser>
          <c:idx val="3"/>
          <c:order val="3"/>
          <c:tx>
            <c:strRef>
              <c:f>'balance_NO3'!$H$2:$H$2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'balance_NO3'!$H$3:$H$15</c:f>
              <c:numCache>
                <c:formatCode>General</c:formatCode>
                <c:ptCount val="13"/>
                <c:pt idx="0">
                  <c:v>18.143494</c:v>
                </c:pt>
                <c:pt idx="1">
                  <c:v>17.991638</c:v>
                </c:pt>
                <c:pt idx="2">
                  <c:v>17.983858</c:v>
                </c:pt>
                <c:pt idx="3">
                  <c:v>17.92112</c:v>
                </c:pt>
                <c:pt idx="4">
                  <c:v>17.96979</c:v>
                </c:pt>
                <c:pt idx="5">
                  <c:v>18.126756</c:v>
                </c:pt>
                <c:pt idx="6">
                  <c:v>18.167934</c:v>
                </c:pt>
                <c:pt idx="7">
                  <c:v>18.242706</c:v>
                </c:pt>
                <c:pt idx="8">
                  <c:v>18.202538</c:v>
                </c:pt>
                <c:pt idx="9">
                  <c:v>18.128492</c:v>
                </c:pt>
                <c:pt idx="10">
                  <c:v>17.99318</c:v>
                </c:pt>
                <c:pt idx="11">
                  <c:v>17.966846</c:v>
                </c:pt>
                <c:pt idx="12">
                  <c:v>17.951396</c:v>
                </c:pt>
              </c:numCache>
            </c:numRef>
          </c:val>
        </c:ser>
        <c:ser>
          <c:idx val="4"/>
          <c:order val="4"/>
          <c:tx>
            <c:strRef>
              <c:f>'balance_NO3'!$G$2:$G$2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'balance_NO3'!$G$3:$G$15</c:f>
              <c:numCache>
                <c:formatCode>General</c:formatCode>
                <c:ptCount val="13"/>
                <c:pt idx="0">
                  <c:v>0.07717521000000001</c:v>
                </c:pt>
                <c:pt idx="1">
                  <c:v>0.15435042</c:v>
                </c:pt>
                <c:pt idx="2">
                  <c:v>0.23152564</c:v>
                </c:pt>
                <c:pt idx="3">
                  <c:v>0.30870084</c:v>
                </c:pt>
                <c:pt idx="4">
                  <c:v>0.30870084</c:v>
                </c:pt>
                <c:pt idx="5">
                  <c:v>0.30870084</c:v>
                </c:pt>
                <c:pt idx="6">
                  <c:v>0.30870084</c:v>
                </c:pt>
                <c:pt idx="7">
                  <c:v>0.30870084</c:v>
                </c:pt>
                <c:pt idx="8">
                  <c:v>0.30870084</c:v>
                </c:pt>
                <c:pt idx="9">
                  <c:v>0.30870084</c:v>
                </c:pt>
                <c:pt idx="10">
                  <c:v>0.30870084</c:v>
                </c:pt>
                <c:pt idx="11">
                  <c:v>0.30870084</c:v>
                </c:pt>
                <c:pt idx="12">
                  <c:v>0.30870084</c:v>
                </c:pt>
              </c:numCache>
            </c:numRef>
          </c:val>
        </c:ser>
        <c:ser>
          <c:idx val="5"/>
          <c:order val="5"/>
          <c:tx>
            <c:strRef>
              <c:f>'balance_NO3'!$F$2:$F$2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'balance_NO3'!$F$3:$F$15</c:f>
              <c:numCache>
                <c:formatCode>General</c:formatCode>
                <c:ptCount val="13"/>
                <c:pt idx="0">
                  <c:v>0</c:v>
                </c:pt>
                <c:pt idx="1">
                  <c:v>0.9189233</c:v>
                </c:pt>
                <c:pt idx="2">
                  <c:v>0.9515303000000001</c:v>
                </c:pt>
                <c:pt idx="3">
                  <c:v>0.9782086999999999</c:v>
                </c:pt>
                <c:pt idx="4">
                  <c:v>1.0345298</c:v>
                </c:pt>
                <c:pt idx="5">
                  <c:v>1.147172</c:v>
                </c:pt>
                <c:pt idx="6">
                  <c:v>1.2775999</c:v>
                </c:pt>
                <c:pt idx="7">
                  <c:v>1.4376704</c:v>
                </c:pt>
                <c:pt idx="8">
                  <c:v>1.5799552</c:v>
                </c:pt>
                <c:pt idx="9">
                  <c:v>1.7192759</c:v>
                </c:pt>
                <c:pt idx="10">
                  <c:v>1.8437752</c:v>
                </c:pt>
                <c:pt idx="11">
                  <c:v>1.9149176</c:v>
                </c:pt>
                <c:pt idx="12">
                  <c:v>1.9771672</c:v>
                </c:pt>
              </c:numCache>
            </c:numRef>
          </c:val>
        </c:ser>
        <c:ser>
          <c:idx val="6"/>
          <c:order val="6"/>
          <c:tx>
            <c:strRef>
              <c:f>'balance_NO3'!$E$2:$E$2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'balance_NO3'!$E$3:$E$15</c:f>
              <c:numCache>
                <c:formatCode>General</c:formatCode>
                <c:ptCount val="13"/>
                <c:pt idx="0">
                  <c:v>0.11898132</c:v>
                </c:pt>
                <c:pt idx="1">
                  <c:v>0.14871494</c:v>
                </c:pt>
                <c:pt idx="2">
                  <c:v>0.22301258</c:v>
                </c:pt>
                <c:pt idx="3">
                  <c:v>0.2841134</c:v>
                </c:pt>
                <c:pt idx="4">
                  <c:v>0.34483178</c:v>
                </c:pt>
                <c:pt idx="5">
                  <c:v>0.40591228</c:v>
                </c:pt>
                <c:pt idx="6">
                  <c:v>0.4670249699999999</c:v>
                </c:pt>
                <c:pt idx="7">
                  <c:v>0.52807225</c:v>
                </c:pt>
                <c:pt idx="8">
                  <c:v>0.5890261999999999</c:v>
                </c:pt>
                <c:pt idx="9">
                  <c:v>0.64999525</c:v>
                </c:pt>
                <c:pt idx="10">
                  <c:v>0.71099875</c:v>
                </c:pt>
                <c:pt idx="11">
                  <c:v>0.77192725</c:v>
                </c:pt>
                <c:pt idx="12">
                  <c:v>0.8328498</c:v>
                </c:pt>
              </c:numCache>
            </c:numRef>
          </c:val>
        </c:ser>
        <c:overlap val="100"/>
        <c:axId val="52110001"/>
        <c:axId val="52110002"/>
      </c:barChart>
      <c:catAx>
        <c:axId val="52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10002"/>
        <c:crosses val="autoZero"/>
        <c:auto val="1"/>
        <c:lblAlgn val="ctr"/>
        <c:lblOffset val="100"/>
      </c:catAx>
      <c:valAx>
        <c:axId val="52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NO3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'balance_NO3'!$B$3:$B$15</c:f>
              <c:numCache>
                <c:formatCode>General</c:formatCode>
                <c:ptCount val="13"/>
                <c:pt idx="0">
                  <c:v>29.673456</c:v>
                </c:pt>
                <c:pt idx="1">
                  <c:v>30.342464</c:v>
                </c:pt>
                <c:pt idx="2">
                  <c:v>31.322768</c:v>
                </c:pt>
                <c:pt idx="3">
                  <c:v>31.298438</c:v>
                </c:pt>
                <c:pt idx="4">
                  <c:v>31.281046</c:v>
                </c:pt>
                <c:pt idx="5">
                  <c:v>31.576372</c:v>
                </c:pt>
                <c:pt idx="6">
                  <c:v>31.873522</c:v>
                </c:pt>
                <c:pt idx="7">
                  <c:v>32.130658</c:v>
                </c:pt>
                <c:pt idx="8">
                  <c:v>32.117606</c:v>
                </c:pt>
                <c:pt idx="9">
                  <c:v>32.133828</c:v>
                </c:pt>
                <c:pt idx="10">
                  <c:v>32.171504</c:v>
                </c:pt>
                <c:pt idx="11">
                  <c:v>32.171408</c:v>
                </c:pt>
                <c:pt idx="12">
                  <c:v>32.153404</c:v>
                </c:pt>
              </c:numCache>
            </c:numRef>
          </c:val>
        </c:ser>
        <c:marker val="1"/>
        <c:axId val="52120001"/>
        <c:axId val="52120002"/>
      </c:lineChart>
      <c:barChart>
        <c:barDir val="col"/>
        <c:grouping val="stacked"/>
        <c:ser>
          <c:idx val="1"/>
          <c:order val="1"/>
          <c:tx>
            <c:strRef>
              <c:f>'balance_NO3'!$J$2:$J$2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'balance_NO3'!$J$3:$J$15</c:f>
              <c:numCache>
                <c:formatCode>General</c:formatCode>
                <c:ptCount val="13"/>
                <c:pt idx="0">
                  <c:v>1.0992751</c:v>
                </c:pt>
                <c:pt idx="1">
                  <c:v>1.0992751</c:v>
                </c:pt>
                <c:pt idx="2">
                  <c:v>1.0992751</c:v>
                </c:pt>
                <c:pt idx="3">
                  <c:v>1.0992751</c:v>
                </c:pt>
                <c:pt idx="4">
                  <c:v>1.0992751</c:v>
                </c:pt>
                <c:pt idx="5">
                  <c:v>1.0992751</c:v>
                </c:pt>
                <c:pt idx="6">
                  <c:v>1.0992751</c:v>
                </c:pt>
                <c:pt idx="7">
                  <c:v>1.0992751</c:v>
                </c:pt>
                <c:pt idx="8">
                  <c:v>1.0992751</c:v>
                </c:pt>
                <c:pt idx="9">
                  <c:v>1.0992751</c:v>
                </c:pt>
                <c:pt idx="10">
                  <c:v>1.0992751</c:v>
                </c:pt>
                <c:pt idx="11">
                  <c:v>1.0992751</c:v>
                </c:pt>
                <c:pt idx="12">
                  <c:v>1.0992751</c:v>
                </c:pt>
              </c:numCache>
            </c:numRef>
          </c:val>
        </c:ser>
        <c:ser>
          <c:idx val="2"/>
          <c:order val="2"/>
          <c:tx>
            <c:strRef>
              <c:f>'balance_NO3'!$I$2:$I$2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'balance_NO3'!$I$3:$I$15</c:f>
              <c:numCache>
                <c:formatCode>General</c:formatCode>
                <c:ptCount val="13"/>
                <c:pt idx="0">
                  <c:v>0.32412</c:v>
                </c:pt>
                <c:pt idx="1">
                  <c:v>0.32412</c:v>
                </c:pt>
                <c:pt idx="2">
                  <c:v>0.32412</c:v>
                </c:pt>
                <c:pt idx="3">
                  <c:v>0.32412</c:v>
                </c:pt>
                <c:pt idx="4">
                  <c:v>0.32412</c:v>
                </c:pt>
                <c:pt idx="5">
                  <c:v>0.32412</c:v>
                </c:pt>
                <c:pt idx="6">
                  <c:v>0.32412</c:v>
                </c:pt>
                <c:pt idx="7">
                  <c:v>0.32412</c:v>
                </c:pt>
                <c:pt idx="8">
                  <c:v>0.32412</c:v>
                </c:pt>
                <c:pt idx="9">
                  <c:v>0.32412</c:v>
                </c:pt>
                <c:pt idx="10">
                  <c:v>0.32412</c:v>
                </c:pt>
                <c:pt idx="11">
                  <c:v>0.32412</c:v>
                </c:pt>
                <c:pt idx="12">
                  <c:v>0.32412</c:v>
                </c:pt>
              </c:numCache>
            </c:numRef>
          </c:val>
        </c:ser>
        <c:ser>
          <c:idx val="3"/>
          <c:order val="3"/>
          <c:tx>
            <c:strRef>
              <c:f>'balance_NO3'!$H$2:$H$2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'balance_NO3'!$H$3:$H$15</c:f>
              <c:numCache>
                <c:formatCode>General</c:formatCode>
                <c:ptCount val="13"/>
                <c:pt idx="0">
                  <c:v>18.143494</c:v>
                </c:pt>
                <c:pt idx="1">
                  <c:v>17.991638</c:v>
                </c:pt>
                <c:pt idx="2">
                  <c:v>17.983858</c:v>
                </c:pt>
                <c:pt idx="3">
                  <c:v>17.92112</c:v>
                </c:pt>
                <c:pt idx="4">
                  <c:v>17.96979</c:v>
                </c:pt>
                <c:pt idx="5">
                  <c:v>18.126756</c:v>
                </c:pt>
                <c:pt idx="6">
                  <c:v>18.167934</c:v>
                </c:pt>
                <c:pt idx="7">
                  <c:v>18.242706</c:v>
                </c:pt>
                <c:pt idx="8">
                  <c:v>18.202538</c:v>
                </c:pt>
                <c:pt idx="9">
                  <c:v>18.128492</c:v>
                </c:pt>
                <c:pt idx="10">
                  <c:v>17.99318</c:v>
                </c:pt>
                <c:pt idx="11">
                  <c:v>17.966846</c:v>
                </c:pt>
                <c:pt idx="12">
                  <c:v>17.951396</c:v>
                </c:pt>
              </c:numCache>
            </c:numRef>
          </c:val>
        </c:ser>
        <c:ser>
          <c:idx val="4"/>
          <c:order val="4"/>
          <c:tx>
            <c:strRef>
              <c:f>'balance_NO3'!$G$2:$G$2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'balance_NO3'!$G$3:$G$15</c:f>
              <c:numCache>
                <c:formatCode>General</c:formatCode>
                <c:ptCount val="13"/>
                <c:pt idx="0">
                  <c:v>0.07717521000000001</c:v>
                </c:pt>
                <c:pt idx="1">
                  <c:v>0.15435042</c:v>
                </c:pt>
                <c:pt idx="2">
                  <c:v>0.23152564</c:v>
                </c:pt>
                <c:pt idx="3">
                  <c:v>0.30870084</c:v>
                </c:pt>
                <c:pt idx="4">
                  <c:v>0.30870084</c:v>
                </c:pt>
                <c:pt idx="5">
                  <c:v>0.30870084</c:v>
                </c:pt>
                <c:pt idx="6">
                  <c:v>0.30870084</c:v>
                </c:pt>
                <c:pt idx="7">
                  <c:v>0.30870084</c:v>
                </c:pt>
                <c:pt idx="8">
                  <c:v>0.30870084</c:v>
                </c:pt>
                <c:pt idx="9">
                  <c:v>0.30870084</c:v>
                </c:pt>
                <c:pt idx="10">
                  <c:v>0.30870084</c:v>
                </c:pt>
                <c:pt idx="11">
                  <c:v>0.30870084</c:v>
                </c:pt>
                <c:pt idx="12">
                  <c:v>0.30870084</c:v>
                </c:pt>
              </c:numCache>
            </c:numRef>
          </c:val>
        </c:ser>
        <c:ser>
          <c:idx val="5"/>
          <c:order val="5"/>
          <c:tx>
            <c:strRef>
              <c:f>'balance_NO3'!$F$2:$F$2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'balance_NO3'!$F$3:$F$15</c:f>
              <c:numCache>
                <c:formatCode>General</c:formatCode>
                <c:ptCount val="13"/>
                <c:pt idx="0">
                  <c:v>0</c:v>
                </c:pt>
                <c:pt idx="1">
                  <c:v>0.9189233</c:v>
                </c:pt>
                <c:pt idx="2">
                  <c:v>0.9515303000000001</c:v>
                </c:pt>
                <c:pt idx="3">
                  <c:v>0.9782086999999999</c:v>
                </c:pt>
                <c:pt idx="4">
                  <c:v>1.0345298</c:v>
                </c:pt>
                <c:pt idx="5">
                  <c:v>1.147172</c:v>
                </c:pt>
                <c:pt idx="6">
                  <c:v>1.2775999</c:v>
                </c:pt>
                <c:pt idx="7">
                  <c:v>1.4376704</c:v>
                </c:pt>
                <c:pt idx="8">
                  <c:v>1.5799552</c:v>
                </c:pt>
                <c:pt idx="9">
                  <c:v>1.7192759</c:v>
                </c:pt>
                <c:pt idx="10">
                  <c:v>1.8437752</c:v>
                </c:pt>
                <c:pt idx="11">
                  <c:v>1.9149176</c:v>
                </c:pt>
                <c:pt idx="12">
                  <c:v>1.9771672</c:v>
                </c:pt>
              </c:numCache>
            </c:numRef>
          </c:val>
        </c:ser>
        <c:ser>
          <c:idx val="6"/>
          <c:order val="6"/>
          <c:tx>
            <c:strRef>
              <c:f>'balance_NO3'!$E$2:$E$2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'balance_NO3'!$E$3:$E$15</c:f>
              <c:numCache>
                <c:formatCode>General</c:formatCode>
                <c:ptCount val="13"/>
                <c:pt idx="0">
                  <c:v>0.11898132</c:v>
                </c:pt>
                <c:pt idx="1">
                  <c:v>0.14871494</c:v>
                </c:pt>
                <c:pt idx="2">
                  <c:v>0.22301258</c:v>
                </c:pt>
                <c:pt idx="3">
                  <c:v>0.2841134</c:v>
                </c:pt>
                <c:pt idx="4">
                  <c:v>0.34483178</c:v>
                </c:pt>
                <c:pt idx="5">
                  <c:v>0.40591228</c:v>
                </c:pt>
                <c:pt idx="6">
                  <c:v>0.4670249699999999</c:v>
                </c:pt>
                <c:pt idx="7">
                  <c:v>0.52807225</c:v>
                </c:pt>
                <c:pt idx="8">
                  <c:v>0.5890261999999999</c:v>
                </c:pt>
                <c:pt idx="9">
                  <c:v>0.64999525</c:v>
                </c:pt>
                <c:pt idx="10">
                  <c:v>0.71099875</c:v>
                </c:pt>
                <c:pt idx="11">
                  <c:v>0.77192725</c:v>
                </c:pt>
                <c:pt idx="12">
                  <c:v>0.8328498</c:v>
                </c:pt>
              </c:numCache>
            </c:numRef>
          </c:val>
        </c:ser>
        <c:overlap val="100"/>
        <c:axId val="52120001"/>
        <c:axId val="52120002"/>
      </c:barChart>
      <c:catAx>
        <c:axId val="52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20002"/>
        <c:crosses val="autoZero"/>
        <c:auto val="1"/>
        <c:lblAlgn val="ctr"/>
        <c:lblOffset val="100"/>
      </c:catAx>
      <c:valAx>
        <c:axId val="52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NO4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'balance_NO4'!$B$3:$B$15</c:f>
              <c:numCache>
                <c:formatCode>General</c:formatCode>
                <c:ptCount val="13"/>
                <c:pt idx="0">
                  <c:v>20.407038</c:v>
                </c:pt>
                <c:pt idx="1">
                  <c:v>21.239926</c:v>
                </c:pt>
                <c:pt idx="2">
                  <c:v>21.218638</c:v>
                </c:pt>
                <c:pt idx="3">
                  <c:v>22.210906</c:v>
                </c:pt>
                <c:pt idx="4">
                  <c:v>23.206772</c:v>
                </c:pt>
                <c:pt idx="5">
                  <c:v>24.182742</c:v>
                </c:pt>
                <c:pt idx="6">
                  <c:v>25.160014</c:v>
                </c:pt>
                <c:pt idx="7">
                  <c:v>26.100442</c:v>
                </c:pt>
                <c:pt idx="8">
                  <c:v>26.089436</c:v>
                </c:pt>
                <c:pt idx="9">
                  <c:v>26.10244</c:v>
                </c:pt>
                <c:pt idx="10">
                  <c:v>26.133324</c:v>
                </c:pt>
                <c:pt idx="11">
                  <c:v>26.133212</c:v>
                </c:pt>
                <c:pt idx="12">
                  <c:v>26.11825</c:v>
                </c:pt>
              </c:numCache>
            </c:numRef>
          </c:val>
        </c:ser>
        <c:marker val="1"/>
        <c:axId val="52130001"/>
        <c:axId val="52130002"/>
      </c:lineChart>
      <c:barChart>
        <c:barDir val="col"/>
        <c:grouping val="stacked"/>
        <c:ser>
          <c:idx val="1"/>
          <c:order val="1"/>
          <c:tx>
            <c:strRef>
              <c:f>'balance_NO4'!$I$2:$I$2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'balance_NO4'!$I$3:$I$15</c:f>
              <c:numCache>
                <c:formatCode>General</c:formatCode>
                <c:ptCount val="13"/>
                <c:pt idx="0">
                  <c:v>0.468786</c:v>
                </c:pt>
                <c:pt idx="1">
                  <c:v>0.468786</c:v>
                </c:pt>
                <c:pt idx="2">
                  <c:v>0.468786</c:v>
                </c:pt>
                <c:pt idx="3">
                  <c:v>0.468786</c:v>
                </c:pt>
                <c:pt idx="4">
                  <c:v>0.468786</c:v>
                </c:pt>
                <c:pt idx="5">
                  <c:v>0.468786</c:v>
                </c:pt>
                <c:pt idx="6">
                  <c:v>0.468786</c:v>
                </c:pt>
                <c:pt idx="7">
                  <c:v>0.468786</c:v>
                </c:pt>
                <c:pt idx="8">
                  <c:v>0.468786</c:v>
                </c:pt>
                <c:pt idx="9">
                  <c:v>0.468786</c:v>
                </c:pt>
                <c:pt idx="10">
                  <c:v>0.468786</c:v>
                </c:pt>
                <c:pt idx="11">
                  <c:v>0.468786</c:v>
                </c:pt>
                <c:pt idx="12">
                  <c:v>0.468786</c:v>
                </c:pt>
              </c:numCache>
            </c:numRef>
          </c:val>
        </c:ser>
        <c:ser>
          <c:idx val="2"/>
          <c:order val="2"/>
          <c:tx>
            <c:strRef>
              <c:f>'balance_NO4'!$H$2:$H$2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'balance_NO4'!$H$3:$H$15</c:f>
              <c:numCache>
                <c:formatCode>General</c:formatCode>
                <c:ptCount val="13"/>
                <c:pt idx="0">
                  <c:v>1.84836</c:v>
                </c:pt>
                <c:pt idx="1">
                  <c:v>1.84836</c:v>
                </c:pt>
                <c:pt idx="2">
                  <c:v>1.84836</c:v>
                </c:pt>
                <c:pt idx="3">
                  <c:v>1.84836</c:v>
                </c:pt>
                <c:pt idx="4">
                  <c:v>1.84836</c:v>
                </c:pt>
                <c:pt idx="5">
                  <c:v>1.84836</c:v>
                </c:pt>
                <c:pt idx="6">
                  <c:v>1.84836</c:v>
                </c:pt>
                <c:pt idx="7">
                  <c:v>1.84836</c:v>
                </c:pt>
                <c:pt idx="8">
                  <c:v>1.84836</c:v>
                </c:pt>
                <c:pt idx="9">
                  <c:v>1.84836</c:v>
                </c:pt>
                <c:pt idx="10">
                  <c:v>1.84836</c:v>
                </c:pt>
                <c:pt idx="11">
                  <c:v>1.84836</c:v>
                </c:pt>
                <c:pt idx="12">
                  <c:v>1.84836</c:v>
                </c:pt>
              </c:numCache>
            </c:numRef>
          </c:val>
        </c:ser>
        <c:ser>
          <c:idx val="3"/>
          <c:order val="3"/>
          <c:tx>
            <c:strRef>
              <c:f>'balance_NO4'!$G$2:$G$2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'balance_NO4'!$G$3:$G$15</c:f>
              <c:numCache>
                <c:formatCode>General</c:formatCode>
                <c:ptCount val="13"/>
                <c:pt idx="0">
                  <c:v>24.526608</c:v>
                </c:pt>
                <c:pt idx="1">
                  <c:v>24.310442</c:v>
                </c:pt>
                <c:pt idx="2">
                  <c:v>24.262468</c:v>
                </c:pt>
                <c:pt idx="3">
                  <c:v>24.235876</c:v>
                </c:pt>
                <c:pt idx="4">
                  <c:v>24.364146</c:v>
                </c:pt>
                <c:pt idx="5">
                  <c:v>24.673558</c:v>
                </c:pt>
                <c:pt idx="6">
                  <c:v>24.753622</c:v>
                </c:pt>
                <c:pt idx="7">
                  <c:v>24.887786</c:v>
                </c:pt>
                <c:pt idx="8">
                  <c:v>24.822582</c:v>
                </c:pt>
                <c:pt idx="9">
                  <c:v>24.697902</c:v>
                </c:pt>
                <c:pt idx="10">
                  <c:v>24.467254</c:v>
                </c:pt>
                <c:pt idx="11">
                  <c:v>24.42391</c:v>
                </c:pt>
                <c:pt idx="12">
                  <c:v>24.388684</c:v>
                </c:pt>
              </c:numCache>
            </c:numRef>
          </c:val>
        </c:ser>
        <c:ser>
          <c:idx val="4"/>
          <c:order val="4"/>
          <c:tx>
            <c:strRef>
              <c:f>'balance_NO4'!$F$2:$F$2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'balance_NO4'!$F$3:$F$15</c:f>
              <c:numCache>
                <c:formatCode>General</c:formatCode>
                <c:ptCount val="13"/>
                <c:pt idx="0">
                  <c:v>2.993121</c:v>
                </c:pt>
                <c:pt idx="1">
                  <c:v>3.0185345</c:v>
                </c:pt>
                <c:pt idx="2">
                  <c:v>3.0467715</c:v>
                </c:pt>
                <c:pt idx="3">
                  <c:v>3.0721848</c:v>
                </c:pt>
                <c:pt idx="4">
                  <c:v>3.0721848</c:v>
                </c:pt>
                <c:pt idx="5">
                  <c:v>3.069361</c:v>
                </c:pt>
                <c:pt idx="6">
                  <c:v>3.049595</c:v>
                </c:pt>
                <c:pt idx="7">
                  <c:v>3.0270055</c:v>
                </c:pt>
                <c:pt idx="8">
                  <c:v>3.004416</c:v>
                </c:pt>
                <c:pt idx="9">
                  <c:v>2.98465</c:v>
                </c:pt>
                <c:pt idx="10">
                  <c:v>2.9620605</c:v>
                </c:pt>
                <c:pt idx="11">
                  <c:v>2.930999799999999</c:v>
                </c:pt>
                <c:pt idx="12">
                  <c:v>2.8942918</c:v>
                </c:pt>
              </c:numCache>
            </c:numRef>
          </c:val>
        </c:ser>
        <c:ser>
          <c:idx val="5"/>
          <c:order val="5"/>
          <c:tx>
            <c:strRef>
              <c:f>'balance_NO4'!$E$2:$E$2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0.09268377</c:v>
                </c:pt>
                <c:pt idx="7">
                  <c:v>0.25413292</c:v>
                </c:pt>
                <c:pt idx="8">
                  <c:v>0.41558206</c:v>
                </c:pt>
                <c:pt idx="9">
                  <c:v>0.5740414399999999</c:v>
                </c:pt>
                <c:pt idx="10">
                  <c:v>0.7384804</c:v>
                </c:pt>
                <c:pt idx="11">
                  <c:v>0.9088989399999999</c:v>
                </c:pt>
                <c:pt idx="12">
                  <c:v>1.0852971</c:v>
                </c:pt>
              </c:numCache>
            </c:numRef>
          </c:val>
        </c:ser>
        <c:overlap val="100"/>
        <c:axId val="52130001"/>
        <c:axId val="52130002"/>
      </c:barChart>
      <c:catAx>
        <c:axId val="52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30002"/>
        <c:crosses val="autoZero"/>
        <c:auto val="1"/>
        <c:lblAlgn val="ctr"/>
        <c:lblOffset val="100"/>
      </c:catAx>
      <c:valAx>
        <c:axId val="52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NO4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'balance_NO4'!$B$3:$B$15</c:f>
              <c:numCache>
                <c:formatCode>General</c:formatCode>
                <c:ptCount val="13"/>
                <c:pt idx="0">
                  <c:v>20.407038</c:v>
                </c:pt>
                <c:pt idx="1">
                  <c:v>21.239926</c:v>
                </c:pt>
                <c:pt idx="2">
                  <c:v>21.218638</c:v>
                </c:pt>
                <c:pt idx="3">
                  <c:v>22.210906</c:v>
                </c:pt>
                <c:pt idx="4">
                  <c:v>23.206772</c:v>
                </c:pt>
                <c:pt idx="5">
                  <c:v>24.182742</c:v>
                </c:pt>
                <c:pt idx="6">
                  <c:v>25.160014</c:v>
                </c:pt>
                <c:pt idx="7">
                  <c:v>26.100442</c:v>
                </c:pt>
                <c:pt idx="8">
                  <c:v>26.089436</c:v>
                </c:pt>
                <c:pt idx="9">
                  <c:v>26.10244</c:v>
                </c:pt>
                <c:pt idx="10">
                  <c:v>26.133324</c:v>
                </c:pt>
                <c:pt idx="11">
                  <c:v>26.133212</c:v>
                </c:pt>
                <c:pt idx="12">
                  <c:v>26.11825</c:v>
                </c:pt>
              </c:numCache>
            </c:numRef>
          </c:val>
        </c:ser>
        <c:marker val="1"/>
        <c:axId val="52140001"/>
        <c:axId val="52140002"/>
      </c:lineChart>
      <c:barChart>
        <c:barDir val="col"/>
        <c:grouping val="stacked"/>
        <c:ser>
          <c:idx val="1"/>
          <c:order val="1"/>
          <c:tx>
            <c:strRef>
              <c:f>'balance_NO4'!$I$2:$I$2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'balance_NO4'!$I$3:$I$15</c:f>
              <c:numCache>
                <c:formatCode>General</c:formatCode>
                <c:ptCount val="13"/>
                <c:pt idx="0">
                  <c:v>0.468786</c:v>
                </c:pt>
                <c:pt idx="1">
                  <c:v>0.468786</c:v>
                </c:pt>
                <c:pt idx="2">
                  <c:v>0.468786</c:v>
                </c:pt>
                <c:pt idx="3">
                  <c:v>0.468786</c:v>
                </c:pt>
                <c:pt idx="4">
                  <c:v>0.468786</c:v>
                </c:pt>
                <c:pt idx="5">
                  <c:v>0.468786</c:v>
                </c:pt>
                <c:pt idx="6">
                  <c:v>0.468786</c:v>
                </c:pt>
                <c:pt idx="7">
                  <c:v>0.468786</c:v>
                </c:pt>
                <c:pt idx="8">
                  <c:v>0.468786</c:v>
                </c:pt>
                <c:pt idx="9">
                  <c:v>0.468786</c:v>
                </c:pt>
                <c:pt idx="10">
                  <c:v>0.468786</c:v>
                </c:pt>
                <c:pt idx="11">
                  <c:v>0.468786</c:v>
                </c:pt>
                <c:pt idx="12">
                  <c:v>0.468786</c:v>
                </c:pt>
              </c:numCache>
            </c:numRef>
          </c:val>
        </c:ser>
        <c:ser>
          <c:idx val="2"/>
          <c:order val="2"/>
          <c:tx>
            <c:strRef>
              <c:f>'balance_NO4'!$H$2:$H$2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'balance_NO4'!$H$3:$H$15</c:f>
              <c:numCache>
                <c:formatCode>General</c:formatCode>
                <c:ptCount val="13"/>
                <c:pt idx="0">
                  <c:v>1.84836</c:v>
                </c:pt>
                <c:pt idx="1">
                  <c:v>1.84836</c:v>
                </c:pt>
                <c:pt idx="2">
                  <c:v>1.84836</c:v>
                </c:pt>
                <c:pt idx="3">
                  <c:v>1.84836</c:v>
                </c:pt>
                <c:pt idx="4">
                  <c:v>1.84836</c:v>
                </c:pt>
                <c:pt idx="5">
                  <c:v>1.84836</c:v>
                </c:pt>
                <c:pt idx="6">
                  <c:v>1.84836</c:v>
                </c:pt>
                <c:pt idx="7">
                  <c:v>1.84836</c:v>
                </c:pt>
                <c:pt idx="8">
                  <c:v>1.84836</c:v>
                </c:pt>
                <c:pt idx="9">
                  <c:v>1.84836</c:v>
                </c:pt>
                <c:pt idx="10">
                  <c:v>1.84836</c:v>
                </c:pt>
                <c:pt idx="11">
                  <c:v>1.84836</c:v>
                </c:pt>
                <c:pt idx="12">
                  <c:v>1.84836</c:v>
                </c:pt>
              </c:numCache>
            </c:numRef>
          </c:val>
        </c:ser>
        <c:ser>
          <c:idx val="3"/>
          <c:order val="3"/>
          <c:tx>
            <c:strRef>
              <c:f>'balance_NO4'!$G$2:$G$2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'balance_NO4'!$G$3:$G$15</c:f>
              <c:numCache>
                <c:formatCode>General</c:formatCode>
                <c:ptCount val="13"/>
                <c:pt idx="0">
                  <c:v>24.526608</c:v>
                </c:pt>
                <c:pt idx="1">
                  <c:v>24.310442</c:v>
                </c:pt>
                <c:pt idx="2">
                  <c:v>24.262468</c:v>
                </c:pt>
                <c:pt idx="3">
                  <c:v>24.235876</c:v>
                </c:pt>
                <c:pt idx="4">
                  <c:v>24.364146</c:v>
                </c:pt>
                <c:pt idx="5">
                  <c:v>24.673558</c:v>
                </c:pt>
                <c:pt idx="6">
                  <c:v>24.753622</c:v>
                </c:pt>
                <c:pt idx="7">
                  <c:v>24.887786</c:v>
                </c:pt>
                <c:pt idx="8">
                  <c:v>24.822582</c:v>
                </c:pt>
                <c:pt idx="9">
                  <c:v>24.697902</c:v>
                </c:pt>
                <c:pt idx="10">
                  <c:v>24.467254</c:v>
                </c:pt>
                <c:pt idx="11">
                  <c:v>24.42391</c:v>
                </c:pt>
                <c:pt idx="12">
                  <c:v>24.388684</c:v>
                </c:pt>
              </c:numCache>
            </c:numRef>
          </c:val>
        </c:ser>
        <c:ser>
          <c:idx val="4"/>
          <c:order val="4"/>
          <c:tx>
            <c:strRef>
              <c:f>'balance_NO4'!$F$2:$F$2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'balance_NO4'!$F$3:$F$15</c:f>
              <c:numCache>
                <c:formatCode>General</c:formatCode>
                <c:ptCount val="13"/>
                <c:pt idx="0">
                  <c:v>2.993121</c:v>
                </c:pt>
                <c:pt idx="1">
                  <c:v>3.0185345</c:v>
                </c:pt>
                <c:pt idx="2">
                  <c:v>3.0467715</c:v>
                </c:pt>
                <c:pt idx="3">
                  <c:v>3.0721848</c:v>
                </c:pt>
                <c:pt idx="4">
                  <c:v>3.0721848</c:v>
                </c:pt>
                <c:pt idx="5">
                  <c:v>3.069361</c:v>
                </c:pt>
                <c:pt idx="6">
                  <c:v>3.049595</c:v>
                </c:pt>
                <c:pt idx="7">
                  <c:v>3.0270055</c:v>
                </c:pt>
                <c:pt idx="8">
                  <c:v>3.004416</c:v>
                </c:pt>
                <c:pt idx="9">
                  <c:v>2.98465</c:v>
                </c:pt>
                <c:pt idx="10">
                  <c:v>2.9620605</c:v>
                </c:pt>
                <c:pt idx="11">
                  <c:v>2.930999799999999</c:v>
                </c:pt>
                <c:pt idx="12">
                  <c:v>2.8942918</c:v>
                </c:pt>
              </c:numCache>
            </c:numRef>
          </c:val>
        </c:ser>
        <c:ser>
          <c:idx val="5"/>
          <c:order val="5"/>
          <c:tx>
            <c:strRef>
              <c:f>'balance_NO4'!$E$2:$E$2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0.09268377</c:v>
                </c:pt>
                <c:pt idx="7">
                  <c:v>0.25413292</c:v>
                </c:pt>
                <c:pt idx="8">
                  <c:v>0.41558206</c:v>
                </c:pt>
                <c:pt idx="9">
                  <c:v>0.5740414399999999</c:v>
                </c:pt>
                <c:pt idx="10">
                  <c:v>0.7384804</c:v>
                </c:pt>
                <c:pt idx="11">
                  <c:v>0.9088989399999999</c:v>
                </c:pt>
                <c:pt idx="12">
                  <c:v>1.0852971</c:v>
                </c:pt>
              </c:numCache>
            </c:numRef>
          </c:val>
        </c:ser>
        <c:overlap val="100"/>
        <c:axId val="52140001"/>
        <c:axId val="52140002"/>
      </c:barChart>
      <c:catAx>
        <c:axId val="52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40002"/>
        <c:crosses val="autoZero"/>
        <c:auto val="1"/>
        <c:lblAlgn val="ctr"/>
        <c:lblOffset val="100"/>
      </c:catAx>
      <c:valAx>
        <c:axId val="52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NO4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'balance_NO4'!$B$3:$B$15</c:f>
              <c:numCache>
                <c:formatCode>General</c:formatCode>
                <c:ptCount val="13"/>
                <c:pt idx="0">
                  <c:v>20.407038</c:v>
                </c:pt>
                <c:pt idx="1">
                  <c:v>21.239926</c:v>
                </c:pt>
                <c:pt idx="2">
                  <c:v>21.218638</c:v>
                </c:pt>
                <c:pt idx="3">
                  <c:v>22.210906</c:v>
                </c:pt>
                <c:pt idx="4">
                  <c:v>23.206772</c:v>
                </c:pt>
                <c:pt idx="5">
                  <c:v>24.182742</c:v>
                </c:pt>
                <c:pt idx="6">
                  <c:v>25.160014</c:v>
                </c:pt>
                <c:pt idx="7">
                  <c:v>26.100442</c:v>
                </c:pt>
                <c:pt idx="8">
                  <c:v>26.089436</c:v>
                </c:pt>
                <c:pt idx="9">
                  <c:v>26.10244</c:v>
                </c:pt>
                <c:pt idx="10">
                  <c:v>26.133324</c:v>
                </c:pt>
                <c:pt idx="11">
                  <c:v>26.133212</c:v>
                </c:pt>
                <c:pt idx="12">
                  <c:v>26.11825</c:v>
                </c:pt>
              </c:numCache>
            </c:numRef>
          </c:val>
        </c:ser>
        <c:marker val="1"/>
        <c:axId val="52150001"/>
        <c:axId val="52150002"/>
      </c:lineChart>
      <c:barChart>
        <c:barDir val="col"/>
        <c:grouping val="stacked"/>
        <c:ser>
          <c:idx val="1"/>
          <c:order val="1"/>
          <c:tx>
            <c:strRef>
              <c:f>'balance_NO4'!$I$2:$I$2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'balance_NO4'!$I$3:$I$15</c:f>
              <c:numCache>
                <c:formatCode>General</c:formatCode>
                <c:ptCount val="13"/>
                <c:pt idx="0">
                  <c:v>0.468786</c:v>
                </c:pt>
                <c:pt idx="1">
                  <c:v>0.468786</c:v>
                </c:pt>
                <c:pt idx="2">
                  <c:v>0.468786</c:v>
                </c:pt>
                <c:pt idx="3">
                  <c:v>0.468786</c:v>
                </c:pt>
                <c:pt idx="4">
                  <c:v>0.468786</c:v>
                </c:pt>
                <c:pt idx="5">
                  <c:v>0.468786</c:v>
                </c:pt>
                <c:pt idx="6">
                  <c:v>0.468786</c:v>
                </c:pt>
                <c:pt idx="7">
                  <c:v>0.468786</c:v>
                </c:pt>
                <c:pt idx="8">
                  <c:v>0.468786</c:v>
                </c:pt>
                <c:pt idx="9">
                  <c:v>0.468786</c:v>
                </c:pt>
                <c:pt idx="10">
                  <c:v>0.468786</c:v>
                </c:pt>
                <c:pt idx="11">
                  <c:v>0.468786</c:v>
                </c:pt>
                <c:pt idx="12">
                  <c:v>0.468786</c:v>
                </c:pt>
              </c:numCache>
            </c:numRef>
          </c:val>
        </c:ser>
        <c:ser>
          <c:idx val="2"/>
          <c:order val="2"/>
          <c:tx>
            <c:strRef>
              <c:f>'balance_NO4'!$H$2:$H$2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'balance_NO4'!$H$3:$H$15</c:f>
              <c:numCache>
                <c:formatCode>General</c:formatCode>
                <c:ptCount val="13"/>
                <c:pt idx="0">
                  <c:v>1.84836</c:v>
                </c:pt>
                <c:pt idx="1">
                  <c:v>1.84836</c:v>
                </c:pt>
                <c:pt idx="2">
                  <c:v>1.84836</c:v>
                </c:pt>
                <c:pt idx="3">
                  <c:v>1.84836</c:v>
                </c:pt>
                <c:pt idx="4">
                  <c:v>1.84836</c:v>
                </c:pt>
                <c:pt idx="5">
                  <c:v>1.84836</c:v>
                </c:pt>
                <c:pt idx="6">
                  <c:v>1.84836</c:v>
                </c:pt>
                <c:pt idx="7">
                  <c:v>1.84836</c:v>
                </c:pt>
                <c:pt idx="8">
                  <c:v>1.84836</c:v>
                </c:pt>
                <c:pt idx="9">
                  <c:v>1.84836</c:v>
                </c:pt>
                <c:pt idx="10">
                  <c:v>1.84836</c:v>
                </c:pt>
                <c:pt idx="11">
                  <c:v>1.84836</c:v>
                </c:pt>
                <c:pt idx="12">
                  <c:v>1.84836</c:v>
                </c:pt>
              </c:numCache>
            </c:numRef>
          </c:val>
        </c:ser>
        <c:ser>
          <c:idx val="3"/>
          <c:order val="3"/>
          <c:tx>
            <c:strRef>
              <c:f>'balance_NO4'!$G$2:$G$2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'balance_NO4'!$G$3:$G$15</c:f>
              <c:numCache>
                <c:formatCode>General</c:formatCode>
                <c:ptCount val="13"/>
                <c:pt idx="0">
                  <c:v>24.526608</c:v>
                </c:pt>
                <c:pt idx="1">
                  <c:v>24.310442</c:v>
                </c:pt>
                <c:pt idx="2">
                  <c:v>24.262468</c:v>
                </c:pt>
                <c:pt idx="3">
                  <c:v>24.235876</c:v>
                </c:pt>
                <c:pt idx="4">
                  <c:v>24.364146</c:v>
                </c:pt>
                <c:pt idx="5">
                  <c:v>24.673558</c:v>
                </c:pt>
                <c:pt idx="6">
                  <c:v>24.753622</c:v>
                </c:pt>
                <c:pt idx="7">
                  <c:v>24.887786</c:v>
                </c:pt>
                <c:pt idx="8">
                  <c:v>24.822582</c:v>
                </c:pt>
                <c:pt idx="9">
                  <c:v>24.697902</c:v>
                </c:pt>
                <c:pt idx="10">
                  <c:v>24.467254</c:v>
                </c:pt>
                <c:pt idx="11">
                  <c:v>24.42391</c:v>
                </c:pt>
                <c:pt idx="12">
                  <c:v>24.388684</c:v>
                </c:pt>
              </c:numCache>
            </c:numRef>
          </c:val>
        </c:ser>
        <c:ser>
          <c:idx val="4"/>
          <c:order val="4"/>
          <c:tx>
            <c:strRef>
              <c:f>'balance_NO4'!$F$2:$F$2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'balance_NO4'!$F$3:$F$15</c:f>
              <c:numCache>
                <c:formatCode>General</c:formatCode>
                <c:ptCount val="13"/>
                <c:pt idx="0">
                  <c:v>2.993121</c:v>
                </c:pt>
                <c:pt idx="1">
                  <c:v>3.0185345</c:v>
                </c:pt>
                <c:pt idx="2">
                  <c:v>3.0467715</c:v>
                </c:pt>
                <c:pt idx="3">
                  <c:v>3.0721848</c:v>
                </c:pt>
                <c:pt idx="4">
                  <c:v>3.0721848</c:v>
                </c:pt>
                <c:pt idx="5">
                  <c:v>3.069361</c:v>
                </c:pt>
                <c:pt idx="6">
                  <c:v>3.049595</c:v>
                </c:pt>
                <c:pt idx="7">
                  <c:v>3.0270055</c:v>
                </c:pt>
                <c:pt idx="8">
                  <c:v>3.004416</c:v>
                </c:pt>
                <c:pt idx="9">
                  <c:v>2.98465</c:v>
                </c:pt>
                <c:pt idx="10">
                  <c:v>2.9620605</c:v>
                </c:pt>
                <c:pt idx="11">
                  <c:v>2.930999799999999</c:v>
                </c:pt>
                <c:pt idx="12">
                  <c:v>2.8942918</c:v>
                </c:pt>
              </c:numCache>
            </c:numRef>
          </c:val>
        </c:ser>
        <c:ser>
          <c:idx val="5"/>
          <c:order val="5"/>
          <c:tx>
            <c:strRef>
              <c:f>'balance_NO4'!$E$2:$E$2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0.09268377</c:v>
                </c:pt>
                <c:pt idx="7">
                  <c:v>0.25413292</c:v>
                </c:pt>
                <c:pt idx="8">
                  <c:v>0.41558206</c:v>
                </c:pt>
                <c:pt idx="9">
                  <c:v>0.5740414399999999</c:v>
                </c:pt>
                <c:pt idx="10">
                  <c:v>0.7384804</c:v>
                </c:pt>
                <c:pt idx="11">
                  <c:v>0.9088989399999999</c:v>
                </c:pt>
                <c:pt idx="12">
                  <c:v>1.0852971</c:v>
                </c:pt>
              </c:numCache>
            </c:numRef>
          </c:val>
        </c:ser>
        <c:overlap val="100"/>
        <c:axId val="52150001"/>
        <c:axId val="52150002"/>
      </c:barChart>
      <c:catAx>
        <c:axId val="52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50002"/>
        <c:crosses val="autoZero"/>
        <c:auto val="1"/>
        <c:lblAlgn val="ctr"/>
        <c:lblOffset val="100"/>
      </c:catAx>
      <c:valAx>
        <c:axId val="52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NO4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'balance_NO4'!$B$3:$B$15</c:f>
              <c:numCache>
                <c:formatCode>General</c:formatCode>
                <c:ptCount val="13"/>
                <c:pt idx="0">
                  <c:v>20.407038</c:v>
                </c:pt>
                <c:pt idx="1">
                  <c:v>21.239926</c:v>
                </c:pt>
                <c:pt idx="2">
                  <c:v>21.218638</c:v>
                </c:pt>
                <c:pt idx="3">
                  <c:v>22.210906</c:v>
                </c:pt>
                <c:pt idx="4">
                  <c:v>23.206772</c:v>
                </c:pt>
                <c:pt idx="5">
                  <c:v>24.182742</c:v>
                </c:pt>
                <c:pt idx="6">
                  <c:v>25.160014</c:v>
                </c:pt>
                <c:pt idx="7">
                  <c:v>26.100442</c:v>
                </c:pt>
                <c:pt idx="8">
                  <c:v>26.089436</c:v>
                </c:pt>
                <c:pt idx="9">
                  <c:v>26.10244</c:v>
                </c:pt>
                <c:pt idx="10">
                  <c:v>26.133324</c:v>
                </c:pt>
                <c:pt idx="11">
                  <c:v>26.133212</c:v>
                </c:pt>
                <c:pt idx="12">
                  <c:v>26.11825</c:v>
                </c:pt>
              </c:numCache>
            </c:numRef>
          </c:val>
        </c:ser>
        <c:marker val="1"/>
        <c:axId val="52160001"/>
        <c:axId val="52160002"/>
      </c:lineChart>
      <c:barChart>
        <c:barDir val="col"/>
        <c:grouping val="stacked"/>
        <c:ser>
          <c:idx val="1"/>
          <c:order val="1"/>
          <c:tx>
            <c:strRef>
              <c:f>'balance_NO4'!$I$2:$I$2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'balance_NO4'!$I$3:$I$15</c:f>
              <c:numCache>
                <c:formatCode>General</c:formatCode>
                <c:ptCount val="13"/>
                <c:pt idx="0">
                  <c:v>0.468786</c:v>
                </c:pt>
                <c:pt idx="1">
                  <c:v>0.468786</c:v>
                </c:pt>
                <c:pt idx="2">
                  <c:v>0.468786</c:v>
                </c:pt>
                <c:pt idx="3">
                  <c:v>0.468786</c:v>
                </c:pt>
                <c:pt idx="4">
                  <c:v>0.468786</c:v>
                </c:pt>
                <c:pt idx="5">
                  <c:v>0.468786</c:v>
                </c:pt>
                <c:pt idx="6">
                  <c:v>0.468786</c:v>
                </c:pt>
                <c:pt idx="7">
                  <c:v>0.468786</c:v>
                </c:pt>
                <c:pt idx="8">
                  <c:v>0.468786</c:v>
                </c:pt>
                <c:pt idx="9">
                  <c:v>0.468786</c:v>
                </c:pt>
                <c:pt idx="10">
                  <c:v>0.468786</c:v>
                </c:pt>
                <c:pt idx="11">
                  <c:v>0.468786</c:v>
                </c:pt>
                <c:pt idx="12">
                  <c:v>0.468786</c:v>
                </c:pt>
              </c:numCache>
            </c:numRef>
          </c:val>
        </c:ser>
        <c:ser>
          <c:idx val="2"/>
          <c:order val="2"/>
          <c:tx>
            <c:strRef>
              <c:f>'balance_NO4'!$H$2:$H$2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'balance_NO4'!$H$3:$H$15</c:f>
              <c:numCache>
                <c:formatCode>General</c:formatCode>
                <c:ptCount val="13"/>
                <c:pt idx="0">
                  <c:v>1.84836</c:v>
                </c:pt>
                <c:pt idx="1">
                  <c:v>1.84836</c:v>
                </c:pt>
                <c:pt idx="2">
                  <c:v>1.84836</c:v>
                </c:pt>
                <c:pt idx="3">
                  <c:v>1.84836</c:v>
                </c:pt>
                <c:pt idx="4">
                  <c:v>1.84836</c:v>
                </c:pt>
                <c:pt idx="5">
                  <c:v>1.84836</c:v>
                </c:pt>
                <c:pt idx="6">
                  <c:v>1.84836</c:v>
                </c:pt>
                <c:pt idx="7">
                  <c:v>1.84836</c:v>
                </c:pt>
                <c:pt idx="8">
                  <c:v>1.84836</c:v>
                </c:pt>
                <c:pt idx="9">
                  <c:v>1.84836</c:v>
                </c:pt>
                <c:pt idx="10">
                  <c:v>1.84836</c:v>
                </c:pt>
                <c:pt idx="11">
                  <c:v>1.84836</c:v>
                </c:pt>
                <c:pt idx="12">
                  <c:v>1.84836</c:v>
                </c:pt>
              </c:numCache>
            </c:numRef>
          </c:val>
        </c:ser>
        <c:ser>
          <c:idx val="3"/>
          <c:order val="3"/>
          <c:tx>
            <c:strRef>
              <c:f>'balance_NO4'!$G$2:$G$2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'balance_NO4'!$G$3:$G$15</c:f>
              <c:numCache>
                <c:formatCode>General</c:formatCode>
                <c:ptCount val="13"/>
                <c:pt idx="0">
                  <c:v>24.526608</c:v>
                </c:pt>
                <c:pt idx="1">
                  <c:v>24.310442</c:v>
                </c:pt>
                <c:pt idx="2">
                  <c:v>24.262468</c:v>
                </c:pt>
                <c:pt idx="3">
                  <c:v>24.235876</c:v>
                </c:pt>
                <c:pt idx="4">
                  <c:v>24.364146</c:v>
                </c:pt>
                <c:pt idx="5">
                  <c:v>24.673558</c:v>
                </c:pt>
                <c:pt idx="6">
                  <c:v>24.753622</c:v>
                </c:pt>
                <c:pt idx="7">
                  <c:v>24.887786</c:v>
                </c:pt>
                <c:pt idx="8">
                  <c:v>24.822582</c:v>
                </c:pt>
                <c:pt idx="9">
                  <c:v>24.697902</c:v>
                </c:pt>
                <c:pt idx="10">
                  <c:v>24.467254</c:v>
                </c:pt>
                <c:pt idx="11">
                  <c:v>24.42391</c:v>
                </c:pt>
                <c:pt idx="12">
                  <c:v>24.388684</c:v>
                </c:pt>
              </c:numCache>
            </c:numRef>
          </c:val>
        </c:ser>
        <c:ser>
          <c:idx val="4"/>
          <c:order val="4"/>
          <c:tx>
            <c:strRef>
              <c:f>'balance_NO4'!$F$2:$F$2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'balance_NO4'!$F$3:$F$15</c:f>
              <c:numCache>
                <c:formatCode>General</c:formatCode>
                <c:ptCount val="13"/>
                <c:pt idx="0">
                  <c:v>2.993121</c:v>
                </c:pt>
                <c:pt idx="1">
                  <c:v>3.0185345</c:v>
                </c:pt>
                <c:pt idx="2">
                  <c:v>3.0467715</c:v>
                </c:pt>
                <c:pt idx="3">
                  <c:v>3.0721848</c:v>
                </c:pt>
                <c:pt idx="4">
                  <c:v>3.0721848</c:v>
                </c:pt>
                <c:pt idx="5">
                  <c:v>3.069361</c:v>
                </c:pt>
                <c:pt idx="6">
                  <c:v>3.049595</c:v>
                </c:pt>
                <c:pt idx="7">
                  <c:v>3.0270055</c:v>
                </c:pt>
                <c:pt idx="8">
                  <c:v>3.004416</c:v>
                </c:pt>
                <c:pt idx="9">
                  <c:v>2.98465</c:v>
                </c:pt>
                <c:pt idx="10">
                  <c:v>2.9620605</c:v>
                </c:pt>
                <c:pt idx="11">
                  <c:v>2.930999799999999</c:v>
                </c:pt>
                <c:pt idx="12">
                  <c:v>2.8942918</c:v>
                </c:pt>
              </c:numCache>
            </c:numRef>
          </c:val>
        </c:ser>
        <c:ser>
          <c:idx val="5"/>
          <c:order val="5"/>
          <c:tx>
            <c:strRef>
              <c:f>'balance_NO4'!$E$2:$E$2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0.09268377</c:v>
                </c:pt>
                <c:pt idx="7">
                  <c:v>0.25413292</c:v>
                </c:pt>
                <c:pt idx="8">
                  <c:v>0.41558206</c:v>
                </c:pt>
                <c:pt idx="9">
                  <c:v>0.5740414399999999</c:v>
                </c:pt>
                <c:pt idx="10">
                  <c:v>0.7384804</c:v>
                </c:pt>
                <c:pt idx="11">
                  <c:v>0.9088989399999999</c:v>
                </c:pt>
                <c:pt idx="12">
                  <c:v>1.0852971</c:v>
                </c:pt>
              </c:numCache>
            </c:numRef>
          </c:val>
        </c:ser>
        <c:overlap val="100"/>
        <c:axId val="52160001"/>
        <c:axId val="52160002"/>
      </c:barChart>
      <c:catAx>
        <c:axId val="52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60002"/>
        <c:crosses val="autoZero"/>
        <c:auto val="1"/>
        <c:lblAlgn val="ctr"/>
        <c:lblOffset val="100"/>
      </c:catAx>
      <c:valAx>
        <c:axId val="52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NO4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'balance_NO4'!$B$3:$B$15</c:f>
              <c:numCache>
                <c:formatCode>General</c:formatCode>
                <c:ptCount val="13"/>
                <c:pt idx="0">
                  <c:v>20.407038</c:v>
                </c:pt>
                <c:pt idx="1">
                  <c:v>21.239926</c:v>
                </c:pt>
                <c:pt idx="2">
                  <c:v>21.218638</c:v>
                </c:pt>
                <c:pt idx="3">
                  <c:v>22.210906</c:v>
                </c:pt>
                <c:pt idx="4">
                  <c:v>23.206772</c:v>
                </c:pt>
                <c:pt idx="5">
                  <c:v>24.182742</c:v>
                </c:pt>
                <c:pt idx="6">
                  <c:v>25.160014</c:v>
                </c:pt>
                <c:pt idx="7">
                  <c:v>26.100442</c:v>
                </c:pt>
                <c:pt idx="8">
                  <c:v>26.089436</c:v>
                </c:pt>
                <c:pt idx="9">
                  <c:v>26.10244</c:v>
                </c:pt>
                <c:pt idx="10">
                  <c:v>26.133324</c:v>
                </c:pt>
                <c:pt idx="11">
                  <c:v>26.133212</c:v>
                </c:pt>
                <c:pt idx="12">
                  <c:v>26.11825</c:v>
                </c:pt>
              </c:numCache>
            </c:numRef>
          </c:val>
        </c:ser>
        <c:marker val="1"/>
        <c:axId val="52170001"/>
        <c:axId val="52170002"/>
      </c:lineChart>
      <c:barChart>
        <c:barDir val="col"/>
        <c:grouping val="stacked"/>
        <c:ser>
          <c:idx val="1"/>
          <c:order val="1"/>
          <c:tx>
            <c:strRef>
              <c:f>'balance_NO4'!$I$2:$I$2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'balance_NO4'!$I$3:$I$15</c:f>
              <c:numCache>
                <c:formatCode>General</c:formatCode>
                <c:ptCount val="13"/>
                <c:pt idx="0">
                  <c:v>0.468786</c:v>
                </c:pt>
                <c:pt idx="1">
                  <c:v>0.468786</c:v>
                </c:pt>
                <c:pt idx="2">
                  <c:v>0.468786</c:v>
                </c:pt>
                <c:pt idx="3">
                  <c:v>0.468786</c:v>
                </c:pt>
                <c:pt idx="4">
                  <c:v>0.468786</c:v>
                </c:pt>
                <c:pt idx="5">
                  <c:v>0.468786</c:v>
                </c:pt>
                <c:pt idx="6">
                  <c:v>0.468786</c:v>
                </c:pt>
                <c:pt idx="7">
                  <c:v>0.468786</c:v>
                </c:pt>
                <c:pt idx="8">
                  <c:v>0.468786</c:v>
                </c:pt>
                <c:pt idx="9">
                  <c:v>0.468786</c:v>
                </c:pt>
                <c:pt idx="10">
                  <c:v>0.468786</c:v>
                </c:pt>
                <c:pt idx="11">
                  <c:v>0.468786</c:v>
                </c:pt>
                <c:pt idx="12">
                  <c:v>0.468786</c:v>
                </c:pt>
              </c:numCache>
            </c:numRef>
          </c:val>
        </c:ser>
        <c:ser>
          <c:idx val="2"/>
          <c:order val="2"/>
          <c:tx>
            <c:strRef>
              <c:f>'balance_NO4'!$H$2:$H$2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'balance_NO4'!$H$3:$H$15</c:f>
              <c:numCache>
                <c:formatCode>General</c:formatCode>
                <c:ptCount val="13"/>
                <c:pt idx="0">
                  <c:v>1.84836</c:v>
                </c:pt>
                <c:pt idx="1">
                  <c:v>1.84836</c:v>
                </c:pt>
                <c:pt idx="2">
                  <c:v>1.84836</c:v>
                </c:pt>
                <c:pt idx="3">
                  <c:v>1.84836</c:v>
                </c:pt>
                <c:pt idx="4">
                  <c:v>1.84836</c:v>
                </c:pt>
                <c:pt idx="5">
                  <c:v>1.84836</c:v>
                </c:pt>
                <c:pt idx="6">
                  <c:v>1.84836</c:v>
                </c:pt>
                <c:pt idx="7">
                  <c:v>1.84836</c:v>
                </c:pt>
                <c:pt idx="8">
                  <c:v>1.84836</c:v>
                </c:pt>
                <c:pt idx="9">
                  <c:v>1.84836</c:v>
                </c:pt>
                <c:pt idx="10">
                  <c:v>1.84836</c:v>
                </c:pt>
                <c:pt idx="11">
                  <c:v>1.84836</c:v>
                </c:pt>
                <c:pt idx="12">
                  <c:v>1.84836</c:v>
                </c:pt>
              </c:numCache>
            </c:numRef>
          </c:val>
        </c:ser>
        <c:ser>
          <c:idx val="3"/>
          <c:order val="3"/>
          <c:tx>
            <c:strRef>
              <c:f>'balance_NO4'!$G$2:$G$2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'balance_NO4'!$G$3:$G$15</c:f>
              <c:numCache>
                <c:formatCode>General</c:formatCode>
                <c:ptCount val="13"/>
                <c:pt idx="0">
                  <c:v>24.526608</c:v>
                </c:pt>
                <c:pt idx="1">
                  <c:v>24.310442</c:v>
                </c:pt>
                <c:pt idx="2">
                  <c:v>24.262468</c:v>
                </c:pt>
                <c:pt idx="3">
                  <c:v>24.235876</c:v>
                </c:pt>
                <c:pt idx="4">
                  <c:v>24.364146</c:v>
                </c:pt>
                <c:pt idx="5">
                  <c:v>24.673558</c:v>
                </c:pt>
                <c:pt idx="6">
                  <c:v>24.753622</c:v>
                </c:pt>
                <c:pt idx="7">
                  <c:v>24.887786</c:v>
                </c:pt>
                <c:pt idx="8">
                  <c:v>24.822582</c:v>
                </c:pt>
                <c:pt idx="9">
                  <c:v>24.697902</c:v>
                </c:pt>
                <c:pt idx="10">
                  <c:v>24.467254</c:v>
                </c:pt>
                <c:pt idx="11">
                  <c:v>24.42391</c:v>
                </c:pt>
                <c:pt idx="12">
                  <c:v>24.388684</c:v>
                </c:pt>
              </c:numCache>
            </c:numRef>
          </c:val>
        </c:ser>
        <c:ser>
          <c:idx val="4"/>
          <c:order val="4"/>
          <c:tx>
            <c:strRef>
              <c:f>'balance_NO4'!$F$2:$F$2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'balance_NO4'!$F$3:$F$15</c:f>
              <c:numCache>
                <c:formatCode>General</c:formatCode>
                <c:ptCount val="13"/>
                <c:pt idx="0">
                  <c:v>2.993121</c:v>
                </c:pt>
                <c:pt idx="1">
                  <c:v>3.0185345</c:v>
                </c:pt>
                <c:pt idx="2">
                  <c:v>3.0467715</c:v>
                </c:pt>
                <c:pt idx="3">
                  <c:v>3.0721848</c:v>
                </c:pt>
                <c:pt idx="4">
                  <c:v>3.0721848</c:v>
                </c:pt>
                <c:pt idx="5">
                  <c:v>3.069361</c:v>
                </c:pt>
                <c:pt idx="6">
                  <c:v>3.049595</c:v>
                </c:pt>
                <c:pt idx="7">
                  <c:v>3.0270055</c:v>
                </c:pt>
                <c:pt idx="8">
                  <c:v>3.004416</c:v>
                </c:pt>
                <c:pt idx="9">
                  <c:v>2.98465</c:v>
                </c:pt>
                <c:pt idx="10">
                  <c:v>2.9620605</c:v>
                </c:pt>
                <c:pt idx="11">
                  <c:v>2.930999799999999</c:v>
                </c:pt>
                <c:pt idx="12">
                  <c:v>2.8942918</c:v>
                </c:pt>
              </c:numCache>
            </c:numRef>
          </c:val>
        </c:ser>
        <c:ser>
          <c:idx val="5"/>
          <c:order val="5"/>
          <c:tx>
            <c:strRef>
              <c:f>'balance_NO4'!$E$2:$E$2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0.09268377</c:v>
                </c:pt>
                <c:pt idx="7">
                  <c:v>0.25413292</c:v>
                </c:pt>
                <c:pt idx="8">
                  <c:v>0.41558206</c:v>
                </c:pt>
                <c:pt idx="9">
                  <c:v>0.5740414399999999</c:v>
                </c:pt>
                <c:pt idx="10">
                  <c:v>0.7384804</c:v>
                </c:pt>
                <c:pt idx="11">
                  <c:v>0.9088989399999999</c:v>
                </c:pt>
                <c:pt idx="12">
                  <c:v>1.0852971</c:v>
                </c:pt>
              </c:numCache>
            </c:numRef>
          </c:val>
        </c:ser>
        <c:overlap val="100"/>
        <c:axId val="52170001"/>
        <c:axId val="52170002"/>
      </c:barChart>
      <c:catAx>
        <c:axId val="52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70002"/>
        <c:crosses val="autoZero"/>
        <c:auto val="1"/>
        <c:lblAlgn val="ctr"/>
        <c:lblOffset val="100"/>
      </c:catAx>
      <c:valAx>
        <c:axId val="52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NO4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'balance_NO4'!$B$3:$B$15</c:f>
              <c:numCache>
                <c:formatCode>General</c:formatCode>
                <c:ptCount val="13"/>
                <c:pt idx="0">
                  <c:v>20.407038</c:v>
                </c:pt>
                <c:pt idx="1">
                  <c:v>21.239926</c:v>
                </c:pt>
                <c:pt idx="2">
                  <c:v>21.218638</c:v>
                </c:pt>
                <c:pt idx="3">
                  <c:v>22.210906</c:v>
                </c:pt>
                <c:pt idx="4">
                  <c:v>23.206772</c:v>
                </c:pt>
                <c:pt idx="5">
                  <c:v>24.182742</c:v>
                </c:pt>
                <c:pt idx="6">
                  <c:v>25.160014</c:v>
                </c:pt>
                <c:pt idx="7">
                  <c:v>26.100442</c:v>
                </c:pt>
                <c:pt idx="8">
                  <c:v>26.089436</c:v>
                </c:pt>
                <c:pt idx="9">
                  <c:v>26.10244</c:v>
                </c:pt>
                <c:pt idx="10">
                  <c:v>26.133324</c:v>
                </c:pt>
                <c:pt idx="11">
                  <c:v>26.133212</c:v>
                </c:pt>
                <c:pt idx="12">
                  <c:v>26.11825</c:v>
                </c:pt>
              </c:numCache>
            </c:numRef>
          </c:val>
        </c:ser>
        <c:marker val="1"/>
        <c:axId val="52180001"/>
        <c:axId val="52180002"/>
      </c:lineChart>
      <c:barChart>
        <c:barDir val="col"/>
        <c:grouping val="stacked"/>
        <c:ser>
          <c:idx val="1"/>
          <c:order val="1"/>
          <c:tx>
            <c:strRef>
              <c:f>'balance_NO4'!$I$2:$I$2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'balance_NO4'!$I$3:$I$15</c:f>
              <c:numCache>
                <c:formatCode>General</c:formatCode>
                <c:ptCount val="13"/>
                <c:pt idx="0">
                  <c:v>0.468786</c:v>
                </c:pt>
                <c:pt idx="1">
                  <c:v>0.468786</c:v>
                </c:pt>
                <c:pt idx="2">
                  <c:v>0.468786</c:v>
                </c:pt>
                <c:pt idx="3">
                  <c:v>0.468786</c:v>
                </c:pt>
                <c:pt idx="4">
                  <c:v>0.468786</c:v>
                </c:pt>
                <c:pt idx="5">
                  <c:v>0.468786</c:v>
                </c:pt>
                <c:pt idx="6">
                  <c:v>0.468786</c:v>
                </c:pt>
                <c:pt idx="7">
                  <c:v>0.468786</c:v>
                </c:pt>
                <c:pt idx="8">
                  <c:v>0.468786</c:v>
                </c:pt>
                <c:pt idx="9">
                  <c:v>0.468786</c:v>
                </c:pt>
                <c:pt idx="10">
                  <c:v>0.468786</c:v>
                </c:pt>
                <c:pt idx="11">
                  <c:v>0.468786</c:v>
                </c:pt>
                <c:pt idx="12">
                  <c:v>0.468786</c:v>
                </c:pt>
              </c:numCache>
            </c:numRef>
          </c:val>
        </c:ser>
        <c:ser>
          <c:idx val="2"/>
          <c:order val="2"/>
          <c:tx>
            <c:strRef>
              <c:f>'balance_NO4'!$H$2:$H$2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'balance_NO4'!$H$3:$H$15</c:f>
              <c:numCache>
                <c:formatCode>General</c:formatCode>
                <c:ptCount val="13"/>
                <c:pt idx="0">
                  <c:v>1.84836</c:v>
                </c:pt>
                <c:pt idx="1">
                  <c:v>1.84836</c:v>
                </c:pt>
                <c:pt idx="2">
                  <c:v>1.84836</c:v>
                </c:pt>
                <c:pt idx="3">
                  <c:v>1.84836</c:v>
                </c:pt>
                <c:pt idx="4">
                  <c:v>1.84836</c:v>
                </c:pt>
                <c:pt idx="5">
                  <c:v>1.84836</c:v>
                </c:pt>
                <c:pt idx="6">
                  <c:v>1.84836</c:v>
                </c:pt>
                <c:pt idx="7">
                  <c:v>1.84836</c:v>
                </c:pt>
                <c:pt idx="8">
                  <c:v>1.84836</c:v>
                </c:pt>
                <c:pt idx="9">
                  <c:v>1.84836</c:v>
                </c:pt>
                <c:pt idx="10">
                  <c:v>1.84836</c:v>
                </c:pt>
                <c:pt idx="11">
                  <c:v>1.84836</c:v>
                </c:pt>
                <c:pt idx="12">
                  <c:v>1.84836</c:v>
                </c:pt>
              </c:numCache>
            </c:numRef>
          </c:val>
        </c:ser>
        <c:ser>
          <c:idx val="3"/>
          <c:order val="3"/>
          <c:tx>
            <c:strRef>
              <c:f>'balance_NO4'!$G$2:$G$2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'balance_NO4'!$G$3:$G$15</c:f>
              <c:numCache>
                <c:formatCode>General</c:formatCode>
                <c:ptCount val="13"/>
                <c:pt idx="0">
                  <c:v>24.526608</c:v>
                </c:pt>
                <c:pt idx="1">
                  <c:v>24.310442</c:v>
                </c:pt>
                <c:pt idx="2">
                  <c:v>24.262468</c:v>
                </c:pt>
                <c:pt idx="3">
                  <c:v>24.235876</c:v>
                </c:pt>
                <c:pt idx="4">
                  <c:v>24.364146</c:v>
                </c:pt>
                <c:pt idx="5">
                  <c:v>24.673558</c:v>
                </c:pt>
                <c:pt idx="6">
                  <c:v>24.753622</c:v>
                </c:pt>
                <c:pt idx="7">
                  <c:v>24.887786</c:v>
                </c:pt>
                <c:pt idx="8">
                  <c:v>24.822582</c:v>
                </c:pt>
                <c:pt idx="9">
                  <c:v>24.697902</c:v>
                </c:pt>
                <c:pt idx="10">
                  <c:v>24.467254</c:v>
                </c:pt>
                <c:pt idx="11">
                  <c:v>24.42391</c:v>
                </c:pt>
                <c:pt idx="12">
                  <c:v>24.388684</c:v>
                </c:pt>
              </c:numCache>
            </c:numRef>
          </c:val>
        </c:ser>
        <c:ser>
          <c:idx val="4"/>
          <c:order val="4"/>
          <c:tx>
            <c:strRef>
              <c:f>'balance_NO4'!$F$2:$F$2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'balance_NO4'!$F$3:$F$15</c:f>
              <c:numCache>
                <c:formatCode>General</c:formatCode>
                <c:ptCount val="13"/>
                <c:pt idx="0">
                  <c:v>2.993121</c:v>
                </c:pt>
                <c:pt idx="1">
                  <c:v>3.0185345</c:v>
                </c:pt>
                <c:pt idx="2">
                  <c:v>3.0467715</c:v>
                </c:pt>
                <c:pt idx="3">
                  <c:v>3.0721848</c:v>
                </c:pt>
                <c:pt idx="4">
                  <c:v>3.0721848</c:v>
                </c:pt>
                <c:pt idx="5">
                  <c:v>3.069361</c:v>
                </c:pt>
                <c:pt idx="6">
                  <c:v>3.049595</c:v>
                </c:pt>
                <c:pt idx="7">
                  <c:v>3.0270055</c:v>
                </c:pt>
                <c:pt idx="8">
                  <c:v>3.004416</c:v>
                </c:pt>
                <c:pt idx="9">
                  <c:v>2.98465</c:v>
                </c:pt>
                <c:pt idx="10">
                  <c:v>2.9620605</c:v>
                </c:pt>
                <c:pt idx="11">
                  <c:v>2.930999799999999</c:v>
                </c:pt>
                <c:pt idx="12">
                  <c:v>2.8942918</c:v>
                </c:pt>
              </c:numCache>
            </c:numRef>
          </c:val>
        </c:ser>
        <c:ser>
          <c:idx val="5"/>
          <c:order val="5"/>
          <c:tx>
            <c:strRef>
              <c:f>'balance_NO4'!$E$2:$E$2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'balance_NO4'!$E$3:$E$15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0.09268377</c:v>
                </c:pt>
                <c:pt idx="7">
                  <c:v>0.25413292</c:v>
                </c:pt>
                <c:pt idx="8">
                  <c:v>0.41558206</c:v>
                </c:pt>
                <c:pt idx="9">
                  <c:v>0.5740414399999999</c:v>
                </c:pt>
                <c:pt idx="10">
                  <c:v>0.7384804</c:v>
                </c:pt>
                <c:pt idx="11">
                  <c:v>0.9088989399999999</c:v>
                </c:pt>
                <c:pt idx="12">
                  <c:v>1.0852971</c:v>
                </c:pt>
              </c:numCache>
            </c:numRef>
          </c:val>
        </c:ser>
        <c:overlap val="100"/>
        <c:axId val="52180001"/>
        <c:axId val="52180002"/>
      </c:barChart>
      <c:catAx>
        <c:axId val="52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80002"/>
        <c:crosses val="autoZero"/>
        <c:auto val="1"/>
        <c:lblAlgn val="ctr"/>
        <c:lblOffset val="100"/>
      </c:catAx>
      <c:valAx>
        <c:axId val="52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'balance_PL'!$B$2:$B$2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'balance_PL'!$B$3:$B$15</c:f>
              <c:numCache>
                <c:formatCode>General</c:formatCode>
                <c:ptCount val="13"/>
                <c:pt idx="0">
                  <c:v>181.35166</c:v>
                </c:pt>
                <c:pt idx="1">
                  <c:v>184.68075</c:v>
                </c:pt>
                <c:pt idx="2">
                  <c:v>186.83664</c:v>
                </c:pt>
                <c:pt idx="3">
                  <c:v>190.75043</c:v>
                </c:pt>
                <c:pt idx="4">
                  <c:v>194.40429</c:v>
                </c:pt>
                <c:pt idx="5">
                  <c:v>198.24136</c:v>
                </c:pt>
                <c:pt idx="6">
                  <c:v>201.95934</c:v>
                </c:pt>
                <c:pt idx="7">
                  <c:v>205.25438</c:v>
                </c:pt>
                <c:pt idx="8">
                  <c:v>205.12582</c:v>
                </c:pt>
                <c:pt idx="9">
                  <c:v>205.31189</c:v>
                </c:pt>
                <c:pt idx="10">
                  <c:v>205.53814</c:v>
                </c:pt>
                <c:pt idx="11">
                  <c:v>205.6568</c:v>
                </c:pt>
                <c:pt idx="12">
                  <c:v>205.7124</c:v>
                </c:pt>
              </c:numCache>
            </c:numRef>
          </c:val>
        </c:ser>
        <c:marker val="1"/>
        <c:axId val="52190001"/>
        <c:axId val="52190002"/>
      </c:lineChart>
      <c:barChart>
        <c:barDir val="col"/>
        <c:grouping val="stacked"/>
        <c:ser>
          <c:idx val="1"/>
          <c:order val="1"/>
          <c:tx>
            <c:strRef>
              <c:f>'balance_PL'!$O$2:$O$2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'balance_PL'!$O$3:$O$15</c:f>
              <c:numCache>
                <c:formatCode>General</c:formatCode>
                <c:ptCount val="13"/>
                <c:pt idx="0">
                  <c:v>5.0616555</c:v>
                </c:pt>
                <c:pt idx="1">
                  <c:v>5.0616555</c:v>
                </c:pt>
                <c:pt idx="2">
                  <c:v>5.0616555</c:v>
                </c:pt>
                <c:pt idx="3">
                  <c:v>5.0616555</c:v>
                </c:pt>
                <c:pt idx="4">
                  <c:v>5.0616555</c:v>
                </c:pt>
                <c:pt idx="5">
                  <c:v>5.0616555</c:v>
                </c:pt>
                <c:pt idx="6">
                  <c:v>5.0616555</c:v>
                </c:pt>
                <c:pt idx="7">
                  <c:v>5.0616555</c:v>
                </c:pt>
                <c:pt idx="8">
                  <c:v>5.0616555</c:v>
                </c:pt>
                <c:pt idx="9">
                  <c:v>5.0616555</c:v>
                </c:pt>
                <c:pt idx="10">
                  <c:v>5.0616555</c:v>
                </c:pt>
                <c:pt idx="11">
                  <c:v>5.0616555</c:v>
                </c:pt>
                <c:pt idx="12">
                  <c:v>5.0616555</c:v>
                </c:pt>
              </c:numCache>
            </c:numRef>
          </c:val>
        </c:ser>
        <c:ser>
          <c:idx val="2"/>
          <c:order val="2"/>
          <c:tx>
            <c:strRef>
              <c:f>'balance_PL'!$N$2:$N$2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'balance_PL'!$N$3:$N$15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9.460799999999999</c:v>
                </c:pt>
                <c:pt idx="12">
                  <c:v>20.4984</c:v>
                </c:pt>
              </c:numCache>
            </c:numRef>
          </c:val>
        </c:ser>
        <c:ser>
          <c:idx val="3"/>
          <c:order val="3"/>
          <c:tx>
            <c:strRef>
              <c:f>'balance_PL'!$M$2:$M$2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'balance_PL'!$M$3:$M$15</c:f>
              <c:numCache>
                <c:formatCode>General</c:formatCode>
                <c:ptCount val="13"/>
                <c:pt idx="0">
                  <c:v>43.590308</c:v>
                </c:pt>
                <c:pt idx="1">
                  <c:v>40.779568</c:v>
                </c:pt>
                <c:pt idx="2">
                  <c:v>59.453128</c:v>
                </c:pt>
                <c:pt idx="3">
                  <c:v>40.158072</c:v>
                </c:pt>
                <c:pt idx="4">
                  <c:v>33.207922</c:v>
                </c:pt>
                <c:pt idx="5">
                  <c:v>31.49115</c:v>
                </c:pt>
                <c:pt idx="6">
                  <c:v>30.835104</c:v>
                </c:pt>
                <c:pt idx="7">
                  <c:v>32.795744</c:v>
                </c:pt>
                <c:pt idx="8">
                  <c:v>31.92611</c:v>
                </c:pt>
                <c:pt idx="9">
                  <c:v>30.029854</c:v>
                </c:pt>
                <c:pt idx="10">
                  <c:v>28.526248</c:v>
                </c:pt>
                <c:pt idx="11">
                  <c:v>25.851026</c:v>
                </c:pt>
                <c:pt idx="12">
                  <c:v>23.25577</c:v>
                </c:pt>
              </c:numCache>
            </c:numRef>
          </c:val>
        </c:ser>
        <c:ser>
          <c:idx val="4"/>
          <c:order val="4"/>
          <c:tx>
            <c:strRef>
              <c:f>'balance_PL'!$L$2:$L$2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'balance_PL'!$L$3:$L$15</c:f>
              <c:numCache>
                <c:formatCode>General</c:formatCode>
                <c:ptCount val="13"/>
                <c:pt idx="0">
                  <c:v>40.172776</c:v>
                </c:pt>
                <c:pt idx="1">
                  <c:v>44.445712</c:v>
                </c:pt>
                <c:pt idx="2">
                  <c:v>42.09578</c:v>
                </c:pt>
                <c:pt idx="3">
                  <c:v>40.562888</c:v>
                </c:pt>
                <c:pt idx="4">
                  <c:v>38.554976</c:v>
                </c:pt>
                <c:pt idx="5">
                  <c:v>38.144844</c:v>
                </c:pt>
                <c:pt idx="6">
                  <c:v>37.121524</c:v>
                </c:pt>
                <c:pt idx="7">
                  <c:v>37.702868</c:v>
                </c:pt>
                <c:pt idx="8">
                  <c:v>37.36782</c:v>
                </c:pt>
                <c:pt idx="9">
                  <c:v>36.648304</c:v>
                </c:pt>
                <c:pt idx="10">
                  <c:v>35.99168</c:v>
                </c:pt>
                <c:pt idx="11">
                  <c:v>35.00532</c:v>
                </c:pt>
                <c:pt idx="12">
                  <c:v>34.251024</c:v>
                </c:pt>
              </c:numCache>
            </c:numRef>
          </c:val>
        </c:ser>
        <c:ser>
          <c:idx val="5"/>
          <c:order val="5"/>
          <c:tx>
            <c:strRef>
              <c:f>'balance_PL'!$K$2:$K$2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'balance_PL'!$K$3:$K$15</c:f>
              <c:numCache>
                <c:formatCode>General</c:formatCode>
                <c:ptCount val="13"/>
                <c:pt idx="0">
                  <c:v>17.764446</c:v>
                </c:pt>
                <c:pt idx="1">
                  <c:v>17.81843</c:v>
                </c:pt>
                <c:pt idx="2">
                  <c:v>8.0094865</c:v>
                </c:pt>
                <c:pt idx="3">
                  <c:v>18.781836</c:v>
                </c:pt>
                <c:pt idx="4">
                  <c:v>20.357126</c:v>
                </c:pt>
                <c:pt idx="5">
                  <c:v>20.34251</c:v>
                </c:pt>
                <c:pt idx="6">
                  <c:v>20.677784</c:v>
                </c:pt>
                <c:pt idx="7">
                  <c:v>19.853062</c:v>
                </c:pt>
                <c:pt idx="8">
                  <c:v>18.849448</c:v>
                </c:pt>
                <c:pt idx="9">
                  <c:v>18.016234</c:v>
                </c:pt>
                <c:pt idx="10">
                  <c:v>17.751974</c:v>
                </c:pt>
                <c:pt idx="11">
                  <c:v>15.527796</c:v>
                </c:pt>
                <c:pt idx="12">
                  <c:v>13.196163</c:v>
                </c:pt>
              </c:numCache>
            </c:numRef>
          </c:val>
        </c:ser>
        <c:ser>
          <c:idx val="6"/>
          <c:order val="6"/>
          <c:tx>
            <c:strRef>
              <c:f>'balance_PL'!$J$2:$J$2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'balance_PL'!$J$3:$J$15</c:f>
              <c:numCache>
                <c:formatCode>General</c:formatCode>
                <c:ptCount val="13"/>
                <c:pt idx="0">
                  <c:v>7.520399000000001e-05</c:v>
                </c:pt>
                <c:pt idx="1">
                  <c:v>0.00049057162</c:v>
                </c:pt>
                <c:pt idx="2">
                  <c:v>0.0013647556</c:v>
                </c:pt>
                <c:pt idx="3">
                  <c:v>0.0018785448</c:v>
                </c:pt>
                <c:pt idx="4">
                  <c:v>0.0038425527</c:v>
                </c:pt>
                <c:pt idx="5">
                  <c:v>0.0042059595</c:v>
                </c:pt>
                <c:pt idx="6">
                  <c:v>0.004960323999999999</c:v>
                </c:pt>
                <c:pt idx="7">
                  <c:v>0.0060871055</c:v>
                </c:pt>
                <c:pt idx="8">
                  <c:v>0.0079225513</c:v>
                </c:pt>
                <c:pt idx="9">
                  <c:v>0.008872325999999998</c:v>
                </c:pt>
                <c:pt idx="10">
                  <c:v>0.009001504999999998</c:v>
                </c:pt>
                <c:pt idx="11">
                  <c:v>0.0078617363</c:v>
                </c:pt>
                <c:pt idx="12">
                  <c:v>0.0065906294</c:v>
                </c:pt>
              </c:numCache>
            </c:numRef>
          </c:val>
        </c:ser>
        <c:ser>
          <c:idx val="7"/>
          <c:order val="7"/>
          <c:tx>
            <c:strRef>
              <c:f>'balance_PL'!$I$2:$I$2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'balance_PL'!$I$3:$I$15</c:f>
              <c:numCache>
                <c:formatCode>General</c:formatCode>
                <c:ptCount val="13"/>
                <c:pt idx="0">
                  <c:v>0.00034657327</c:v>
                </c:pt>
                <c:pt idx="1">
                  <c:v>0.00034657327</c:v>
                </c:pt>
                <c:pt idx="2">
                  <c:v>0</c:v>
                </c:pt>
                <c:pt idx="3">
                  <c:v>4.087325</c:v>
                </c:pt>
                <c:pt idx="4">
                  <c:v>8.17465</c:v>
                </c:pt>
                <c:pt idx="5">
                  <c:v>12.261975</c:v>
                </c:pt>
                <c:pt idx="6">
                  <c:v>16.360498</c:v>
                </c:pt>
                <c:pt idx="7">
                  <c:v>20.447824</c:v>
                </c:pt>
                <c:pt idx="8">
                  <c:v>20.447824</c:v>
                </c:pt>
                <c:pt idx="9">
                  <c:v>20.447824</c:v>
                </c:pt>
                <c:pt idx="10">
                  <c:v>20.447824</c:v>
                </c:pt>
                <c:pt idx="11">
                  <c:v>20.447824</c:v>
                </c:pt>
                <c:pt idx="12">
                  <c:v>20.447824</c:v>
                </c:pt>
              </c:numCache>
            </c:numRef>
          </c:val>
        </c:ser>
        <c:ser>
          <c:idx val="8"/>
          <c:order val="8"/>
          <c:tx>
            <c:strRef>
              <c:f>'balance_PL'!$H$2:$H$2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'balance_PL'!$H$3:$H$15</c:f>
              <c:numCache>
                <c:formatCode>General</c:formatCode>
                <c:ptCount val="13"/>
                <c:pt idx="0">
                  <c:v>15.964984</c:v>
                </c:pt>
                <c:pt idx="1">
                  <c:v>16.542722</c:v>
                </c:pt>
                <c:pt idx="2">
                  <c:v>17.110498</c:v>
                </c:pt>
                <c:pt idx="3">
                  <c:v>17.668314</c:v>
                </c:pt>
                <c:pt idx="4">
                  <c:v>17.648392</c:v>
                </c:pt>
                <c:pt idx="5">
                  <c:v>17.624194</c:v>
                </c:pt>
                <c:pt idx="6">
                  <c:v>17.52289</c:v>
                </c:pt>
                <c:pt idx="7">
                  <c:v>17.366608</c:v>
                </c:pt>
                <c:pt idx="8">
                  <c:v>17.144674</c:v>
                </c:pt>
                <c:pt idx="9">
                  <c:v>16.761782</c:v>
                </c:pt>
                <c:pt idx="10">
                  <c:v>16.23837</c:v>
                </c:pt>
                <c:pt idx="11">
                  <c:v>15.580377</c:v>
                </c:pt>
                <c:pt idx="12">
                  <c:v>14.757655</c:v>
                </c:pt>
              </c:numCache>
            </c:numRef>
          </c:val>
        </c:ser>
        <c:ser>
          <c:idx val="9"/>
          <c:order val="9"/>
          <c:tx>
            <c:strRef>
              <c:f>'balance_PL'!$G$2:$G$2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'balance_PL'!$G$3:$G$15</c:f>
              <c:numCache>
                <c:formatCode>General</c:formatCode>
                <c:ptCount val="13"/>
                <c:pt idx="0">
                  <c:v>9.495049999999999</c:v>
                </c:pt>
                <c:pt idx="1">
                  <c:v>11.236713</c:v>
                </c:pt>
                <c:pt idx="2">
                  <c:v>12.682227</c:v>
                </c:pt>
                <c:pt idx="3">
                  <c:v>13.834402</c:v>
                </c:pt>
                <c:pt idx="4">
                  <c:v>15.696144</c:v>
                </c:pt>
                <c:pt idx="5">
                  <c:v>16.948018</c:v>
                </c:pt>
                <c:pt idx="6">
                  <c:v>18.597722</c:v>
                </c:pt>
                <c:pt idx="7">
                  <c:v>20.293448</c:v>
                </c:pt>
                <c:pt idx="8">
                  <c:v>21.766092</c:v>
                </c:pt>
                <c:pt idx="9">
                  <c:v>24.341428</c:v>
                </c:pt>
                <c:pt idx="10">
                  <c:v>26.794796</c:v>
                </c:pt>
                <c:pt idx="11">
                  <c:v>29.506722</c:v>
                </c:pt>
                <c:pt idx="12">
                  <c:v>31.939922</c:v>
                </c:pt>
              </c:numCache>
            </c:numRef>
          </c:val>
        </c:ser>
        <c:ser>
          <c:idx val="10"/>
          <c:order val="10"/>
          <c:tx>
            <c:strRef>
              <c:f>'balance_PL'!$F$2:$F$2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'balance_PL'!$F$3:$F$15</c:f>
              <c:numCache>
                <c:formatCode>General</c:formatCode>
                <c:ptCount val="13"/>
                <c:pt idx="0">
                  <c:v>14.86071</c:v>
                </c:pt>
                <c:pt idx="1">
                  <c:v>17.957728</c:v>
                </c:pt>
                <c:pt idx="2">
                  <c:v>20.561968</c:v>
                </c:pt>
                <c:pt idx="3">
                  <c:v>22.80669</c:v>
                </c:pt>
                <c:pt idx="4">
                  <c:v>24.755606</c:v>
                </c:pt>
                <c:pt idx="5">
                  <c:v>26.467134</c:v>
                </c:pt>
                <c:pt idx="6">
                  <c:v>27.959694</c:v>
                </c:pt>
                <c:pt idx="7">
                  <c:v>29.1971</c:v>
                </c:pt>
                <c:pt idx="8">
                  <c:v>30.1088</c:v>
                </c:pt>
                <c:pt idx="9">
                  <c:v>30.703222</c:v>
                </c:pt>
                <c:pt idx="10">
                  <c:v>31.38847</c:v>
                </c:pt>
                <c:pt idx="11">
                  <c:v>31.211094</c:v>
                </c:pt>
                <c:pt idx="12">
                  <c:v>30.820658</c:v>
                </c:pt>
              </c:numCache>
            </c:numRef>
          </c:val>
        </c:ser>
        <c:ser>
          <c:idx val="11"/>
          <c:order val="11"/>
          <c:tx>
            <c:strRef>
              <c:f>'balance_PL'!$E$2:$E$2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'balance_PL'!$E$3:$E$15</c:f>
              <c:numCache>
                <c:formatCode>General</c:formatCode>
                <c:ptCount val="13"/>
                <c:pt idx="0">
                  <c:v>8.652156</c:v>
                </c:pt>
                <c:pt idx="1">
                  <c:v>9.323947</c:v>
                </c:pt>
                <c:pt idx="2">
                  <c:v>9.789417</c:v>
                </c:pt>
                <c:pt idx="3">
                  <c:v>9.951808999999999</c:v>
                </c:pt>
                <c:pt idx="4">
                  <c:v>9.850636</c:v>
                </c:pt>
                <c:pt idx="5">
                  <c:v>9.852736999999999</c:v>
                </c:pt>
                <c:pt idx="6">
                  <c:v>9.871950999999999</c:v>
                </c:pt>
                <c:pt idx="7">
                  <c:v>9.745846999999999</c:v>
                </c:pt>
                <c:pt idx="8">
                  <c:v>9.553908</c:v>
                </c:pt>
                <c:pt idx="9">
                  <c:v>9.524231</c:v>
                </c:pt>
                <c:pt idx="10">
                  <c:v>9.528801</c:v>
                </c:pt>
                <c:pt idx="11">
                  <c:v>9.435492999999999</c:v>
                </c:pt>
                <c:pt idx="12">
                  <c:v>9.290410999999999</c:v>
                </c:pt>
              </c:numCache>
            </c:numRef>
          </c:val>
        </c:ser>
        <c:overlap val="100"/>
        <c:axId val="52190001"/>
        <c:axId val="52190002"/>
      </c:barChart>
      <c:catAx>
        <c:axId val="52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90002"/>
        <c:crosses val="autoZero"/>
        <c:auto val="1"/>
        <c:lblAlgn val="ctr"/>
        <c:lblOffset val="100"/>
      </c:catAx>
      <c:valAx>
        <c:axId val="52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SE2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'generation_capacity_SE2'!$I$2:$I$2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'generation_capacity_SE2'!$I$3:$I$15</c:f>
              <c:numCache>
                <c:formatCode>General</c:formatCode>
                <c:ptCount val="13"/>
                <c:pt idx="0">
                  <c:v>0.16463509</c:v>
                </c:pt>
                <c:pt idx="1">
                  <c:v>0.16463509</c:v>
                </c:pt>
                <c:pt idx="2">
                  <c:v>0.16463509</c:v>
                </c:pt>
                <c:pt idx="3">
                  <c:v>0.16463509</c:v>
                </c:pt>
                <c:pt idx="4">
                  <c:v>0.16463509</c:v>
                </c:pt>
                <c:pt idx="5">
                  <c:v>0.16463509</c:v>
                </c:pt>
                <c:pt idx="6">
                  <c:v>0.16463509</c:v>
                </c:pt>
                <c:pt idx="7">
                  <c:v>0.16463509</c:v>
                </c:pt>
                <c:pt idx="8">
                  <c:v>0.16463509</c:v>
                </c:pt>
                <c:pt idx="9">
                  <c:v>0.16463509</c:v>
                </c:pt>
                <c:pt idx="10">
                  <c:v>0.16463509</c:v>
                </c:pt>
                <c:pt idx="11">
                  <c:v>0.16463509</c:v>
                </c:pt>
                <c:pt idx="12">
                  <c:v>0.16463509</c:v>
                </c:pt>
              </c:numCache>
            </c:numRef>
          </c:val>
        </c:ser>
        <c:ser>
          <c:idx val="1"/>
          <c:order val="1"/>
          <c:tx>
            <c:strRef>
              <c:f>'generation_capacity_SE2'!$H$2:$H$2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'generation_capacity_SE2'!$H$3:$H$15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0.315</c:v>
                </c:pt>
                <c:pt idx="10">
                  <c:v>0.315</c:v>
                </c:pt>
                <c:pt idx="11">
                  <c:v>0.315</c:v>
                </c:pt>
                <c:pt idx="12">
                  <c:v>0.315</c:v>
                </c:pt>
              </c:numCache>
            </c:numRef>
          </c:val>
        </c:ser>
        <c:ser>
          <c:idx val="2"/>
          <c:order val="2"/>
          <c:tx>
            <c:strRef>
              <c:f>'generation_capacity_SE2'!$G$2:$G$2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'generation_capacity_SE2'!$G$3:$G$15</c:f>
              <c:numCache>
                <c:formatCode>General</c:formatCode>
                <c:ptCount val="13"/>
                <c:pt idx="0">
                  <c:v>6.733000000000001</c:v>
                </c:pt>
                <c:pt idx="1">
                  <c:v>6.733000000000001</c:v>
                </c:pt>
                <c:pt idx="2">
                  <c:v>6.733000000000001</c:v>
                </c:pt>
                <c:pt idx="3">
                  <c:v>6.733000000000001</c:v>
                </c:pt>
                <c:pt idx="4">
                  <c:v>6.733000000000001</c:v>
                </c:pt>
                <c:pt idx="5">
                  <c:v>6.733000000000001</c:v>
                </c:pt>
                <c:pt idx="6">
                  <c:v>6.733000000000001</c:v>
                </c:pt>
                <c:pt idx="7">
                  <c:v>6.733000000000001</c:v>
                </c:pt>
                <c:pt idx="8">
                  <c:v>6.733000000000001</c:v>
                </c:pt>
                <c:pt idx="9">
                  <c:v>6.733000000000001</c:v>
                </c:pt>
                <c:pt idx="10">
                  <c:v>6.733000000000001</c:v>
                </c:pt>
                <c:pt idx="11">
                  <c:v>6.733000000000001</c:v>
                </c:pt>
                <c:pt idx="12">
                  <c:v>6.733000000000001</c:v>
                </c:pt>
              </c:numCache>
            </c:numRef>
          </c:val>
        </c:ser>
        <c:ser>
          <c:idx val="3"/>
          <c:order val="3"/>
          <c:tx>
            <c:strRef>
              <c:f>'generation_capacity_SE2'!$F$2:$F$2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'generation_capacity_SE2'!$F$3:$F$15</c:f>
              <c:numCache>
                <c:formatCode>General</c:formatCode>
                <c:ptCount val="13"/>
                <c:pt idx="0">
                  <c:v>6.202</c:v>
                </c:pt>
                <c:pt idx="1">
                  <c:v>6.435</c:v>
                </c:pt>
                <c:pt idx="2">
                  <c:v>6.667</c:v>
                </c:pt>
                <c:pt idx="3">
                  <c:v>6.899</c:v>
                </c:pt>
                <c:pt idx="4">
                  <c:v>6.893</c:v>
                </c:pt>
                <c:pt idx="5">
                  <c:v>6.885</c:v>
                </c:pt>
                <c:pt idx="6">
                  <c:v>6.878</c:v>
                </c:pt>
                <c:pt idx="7">
                  <c:v>6.87</c:v>
                </c:pt>
                <c:pt idx="8">
                  <c:v>6.862</c:v>
                </c:pt>
                <c:pt idx="9">
                  <c:v>6.835</c:v>
                </c:pt>
                <c:pt idx="10">
                  <c:v>6.791</c:v>
                </c:pt>
                <c:pt idx="11">
                  <c:v>6.712</c:v>
                </c:pt>
                <c:pt idx="12">
                  <c:v>6.619</c:v>
                </c:pt>
              </c:numCache>
            </c:numRef>
          </c:val>
        </c:ser>
        <c:ser>
          <c:idx val="4"/>
          <c:order val="4"/>
          <c:tx>
            <c:strRef>
              <c:f>'generation_capacity_SE2'!$E$2:$E$2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'generation_capacity_SE2'!$E$3:$E$15</c:f>
              <c:numCache>
                <c:formatCode>General</c:formatCode>
                <c:ptCount val="13"/>
                <c:pt idx="0">
                  <c:v>0</c:v>
                </c:pt>
                <c:pt idx="1">
                  <c:v>0.388</c:v>
                </c:pt>
                <c:pt idx="2">
                  <c:v>0.715</c:v>
                </c:pt>
                <c:pt idx="3">
                  <c:v>1.299</c:v>
                </c:pt>
                <c:pt idx="4">
                  <c:v>1.517</c:v>
                </c:pt>
                <c:pt idx="5">
                  <c:v>1.824</c:v>
                </c:pt>
                <c:pt idx="6">
                  <c:v>2.322</c:v>
                </c:pt>
                <c:pt idx="7">
                  <c:v>2.81</c:v>
                </c:pt>
                <c:pt idx="8">
                  <c:v>3.307</c:v>
                </c:pt>
                <c:pt idx="9">
                  <c:v>3.83</c:v>
                </c:pt>
                <c:pt idx="10">
                  <c:v>4.361</c:v>
                </c:pt>
                <c:pt idx="11">
                  <c:v>4.895</c:v>
                </c:pt>
                <c:pt idx="12">
                  <c:v>5.419</c:v>
                </c:pt>
              </c:numCache>
            </c:numRef>
          </c:val>
        </c:ser>
        <c:ser>
          <c:idx val="5"/>
          <c:order val="5"/>
          <c:tx>
            <c:strRef>
              <c:f>'generation_capacity_SE2'!$D$2:$D$2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'generation_capacity_SE2'!$D$3:$D$15</c:f>
              <c:numCache>
                <c:formatCode>General</c:formatCode>
                <c:ptCount val="13"/>
                <c:pt idx="0">
                  <c:v>0.122</c:v>
                </c:pt>
                <c:pt idx="1">
                  <c:v>0.122</c:v>
                </c:pt>
                <c:pt idx="2">
                  <c:v>0.122</c:v>
                </c:pt>
                <c:pt idx="3">
                  <c:v>0.122</c:v>
                </c:pt>
                <c:pt idx="4">
                  <c:v>0.122</c:v>
                </c:pt>
                <c:pt idx="5">
                  <c:v>0.122</c:v>
                </c:pt>
                <c:pt idx="6">
                  <c:v>0.122</c:v>
                </c:pt>
                <c:pt idx="7">
                  <c:v>0.122</c:v>
                </c:pt>
                <c:pt idx="8">
                  <c:v>0.122</c:v>
                </c:pt>
                <c:pt idx="9">
                  <c:v>0.122</c:v>
                </c:pt>
                <c:pt idx="10">
                  <c:v>0.122</c:v>
                </c:pt>
                <c:pt idx="11">
                  <c:v>0.122</c:v>
                </c:pt>
                <c:pt idx="12">
                  <c:v>0.122</c:v>
                </c:pt>
              </c:numCache>
            </c:numRef>
          </c:val>
        </c:ser>
        <c:ser>
          <c:idx val="6"/>
          <c:order val="6"/>
          <c:tx>
            <c:strRef>
              <c:f>'generation_capacity_SE2'!$C$2:$C$2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'generation_capacity_SE2'!$C$3:$C$15</c:f>
              <c:numCache>
                <c:formatCode>General</c:formatCode>
                <c:ptCount val="13"/>
                <c:pt idx="0">
                  <c:v>0.203</c:v>
                </c:pt>
                <c:pt idx="1">
                  <c:v>0.338</c:v>
                </c:pt>
                <c:pt idx="2">
                  <c:v>0.455</c:v>
                </c:pt>
                <c:pt idx="3">
                  <c:v>0.54</c:v>
                </c:pt>
                <c:pt idx="4">
                  <c:v>0.626</c:v>
                </c:pt>
                <c:pt idx="5">
                  <c:v>0.711</c:v>
                </c:pt>
                <c:pt idx="6">
                  <c:v>0.796</c:v>
                </c:pt>
                <c:pt idx="7">
                  <c:v>0.881</c:v>
                </c:pt>
                <c:pt idx="8">
                  <c:v>0.967</c:v>
                </c:pt>
                <c:pt idx="9">
                  <c:v>1.052</c:v>
                </c:pt>
                <c:pt idx="10">
                  <c:v>1.137</c:v>
                </c:pt>
                <c:pt idx="11">
                  <c:v>1.222</c:v>
                </c:pt>
                <c:pt idx="12">
                  <c:v>1.308</c:v>
                </c:pt>
              </c:numCache>
            </c:numRef>
          </c:val>
        </c:ser>
        <c:ser>
          <c:idx val="7"/>
          <c:order val="7"/>
          <c:tx>
            <c:strRef>
              <c:f>'generation_capacity_SE2'!$B$2:$B$2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'generation_capacity_SE2'!$B$3:$B$15</c:f>
              <c:numCache>
                <c:formatCode>General</c:formatCode>
                <c:ptCount val="13"/>
                <c:pt idx="0">
                  <c:v>0.004</c:v>
                </c:pt>
                <c:pt idx="1">
                  <c:v>0.007</c:v>
                </c:pt>
                <c:pt idx="2">
                  <c:v>0.012</c:v>
                </c:pt>
                <c:pt idx="3">
                  <c:v>0.024</c:v>
                </c:pt>
                <c:pt idx="4">
                  <c:v>0.03</c:v>
                </c:pt>
                <c:pt idx="5">
                  <c:v>0.036</c:v>
                </c:pt>
                <c:pt idx="6">
                  <c:v>0.042</c:v>
                </c:pt>
                <c:pt idx="7">
                  <c:v>0.049</c:v>
                </c:pt>
                <c:pt idx="8">
                  <c:v>0.055</c:v>
                </c:pt>
                <c:pt idx="9">
                  <c:v>0.061</c:v>
                </c:pt>
                <c:pt idx="10">
                  <c:v>0.067</c:v>
                </c:pt>
                <c:pt idx="11">
                  <c:v>0.074</c:v>
                </c:pt>
                <c:pt idx="12">
                  <c:v>0.08</c:v>
                </c:pt>
              </c:numCache>
            </c:numRef>
          </c:val>
        </c:ser>
        <c:overlap val="100"/>
        <c:axId val="50220001"/>
        <c:axId val="50220002"/>
      </c:bar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'balance_PL'!$B$2:$B$2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'balance_PL'!$B$3:$B$15</c:f>
              <c:numCache>
                <c:formatCode>General</c:formatCode>
                <c:ptCount val="13"/>
                <c:pt idx="0">
                  <c:v>181.35166</c:v>
                </c:pt>
                <c:pt idx="1">
                  <c:v>184.68075</c:v>
                </c:pt>
                <c:pt idx="2">
                  <c:v>186.83664</c:v>
                </c:pt>
                <c:pt idx="3">
                  <c:v>190.75043</c:v>
                </c:pt>
                <c:pt idx="4">
                  <c:v>194.40429</c:v>
                </c:pt>
                <c:pt idx="5">
                  <c:v>198.24136</c:v>
                </c:pt>
                <c:pt idx="6">
                  <c:v>201.95934</c:v>
                </c:pt>
                <c:pt idx="7">
                  <c:v>205.25438</c:v>
                </c:pt>
                <c:pt idx="8">
                  <c:v>205.12582</c:v>
                </c:pt>
                <c:pt idx="9">
                  <c:v>205.31189</c:v>
                </c:pt>
                <c:pt idx="10">
                  <c:v>205.53814</c:v>
                </c:pt>
                <c:pt idx="11">
                  <c:v>205.6568</c:v>
                </c:pt>
                <c:pt idx="12">
                  <c:v>205.7124</c:v>
                </c:pt>
              </c:numCache>
            </c:numRef>
          </c:val>
        </c:ser>
        <c:marker val="1"/>
        <c:axId val="52200001"/>
        <c:axId val="52200002"/>
      </c:lineChart>
      <c:barChart>
        <c:barDir val="col"/>
        <c:grouping val="stacked"/>
        <c:ser>
          <c:idx val="1"/>
          <c:order val="1"/>
          <c:tx>
            <c:strRef>
              <c:f>'balance_PL'!$O$2:$O$2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'balance_PL'!$O$3:$O$15</c:f>
              <c:numCache>
                <c:formatCode>General</c:formatCode>
                <c:ptCount val="13"/>
                <c:pt idx="0">
                  <c:v>5.0616555</c:v>
                </c:pt>
                <c:pt idx="1">
                  <c:v>5.0616555</c:v>
                </c:pt>
                <c:pt idx="2">
                  <c:v>5.0616555</c:v>
                </c:pt>
                <c:pt idx="3">
                  <c:v>5.0616555</c:v>
                </c:pt>
                <c:pt idx="4">
                  <c:v>5.0616555</c:v>
                </c:pt>
                <c:pt idx="5">
                  <c:v>5.0616555</c:v>
                </c:pt>
                <c:pt idx="6">
                  <c:v>5.0616555</c:v>
                </c:pt>
                <c:pt idx="7">
                  <c:v>5.0616555</c:v>
                </c:pt>
                <c:pt idx="8">
                  <c:v>5.0616555</c:v>
                </c:pt>
                <c:pt idx="9">
                  <c:v>5.0616555</c:v>
                </c:pt>
                <c:pt idx="10">
                  <c:v>5.0616555</c:v>
                </c:pt>
                <c:pt idx="11">
                  <c:v>5.0616555</c:v>
                </c:pt>
                <c:pt idx="12">
                  <c:v>5.0616555</c:v>
                </c:pt>
              </c:numCache>
            </c:numRef>
          </c:val>
        </c:ser>
        <c:ser>
          <c:idx val="2"/>
          <c:order val="2"/>
          <c:tx>
            <c:strRef>
              <c:f>'balance_PL'!$N$2:$N$2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'balance_PL'!$N$3:$N$15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9.460799999999999</c:v>
                </c:pt>
                <c:pt idx="12">
                  <c:v>20.4984</c:v>
                </c:pt>
              </c:numCache>
            </c:numRef>
          </c:val>
        </c:ser>
        <c:ser>
          <c:idx val="3"/>
          <c:order val="3"/>
          <c:tx>
            <c:strRef>
              <c:f>'balance_PL'!$M$2:$M$2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'balance_PL'!$M$3:$M$15</c:f>
              <c:numCache>
                <c:formatCode>General</c:formatCode>
                <c:ptCount val="13"/>
                <c:pt idx="0">
                  <c:v>43.590308</c:v>
                </c:pt>
                <c:pt idx="1">
                  <c:v>40.779568</c:v>
                </c:pt>
                <c:pt idx="2">
                  <c:v>59.453128</c:v>
                </c:pt>
                <c:pt idx="3">
                  <c:v>40.158072</c:v>
                </c:pt>
                <c:pt idx="4">
                  <c:v>33.207922</c:v>
                </c:pt>
                <c:pt idx="5">
                  <c:v>31.49115</c:v>
                </c:pt>
                <c:pt idx="6">
                  <c:v>30.835104</c:v>
                </c:pt>
                <c:pt idx="7">
                  <c:v>32.795744</c:v>
                </c:pt>
                <c:pt idx="8">
                  <c:v>31.92611</c:v>
                </c:pt>
                <c:pt idx="9">
                  <c:v>30.029854</c:v>
                </c:pt>
                <c:pt idx="10">
                  <c:v>28.526248</c:v>
                </c:pt>
                <c:pt idx="11">
                  <c:v>25.851026</c:v>
                </c:pt>
                <c:pt idx="12">
                  <c:v>23.25577</c:v>
                </c:pt>
              </c:numCache>
            </c:numRef>
          </c:val>
        </c:ser>
        <c:ser>
          <c:idx val="4"/>
          <c:order val="4"/>
          <c:tx>
            <c:strRef>
              <c:f>'balance_PL'!$L$2:$L$2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'balance_PL'!$L$3:$L$15</c:f>
              <c:numCache>
                <c:formatCode>General</c:formatCode>
                <c:ptCount val="13"/>
                <c:pt idx="0">
                  <c:v>40.172776</c:v>
                </c:pt>
                <c:pt idx="1">
                  <c:v>44.445712</c:v>
                </c:pt>
                <c:pt idx="2">
                  <c:v>42.09578</c:v>
                </c:pt>
                <c:pt idx="3">
                  <c:v>40.562888</c:v>
                </c:pt>
                <c:pt idx="4">
                  <c:v>38.554976</c:v>
                </c:pt>
                <c:pt idx="5">
                  <c:v>38.144844</c:v>
                </c:pt>
                <c:pt idx="6">
                  <c:v>37.121524</c:v>
                </c:pt>
                <c:pt idx="7">
                  <c:v>37.702868</c:v>
                </c:pt>
                <c:pt idx="8">
                  <c:v>37.36782</c:v>
                </c:pt>
                <c:pt idx="9">
                  <c:v>36.648304</c:v>
                </c:pt>
                <c:pt idx="10">
                  <c:v>35.99168</c:v>
                </c:pt>
                <c:pt idx="11">
                  <c:v>35.00532</c:v>
                </c:pt>
                <c:pt idx="12">
                  <c:v>34.251024</c:v>
                </c:pt>
              </c:numCache>
            </c:numRef>
          </c:val>
        </c:ser>
        <c:ser>
          <c:idx val="5"/>
          <c:order val="5"/>
          <c:tx>
            <c:strRef>
              <c:f>'balance_PL'!$K$2:$K$2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'balance_PL'!$K$3:$K$15</c:f>
              <c:numCache>
                <c:formatCode>General</c:formatCode>
                <c:ptCount val="13"/>
                <c:pt idx="0">
                  <c:v>17.764446</c:v>
                </c:pt>
                <c:pt idx="1">
                  <c:v>17.81843</c:v>
                </c:pt>
                <c:pt idx="2">
                  <c:v>8.0094865</c:v>
                </c:pt>
                <c:pt idx="3">
                  <c:v>18.781836</c:v>
                </c:pt>
                <c:pt idx="4">
                  <c:v>20.357126</c:v>
                </c:pt>
                <c:pt idx="5">
                  <c:v>20.34251</c:v>
                </c:pt>
                <c:pt idx="6">
                  <c:v>20.677784</c:v>
                </c:pt>
                <c:pt idx="7">
                  <c:v>19.853062</c:v>
                </c:pt>
                <c:pt idx="8">
                  <c:v>18.849448</c:v>
                </c:pt>
                <c:pt idx="9">
                  <c:v>18.016234</c:v>
                </c:pt>
                <c:pt idx="10">
                  <c:v>17.751974</c:v>
                </c:pt>
                <c:pt idx="11">
                  <c:v>15.527796</c:v>
                </c:pt>
                <c:pt idx="12">
                  <c:v>13.196163</c:v>
                </c:pt>
              </c:numCache>
            </c:numRef>
          </c:val>
        </c:ser>
        <c:ser>
          <c:idx val="6"/>
          <c:order val="6"/>
          <c:tx>
            <c:strRef>
              <c:f>'balance_PL'!$J$2:$J$2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'balance_PL'!$J$3:$J$15</c:f>
              <c:numCache>
                <c:formatCode>General</c:formatCode>
                <c:ptCount val="13"/>
                <c:pt idx="0">
                  <c:v>7.520399000000001e-05</c:v>
                </c:pt>
                <c:pt idx="1">
                  <c:v>0.00049057162</c:v>
                </c:pt>
                <c:pt idx="2">
                  <c:v>0.0013647556</c:v>
                </c:pt>
                <c:pt idx="3">
                  <c:v>0.0018785448</c:v>
                </c:pt>
                <c:pt idx="4">
                  <c:v>0.0038425527</c:v>
                </c:pt>
                <c:pt idx="5">
                  <c:v>0.0042059595</c:v>
                </c:pt>
                <c:pt idx="6">
                  <c:v>0.004960323999999999</c:v>
                </c:pt>
                <c:pt idx="7">
                  <c:v>0.0060871055</c:v>
                </c:pt>
                <c:pt idx="8">
                  <c:v>0.0079225513</c:v>
                </c:pt>
                <c:pt idx="9">
                  <c:v>0.008872325999999998</c:v>
                </c:pt>
                <c:pt idx="10">
                  <c:v>0.009001504999999998</c:v>
                </c:pt>
                <c:pt idx="11">
                  <c:v>0.0078617363</c:v>
                </c:pt>
                <c:pt idx="12">
                  <c:v>0.0065906294</c:v>
                </c:pt>
              </c:numCache>
            </c:numRef>
          </c:val>
        </c:ser>
        <c:ser>
          <c:idx val="7"/>
          <c:order val="7"/>
          <c:tx>
            <c:strRef>
              <c:f>'balance_PL'!$I$2:$I$2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'balance_PL'!$I$3:$I$15</c:f>
              <c:numCache>
                <c:formatCode>General</c:formatCode>
                <c:ptCount val="13"/>
                <c:pt idx="0">
                  <c:v>0.00034657327</c:v>
                </c:pt>
                <c:pt idx="1">
                  <c:v>0.00034657327</c:v>
                </c:pt>
                <c:pt idx="2">
                  <c:v>0</c:v>
                </c:pt>
                <c:pt idx="3">
                  <c:v>4.087325</c:v>
                </c:pt>
                <c:pt idx="4">
                  <c:v>8.17465</c:v>
                </c:pt>
                <c:pt idx="5">
                  <c:v>12.261975</c:v>
                </c:pt>
                <c:pt idx="6">
                  <c:v>16.360498</c:v>
                </c:pt>
                <c:pt idx="7">
                  <c:v>20.447824</c:v>
                </c:pt>
                <c:pt idx="8">
                  <c:v>20.447824</c:v>
                </c:pt>
                <c:pt idx="9">
                  <c:v>20.447824</c:v>
                </c:pt>
                <c:pt idx="10">
                  <c:v>20.447824</c:v>
                </c:pt>
                <c:pt idx="11">
                  <c:v>20.447824</c:v>
                </c:pt>
                <c:pt idx="12">
                  <c:v>20.447824</c:v>
                </c:pt>
              </c:numCache>
            </c:numRef>
          </c:val>
        </c:ser>
        <c:ser>
          <c:idx val="8"/>
          <c:order val="8"/>
          <c:tx>
            <c:strRef>
              <c:f>'balance_PL'!$H$2:$H$2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'balance_PL'!$H$3:$H$15</c:f>
              <c:numCache>
                <c:formatCode>General</c:formatCode>
                <c:ptCount val="13"/>
                <c:pt idx="0">
                  <c:v>15.964984</c:v>
                </c:pt>
                <c:pt idx="1">
                  <c:v>16.542722</c:v>
                </c:pt>
                <c:pt idx="2">
                  <c:v>17.110498</c:v>
                </c:pt>
                <c:pt idx="3">
                  <c:v>17.668314</c:v>
                </c:pt>
                <c:pt idx="4">
                  <c:v>17.648392</c:v>
                </c:pt>
                <c:pt idx="5">
                  <c:v>17.624194</c:v>
                </c:pt>
                <c:pt idx="6">
                  <c:v>17.52289</c:v>
                </c:pt>
                <c:pt idx="7">
                  <c:v>17.366608</c:v>
                </c:pt>
                <c:pt idx="8">
                  <c:v>17.144674</c:v>
                </c:pt>
                <c:pt idx="9">
                  <c:v>16.761782</c:v>
                </c:pt>
                <c:pt idx="10">
                  <c:v>16.23837</c:v>
                </c:pt>
                <c:pt idx="11">
                  <c:v>15.580377</c:v>
                </c:pt>
                <c:pt idx="12">
                  <c:v>14.757655</c:v>
                </c:pt>
              </c:numCache>
            </c:numRef>
          </c:val>
        </c:ser>
        <c:ser>
          <c:idx val="9"/>
          <c:order val="9"/>
          <c:tx>
            <c:strRef>
              <c:f>'balance_PL'!$G$2:$G$2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'balance_PL'!$G$3:$G$15</c:f>
              <c:numCache>
                <c:formatCode>General</c:formatCode>
                <c:ptCount val="13"/>
                <c:pt idx="0">
                  <c:v>9.495049999999999</c:v>
                </c:pt>
                <c:pt idx="1">
                  <c:v>11.236713</c:v>
                </c:pt>
                <c:pt idx="2">
                  <c:v>12.682227</c:v>
                </c:pt>
                <c:pt idx="3">
                  <c:v>13.834402</c:v>
                </c:pt>
                <c:pt idx="4">
                  <c:v>15.696144</c:v>
                </c:pt>
                <c:pt idx="5">
                  <c:v>16.948018</c:v>
                </c:pt>
                <c:pt idx="6">
                  <c:v>18.597722</c:v>
                </c:pt>
                <c:pt idx="7">
                  <c:v>20.293448</c:v>
                </c:pt>
                <c:pt idx="8">
                  <c:v>21.766092</c:v>
                </c:pt>
                <c:pt idx="9">
                  <c:v>24.341428</c:v>
                </c:pt>
                <c:pt idx="10">
                  <c:v>26.794796</c:v>
                </c:pt>
                <c:pt idx="11">
                  <c:v>29.506722</c:v>
                </c:pt>
                <c:pt idx="12">
                  <c:v>31.939922</c:v>
                </c:pt>
              </c:numCache>
            </c:numRef>
          </c:val>
        </c:ser>
        <c:ser>
          <c:idx val="10"/>
          <c:order val="10"/>
          <c:tx>
            <c:strRef>
              <c:f>'balance_PL'!$F$2:$F$2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'balance_PL'!$F$3:$F$15</c:f>
              <c:numCache>
                <c:formatCode>General</c:formatCode>
                <c:ptCount val="13"/>
                <c:pt idx="0">
                  <c:v>14.86071</c:v>
                </c:pt>
                <c:pt idx="1">
                  <c:v>17.957728</c:v>
                </c:pt>
                <c:pt idx="2">
                  <c:v>20.561968</c:v>
                </c:pt>
                <c:pt idx="3">
                  <c:v>22.80669</c:v>
                </c:pt>
                <c:pt idx="4">
                  <c:v>24.755606</c:v>
                </c:pt>
                <c:pt idx="5">
                  <c:v>26.467134</c:v>
                </c:pt>
                <c:pt idx="6">
                  <c:v>27.959694</c:v>
                </c:pt>
                <c:pt idx="7">
                  <c:v>29.1971</c:v>
                </c:pt>
                <c:pt idx="8">
                  <c:v>30.1088</c:v>
                </c:pt>
                <c:pt idx="9">
                  <c:v>30.703222</c:v>
                </c:pt>
                <c:pt idx="10">
                  <c:v>31.38847</c:v>
                </c:pt>
                <c:pt idx="11">
                  <c:v>31.211094</c:v>
                </c:pt>
                <c:pt idx="12">
                  <c:v>30.820658</c:v>
                </c:pt>
              </c:numCache>
            </c:numRef>
          </c:val>
        </c:ser>
        <c:ser>
          <c:idx val="11"/>
          <c:order val="11"/>
          <c:tx>
            <c:strRef>
              <c:f>'balance_PL'!$E$2:$E$2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'balance_PL'!$E$3:$E$15</c:f>
              <c:numCache>
                <c:formatCode>General</c:formatCode>
                <c:ptCount val="13"/>
                <c:pt idx="0">
                  <c:v>8.652156</c:v>
                </c:pt>
                <c:pt idx="1">
                  <c:v>9.323947</c:v>
                </c:pt>
                <c:pt idx="2">
                  <c:v>9.789417</c:v>
                </c:pt>
                <c:pt idx="3">
                  <c:v>9.951808999999999</c:v>
                </c:pt>
                <c:pt idx="4">
                  <c:v>9.850636</c:v>
                </c:pt>
                <c:pt idx="5">
                  <c:v>9.852736999999999</c:v>
                </c:pt>
                <c:pt idx="6">
                  <c:v>9.871950999999999</c:v>
                </c:pt>
                <c:pt idx="7">
                  <c:v>9.745846999999999</c:v>
                </c:pt>
                <c:pt idx="8">
                  <c:v>9.553908</c:v>
                </c:pt>
                <c:pt idx="9">
                  <c:v>9.524231</c:v>
                </c:pt>
                <c:pt idx="10">
                  <c:v>9.528801</c:v>
                </c:pt>
                <c:pt idx="11">
                  <c:v>9.435492999999999</c:v>
                </c:pt>
                <c:pt idx="12">
                  <c:v>9.290410999999999</c:v>
                </c:pt>
              </c:numCache>
            </c:numRef>
          </c:val>
        </c:ser>
        <c:overlap val="100"/>
        <c:axId val="52200001"/>
        <c:axId val="52200002"/>
      </c:barChart>
      <c:catAx>
        <c:axId val="52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00002"/>
        <c:crosses val="autoZero"/>
        <c:auto val="1"/>
        <c:lblAlgn val="ctr"/>
        <c:lblOffset val="100"/>
      </c:catAx>
      <c:valAx>
        <c:axId val="52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'balance_PL'!$B$2:$B$2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'balance_PL'!$B$3:$B$15</c:f>
              <c:numCache>
                <c:formatCode>General</c:formatCode>
                <c:ptCount val="13"/>
                <c:pt idx="0">
                  <c:v>181.35166</c:v>
                </c:pt>
                <c:pt idx="1">
                  <c:v>184.68075</c:v>
                </c:pt>
                <c:pt idx="2">
                  <c:v>186.83664</c:v>
                </c:pt>
                <c:pt idx="3">
                  <c:v>190.75043</c:v>
                </c:pt>
                <c:pt idx="4">
                  <c:v>194.40429</c:v>
                </c:pt>
                <c:pt idx="5">
                  <c:v>198.24136</c:v>
                </c:pt>
                <c:pt idx="6">
                  <c:v>201.95934</c:v>
                </c:pt>
                <c:pt idx="7">
                  <c:v>205.25438</c:v>
                </c:pt>
                <c:pt idx="8">
                  <c:v>205.12582</c:v>
                </c:pt>
                <c:pt idx="9">
                  <c:v>205.31189</c:v>
                </c:pt>
                <c:pt idx="10">
                  <c:v>205.53814</c:v>
                </c:pt>
                <c:pt idx="11">
                  <c:v>205.6568</c:v>
                </c:pt>
                <c:pt idx="12">
                  <c:v>205.7124</c:v>
                </c:pt>
              </c:numCache>
            </c:numRef>
          </c:val>
        </c:ser>
        <c:marker val="1"/>
        <c:axId val="52210001"/>
        <c:axId val="52210002"/>
      </c:lineChart>
      <c:barChart>
        <c:barDir val="col"/>
        <c:grouping val="stacked"/>
        <c:ser>
          <c:idx val="1"/>
          <c:order val="1"/>
          <c:tx>
            <c:strRef>
              <c:f>'balance_PL'!$O$2:$O$2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'balance_PL'!$O$3:$O$15</c:f>
              <c:numCache>
                <c:formatCode>General</c:formatCode>
                <c:ptCount val="13"/>
                <c:pt idx="0">
                  <c:v>5.0616555</c:v>
                </c:pt>
                <c:pt idx="1">
                  <c:v>5.0616555</c:v>
                </c:pt>
                <c:pt idx="2">
                  <c:v>5.0616555</c:v>
                </c:pt>
                <c:pt idx="3">
                  <c:v>5.0616555</c:v>
                </c:pt>
                <c:pt idx="4">
                  <c:v>5.0616555</c:v>
                </c:pt>
                <c:pt idx="5">
                  <c:v>5.0616555</c:v>
                </c:pt>
                <c:pt idx="6">
                  <c:v>5.0616555</c:v>
                </c:pt>
                <c:pt idx="7">
                  <c:v>5.0616555</c:v>
                </c:pt>
                <c:pt idx="8">
                  <c:v>5.0616555</c:v>
                </c:pt>
                <c:pt idx="9">
                  <c:v>5.0616555</c:v>
                </c:pt>
                <c:pt idx="10">
                  <c:v>5.0616555</c:v>
                </c:pt>
                <c:pt idx="11">
                  <c:v>5.0616555</c:v>
                </c:pt>
                <c:pt idx="12">
                  <c:v>5.0616555</c:v>
                </c:pt>
              </c:numCache>
            </c:numRef>
          </c:val>
        </c:ser>
        <c:ser>
          <c:idx val="2"/>
          <c:order val="2"/>
          <c:tx>
            <c:strRef>
              <c:f>'balance_PL'!$N$2:$N$2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'balance_PL'!$N$3:$N$15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9.460799999999999</c:v>
                </c:pt>
                <c:pt idx="12">
                  <c:v>20.4984</c:v>
                </c:pt>
              </c:numCache>
            </c:numRef>
          </c:val>
        </c:ser>
        <c:ser>
          <c:idx val="3"/>
          <c:order val="3"/>
          <c:tx>
            <c:strRef>
              <c:f>'balance_PL'!$M$2:$M$2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'balance_PL'!$M$3:$M$15</c:f>
              <c:numCache>
                <c:formatCode>General</c:formatCode>
                <c:ptCount val="13"/>
                <c:pt idx="0">
                  <c:v>43.590308</c:v>
                </c:pt>
                <c:pt idx="1">
                  <c:v>40.779568</c:v>
                </c:pt>
                <c:pt idx="2">
                  <c:v>59.453128</c:v>
                </c:pt>
                <c:pt idx="3">
                  <c:v>40.158072</c:v>
                </c:pt>
                <c:pt idx="4">
                  <c:v>33.207922</c:v>
                </c:pt>
                <c:pt idx="5">
                  <c:v>31.49115</c:v>
                </c:pt>
                <c:pt idx="6">
                  <c:v>30.835104</c:v>
                </c:pt>
                <c:pt idx="7">
                  <c:v>32.795744</c:v>
                </c:pt>
                <c:pt idx="8">
                  <c:v>31.92611</c:v>
                </c:pt>
                <c:pt idx="9">
                  <c:v>30.029854</c:v>
                </c:pt>
                <c:pt idx="10">
                  <c:v>28.526248</c:v>
                </c:pt>
                <c:pt idx="11">
                  <c:v>25.851026</c:v>
                </c:pt>
                <c:pt idx="12">
                  <c:v>23.25577</c:v>
                </c:pt>
              </c:numCache>
            </c:numRef>
          </c:val>
        </c:ser>
        <c:ser>
          <c:idx val="4"/>
          <c:order val="4"/>
          <c:tx>
            <c:strRef>
              <c:f>'balance_PL'!$L$2:$L$2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'balance_PL'!$L$3:$L$15</c:f>
              <c:numCache>
                <c:formatCode>General</c:formatCode>
                <c:ptCount val="13"/>
                <c:pt idx="0">
                  <c:v>40.172776</c:v>
                </c:pt>
                <c:pt idx="1">
                  <c:v>44.445712</c:v>
                </c:pt>
                <c:pt idx="2">
                  <c:v>42.09578</c:v>
                </c:pt>
                <c:pt idx="3">
                  <c:v>40.562888</c:v>
                </c:pt>
                <c:pt idx="4">
                  <c:v>38.554976</c:v>
                </c:pt>
                <c:pt idx="5">
                  <c:v>38.144844</c:v>
                </c:pt>
                <c:pt idx="6">
                  <c:v>37.121524</c:v>
                </c:pt>
                <c:pt idx="7">
                  <c:v>37.702868</c:v>
                </c:pt>
                <c:pt idx="8">
                  <c:v>37.36782</c:v>
                </c:pt>
                <c:pt idx="9">
                  <c:v>36.648304</c:v>
                </c:pt>
                <c:pt idx="10">
                  <c:v>35.99168</c:v>
                </c:pt>
                <c:pt idx="11">
                  <c:v>35.00532</c:v>
                </c:pt>
                <c:pt idx="12">
                  <c:v>34.251024</c:v>
                </c:pt>
              </c:numCache>
            </c:numRef>
          </c:val>
        </c:ser>
        <c:ser>
          <c:idx val="5"/>
          <c:order val="5"/>
          <c:tx>
            <c:strRef>
              <c:f>'balance_PL'!$K$2:$K$2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'balance_PL'!$K$3:$K$15</c:f>
              <c:numCache>
                <c:formatCode>General</c:formatCode>
                <c:ptCount val="13"/>
                <c:pt idx="0">
                  <c:v>17.764446</c:v>
                </c:pt>
                <c:pt idx="1">
                  <c:v>17.81843</c:v>
                </c:pt>
                <c:pt idx="2">
                  <c:v>8.0094865</c:v>
                </c:pt>
                <c:pt idx="3">
                  <c:v>18.781836</c:v>
                </c:pt>
                <c:pt idx="4">
                  <c:v>20.357126</c:v>
                </c:pt>
                <c:pt idx="5">
                  <c:v>20.34251</c:v>
                </c:pt>
                <c:pt idx="6">
                  <c:v>20.677784</c:v>
                </c:pt>
                <c:pt idx="7">
                  <c:v>19.853062</c:v>
                </c:pt>
                <c:pt idx="8">
                  <c:v>18.849448</c:v>
                </c:pt>
                <c:pt idx="9">
                  <c:v>18.016234</c:v>
                </c:pt>
                <c:pt idx="10">
                  <c:v>17.751974</c:v>
                </c:pt>
                <c:pt idx="11">
                  <c:v>15.527796</c:v>
                </c:pt>
                <c:pt idx="12">
                  <c:v>13.196163</c:v>
                </c:pt>
              </c:numCache>
            </c:numRef>
          </c:val>
        </c:ser>
        <c:ser>
          <c:idx val="6"/>
          <c:order val="6"/>
          <c:tx>
            <c:strRef>
              <c:f>'balance_PL'!$J$2:$J$2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'balance_PL'!$J$3:$J$15</c:f>
              <c:numCache>
                <c:formatCode>General</c:formatCode>
                <c:ptCount val="13"/>
                <c:pt idx="0">
                  <c:v>7.520399000000001e-05</c:v>
                </c:pt>
                <c:pt idx="1">
                  <c:v>0.00049057162</c:v>
                </c:pt>
                <c:pt idx="2">
                  <c:v>0.0013647556</c:v>
                </c:pt>
                <c:pt idx="3">
                  <c:v>0.0018785448</c:v>
                </c:pt>
                <c:pt idx="4">
                  <c:v>0.0038425527</c:v>
                </c:pt>
                <c:pt idx="5">
                  <c:v>0.0042059595</c:v>
                </c:pt>
                <c:pt idx="6">
                  <c:v>0.004960323999999999</c:v>
                </c:pt>
                <c:pt idx="7">
                  <c:v>0.0060871055</c:v>
                </c:pt>
                <c:pt idx="8">
                  <c:v>0.0079225513</c:v>
                </c:pt>
                <c:pt idx="9">
                  <c:v>0.008872325999999998</c:v>
                </c:pt>
                <c:pt idx="10">
                  <c:v>0.009001504999999998</c:v>
                </c:pt>
                <c:pt idx="11">
                  <c:v>0.0078617363</c:v>
                </c:pt>
                <c:pt idx="12">
                  <c:v>0.0065906294</c:v>
                </c:pt>
              </c:numCache>
            </c:numRef>
          </c:val>
        </c:ser>
        <c:ser>
          <c:idx val="7"/>
          <c:order val="7"/>
          <c:tx>
            <c:strRef>
              <c:f>'balance_PL'!$I$2:$I$2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'balance_PL'!$I$3:$I$15</c:f>
              <c:numCache>
                <c:formatCode>General</c:formatCode>
                <c:ptCount val="13"/>
                <c:pt idx="0">
                  <c:v>0.00034657327</c:v>
                </c:pt>
                <c:pt idx="1">
                  <c:v>0.00034657327</c:v>
                </c:pt>
                <c:pt idx="2">
                  <c:v>0</c:v>
                </c:pt>
                <c:pt idx="3">
                  <c:v>4.087325</c:v>
                </c:pt>
                <c:pt idx="4">
                  <c:v>8.17465</c:v>
                </c:pt>
                <c:pt idx="5">
                  <c:v>12.261975</c:v>
                </c:pt>
                <c:pt idx="6">
                  <c:v>16.360498</c:v>
                </c:pt>
                <c:pt idx="7">
                  <c:v>20.447824</c:v>
                </c:pt>
                <c:pt idx="8">
                  <c:v>20.447824</c:v>
                </c:pt>
                <c:pt idx="9">
                  <c:v>20.447824</c:v>
                </c:pt>
                <c:pt idx="10">
                  <c:v>20.447824</c:v>
                </c:pt>
                <c:pt idx="11">
                  <c:v>20.447824</c:v>
                </c:pt>
                <c:pt idx="12">
                  <c:v>20.447824</c:v>
                </c:pt>
              </c:numCache>
            </c:numRef>
          </c:val>
        </c:ser>
        <c:ser>
          <c:idx val="8"/>
          <c:order val="8"/>
          <c:tx>
            <c:strRef>
              <c:f>'balance_PL'!$H$2:$H$2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'balance_PL'!$H$3:$H$15</c:f>
              <c:numCache>
                <c:formatCode>General</c:formatCode>
                <c:ptCount val="13"/>
                <c:pt idx="0">
                  <c:v>15.964984</c:v>
                </c:pt>
                <c:pt idx="1">
                  <c:v>16.542722</c:v>
                </c:pt>
                <c:pt idx="2">
                  <c:v>17.110498</c:v>
                </c:pt>
                <c:pt idx="3">
                  <c:v>17.668314</c:v>
                </c:pt>
                <c:pt idx="4">
                  <c:v>17.648392</c:v>
                </c:pt>
                <c:pt idx="5">
                  <c:v>17.624194</c:v>
                </c:pt>
                <c:pt idx="6">
                  <c:v>17.52289</c:v>
                </c:pt>
                <c:pt idx="7">
                  <c:v>17.366608</c:v>
                </c:pt>
                <c:pt idx="8">
                  <c:v>17.144674</c:v>
                </c:pt>
                <c:pt idx="9">
                  <c:v>16.761782</c:v>
                </c:pt>
                <c:pt idx="10">
                  <c:v>16.23837</c:v>
                </c:pt>
                <c:pt idx="11">
                  <c:v>15.580377</c:v>
                </c:pt>
                <c:pt idx="12">
                  <c:v>14.757655</c:v>
                </c:pt>
              </c:numCache>
            </c:numRef>
          </c:val>
        </c:ser>
        <c:ser>
          <c:idx val="9"/>
          <c:order val="9"/>
          <c:tx>
            <c:strRef>
              <c:f>'balance_PL'!$G$2:$G$2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'balance_PL'!$G$3:$G$15</c:f>
              <c:numCache>
                <c:formatCode>General</c:formatCode>
                <c:ptCount val="13"/>
                <c:pt idx="0">
                  <c:v>9.495049999999999</c:v>
                </c:pt>
                <c:pt idx="1">
                  <c:v>11.236713</c:v>
                </c:pt>
                <c:pt idx="2">
                  <c:v>12.682227</c:v>
                </c:pt>
                <c:pt idx="3">
                  <c:v>13.834402</c:v>
                </c:pt>
                <c:pt idx="4">
                  <c:v>15.696144</c:v>
                </c:pt>
                <c:pt idx="5">
                  <c:v>16.948018</c:v>
                </c:pt>
                <c:pt idx="6">
                  <c:v>18.597722</c:v>
                </c:pt>
                <c:pt idx="7">
                  <c:v>20.293448</c:v>
                </c:pt>
                <c:pt idx="8">
                  <c:v>21.766092</c:v>
                </c:pt>
                <c:pt idx="9">
                  <c:v>24.341428</c:v>
                </c:pt>
                <c:pt idx="10">
                  <c:v>26.794796</c:v>
                </c:pt>
                <c:pt idx="11">
                  <c:v>29.506722</c:v>
                </c:pt>
                <c:pt idx="12">
                  <c:v>31.939922</c:v>
                </c:pt>
              </c:numCache>
            </c:numRef>
          </c:val>
        </c:ser>
        <c:ser>
          <c:idx val="10"/>
          <c:order val="10"/>
          <c:tx>
            <c:strRef>
              <c:f>'balance_PL'!$F$2:$F$2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'balance_PL'!$F$3:$F$15</c:f>
              <c:numCache>
                <c:formatCode>General</c:formatCode>
                <c:ptCount val="13"/>
                <c:pt idx="0">
                  <c:v>14.86071</c:v>
                </c:pt>
                <c:pt idx="1">
                  <c:v>17.957728</c:v>
                </c:pt>
                <c:pt idx="2">
                  <c:v>20.561968</c:v>
                </c:pt>
                <c:pt idx="3">
                  <c:v>22.80669</c:v>
                </c:pt>
                <c:pt idx="4">
                  <c:v>24.755606</c:v>
                </c:pt>
                <c:pt idx="5">
                  <c:v>26.467134</c:v>
                </c:pt>
                <c:pt idx="6">
                  <c:v>27.959694</c:v>
                </c:pt>
                <c:pt idx="7">
                  <c:v>29.1971</c:v>
                </c:pt>
                <c:pt idx="8">
                  <c:v>30.1088</c:v>
                </c:pt>
                <c:pt idx="9">
                  <c:v>30.703222</c:v>
                </c:pt>
                <c:pt idx="10">
                  <c:v>31.38847</c:v>
                </c:pt>
                <c:pt idx="11">
                  <c:v>31.211094</c:v>
                </c:pt>
                <c:pt idx="12">
                  <c:v>30.820658</c:v>
                </c:pt>
              </c:numCache>
            </c:numRef>
          </c:val>
        </c:ser>
        <c:ser>
          <c:idx val="11"/>
          <c:order val="11"/>
          <c:tx>
            <c:strRef>
              <c:f>'balance_PL'!$E$2:$E$2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'balance_PL'!$E$3:$E$15</c:f>
              <c:numCache>
                <c:formatCode>General</c:formatCode>
                <c:ptCount val="13"/>
                <c:pt idx="0">
                  <c:v>8.652156</c:v>
                </c:pt>
                <c:pt idx="1">
                  <c:v>9.323947</c:v>
                </c:pt>
                <c:pt idx="2">
                  <c:v>9.789417</c:v>
                </c:pt>
                <c:pt idx="3">
                  <c:v>9.951808999999999</c:v>
                </c:pt>
                <c:pt idx="4">
                  <c:v>9.850636</c:v>
                </c:pt>
                <c:pt idx="5">
                  <c:v>9.852736999999999</c:v>
                </c:pt>
                <c:pt idx="6">
                  <c:v>9.871950999999999</c:v>
                </c:pt>
                <c:pt idx="7">
                  <c:v>9.745846999999999</c:v>
                </c:pt>
                <c:pt idx="8">
                  <c:v>9.553908</c:v>
                </c:pt>
                <c:pt idx="9">
                  <c:v>9.524231</c:v>
                </c:pt>
                <c:pt idx="10">
                  <c:v>9.528801</c:v>
                </c:pt>
                <c:pt idx="11">
                  <c:v>9.435492999999999</c:v>
                </c:pt>
                <c:pt idx="12">
                  <c:v>9.290410999999999</c:v>
                </c:pt>
              </c:numCache>
            </c:numRef>
          </c:val>
        </c:ser>
        <c:overlap val="100"/>
        <c:axId val="52210001"/>
        <c:axId val="52210002"/>
      </c:barChart>
      <c:catAx>
        <c:axId val="52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10002"/>
        <c:crosses val="autoZero"/>
        <c:auto val="1"/>
        <c:lblAlgn val="ctr"/>
        <c:lblOffset val="100"/>
      </c:catAx>
      <c:valAx>
        <c:axId val="52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'balance_PL'!$B$2:$B$2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'balance_PL'!$B$3:$B$15</c:f>
              <c:numCache>
                <c:formatCode>General</c:formatCode>
                <c:ptCount val="13"/>
                <c:pt idx="0">
                  <c:v>181.35166</c:v>
                </c:pt>
                <c:pt idx="1">
                  <c:v>184.68075</c:v>
                </c:pt>
                <c:pt idx="2">
                  <c:v>186.83664</c:v>
                </c:pt>
                <c:pt idx="3">
                  <c:v>190.75043</c:v>
                </c:pt>
                <c:pt idx="4">
                  <c:v>194.40429</c:v>
                </c:pt>
                <c:pt idx="5">
                  <c:v>198.24136</c:v>
                </c:pt>
                <c:pt idx="6">
                  <c:v>201.95934</c:v>
                </c:pt>
                <c:pt idx="7">
                  <c:v>205.25438</c:v>
                </c:pt>
                <c:pt idx="8">
                  <c:v>205.12582</c:v>
                </c:pt>
                <c:pt idx="9">
                  <c:v>205.31189</c:v>
                </c:pt>
                <c:pt idx="10">
                  <c:v>205.53814</c:v>
                </c:pt>
                <c:pt idx="11">
                  <c:v>205.6568</c:v>
                </c:pt>
                <c:pt idx="12">
                  <c:v>205.7124</c:v>
                </c:pt>
              </c:numCache>
            </c:numRef>
          </c:val>
        </c:ser>
        <c:marker val="1"/>
        <c:axId val="52220001"/>
        <c:axId val="52220002"/>
      </c:lineChart>
      <c:barChart>
        <c:barDir val="col"/>
        <c:grouping val="stacked"/>
        <c:ser>
          <c:idx val="1"/>
          <c:order val="1"/>
          <c:tx>
            <c:strRef>
              <c:f>'balance_PL'!$O$2:$O$2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'balance_PL'!$O$3:$O$15</c:f>
              <c:numCache>
                <c:formatCode>General</c:formatCode>
                <c:ptCount val="13"/>
                <c:pt idx="0">
                  <c:v>5.0616555</c:v>
                </c:pt>
                <c:pt idx="1">
                  <c:v>5.0616555</c:v>
                </c:pt>
                <c:pt idx="2">
                  <c:v>5.0616555</c:v>
                </c:pt>
                <c:pt idx="3">
                  <c:v>5.0616555</c:v>
                </c:pt>
                <c:pt idx="4">
                  <c:v>5.0616555</c:v>
                </c:pt>
                <c:pt idx="5">
                  <c:v>5.0616555</c:v>
                </c:pt>
                <c:pt idx="6">
                  <c:v>5.0616555</c:v>
                </c:pt>
                <c:pt idx="7">
                  <c:v>5.0616555</c:v>
                </c:pt>
                <c:pt idx="8">
                  <c:v>5.0616555</c:v>
                </c:pt>
                <c:pt idx="9">
                  <c:v>5.0616555</c:v>
                </c:pt>
                <c:pt idx="10">
                  <c:v>5.0616555</c:v>
                </c:pt>
                <c:pt idx="11">
                  <c:v>5.0616555</c:v>
                </c:pt>
                <c:pt idx="12">
                  <c:v>5.0616555</c:v>
                </c:pt>
              </c:numCache>
            </c:numRef>
          </c:val>
        </c:ser>
        <c:ser>
          <c:idx val="2"/>
          <c:order val="2"/>
          <c:tx>
            <c:strRef>
              <c:f>'balance_PL'!$N$2:$N$2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'balance_PL'!$N$3:$N$15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9.460799999999999</c:v>
                </c:pt>
                <c:pt idx="12">
                  <c:v>20.4984</c:v>
                </c:pt>
              </c:numCache>
            </c:numRef>
          </c:val>
        </c:ser>
        <c:ser>
          <c:idx val="3"/>
          <c:order val="3"/>
          <c:tx>
            <c:strRef>
              <c:f>'balance_PL'!$M$2:$M$2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'balance_PL'!$M$3:$M$15</c:f>
              <c:numCache>
                <c:formatCode>General</c:formatCode>
                <c:ptCount val="13"/>
                <c:pt idx="0">
                  <c:v>43.590308</c:v>
                </c:pt>
                <c:pt idx="1">
                  <c:v>40.779568</c:v>
                </c:pt>
                <c:pt idx="2">
                  <c:v>59.453128</c:v>
                </c:pt>
                <c:pt idx="3">
                  <c:v>40.158072</c:v>
                </c:pt>
                <c:pt idx="4">
                  <c:v>33.207922</c:v>
                </c:pt>
                <c:pt idx="5">
                  <c:v>31.49115</c:v>
                </c:pt>
                <c:pt idx="6">
                  <c:v>30.835104</c:v>
                </c:pt>
                <c:pt idx="7">
                  <c:v>32.795744</c:v>
                </c:pt>
                <c:pt idx="8">
                  <c:v>31.92611</c:v>
                </c:pt>
                <c:pt idx="9">
                  <c:v>30.029854</c:v>
                </c:pt>
                <c:pt idx="10">
                  <c:v>28.526248</c:v>
                </c:pt>
                <c:pt idx="11">
                  <c:v>25.851026</c:v>
                </c:pt>
                <c:pt idx="12">
                  <c:v>23.25577</c:v>
                </c:pt>
              </c:numCache>
            </c:numRef>
          </c:val>
        </c:ser>
        <c:ser>
          <c:idx val="4"/>
          <c:order val="4"/>
          <c:tx>
            <c:strRef>
              <c:f>'balance_PL'!$L$2:$L$2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'balance_PL'!$L$3:$L$15</c:f>
              <c:numCache>
                <c:formatCode>General</c:formatCode>
                <c:ptCount val="13"/>
                <c:pt idx="0">
                  <c:v>40.172776</c:v>
                </c:pt>
                <c:pt idx="1">
                  <c:v>44.445712</c:v>
                </c:pt>
                <c:pt idx="2">
                  <c:v>42.09578</c:v>
                </c:pt>
                <c:pt idx="3">
                  <c:v>40.562888</c:v>
                </c:pt>
                <c:pt idx="4">
                  <c:v>38.554976</c:v>
                </c:pt>
                <c:pt idx="5">
                  <c:v>38.144844</c:v>
                </c:pt>
                <c:pt idx="6">
                  <c:v>37.121524</c:v>
                </c:pt>
                <c:pt idx="7">
                  <c:v>37.702868</c:v>
                </c:pt>
                <c:pt idx="8">
                  <c:v>37.36782</c:v>
                </c:pt>
                <c:pt idx="9">
                  <c:v>36.648304</c:v>
                </c:pt>
                <c:pt idx="10">
                  <c:v>35.99168</c:v>
                </c:pt>
                <c:pt idx="11">
                  <c:v>35.00532</c:v>
                </c:pt>
                <c:pt idx="12">
                  <c:v>34.251024</c:v>
                </c:pt>
              </c:numCache>
            </c:numRef>
          </c:val>
        </c:ser>
        <c:ser>
          <c:idx val="5"/>
          <c:order val="5"/>
          <c:tx>
            <c:strRef>
              <c:f>'balance_PL'!$K$2:$K$2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'balance_PL'!$K$3:$K$15</c:f>
              <c:numCache>
                <c:formatCode>General</c:formatCode>
                <c:ptCount val="13"/>
                <c:pt idx="0">
                  <c:v>17.764446</c:v>
                </c:pt>
                <c:pt idx="1">
                  <c:v>17.81843</c:v>
                </c:pt>
                <c:pt idx="2">
                  <c:v>8.0094865</c:v>
                </c:pt>
                <c:pt idx="3">
                  <c:v>18.781836</c:v>
                </c:pt>
                <c:pt idx="4">
                  <c:v>20.357126</c:v>
                </c:pt>
                <c:pt idx="5">
                  <c:v>20.34251</c:v>
                </c:pt>
                <c:pt idx="6">
                  <c:v>20.677784</c:v>
                </c:pt>
                <c:pt idx="7">
                  <c:v>19.853062</c:v>
                </c:pt>
                <c:pt idx="8">
                  <c:v>18.849448</c:v>
                </c:pt>
                <c:pt idx="9">
                  <c:v>18.016234</c:v>
                </c:pt>
                <c:pt idx="10">
                  <c:v>17.751974</c:v>
                </c:pt>
                <c:pt idx="11">
                  <c:v>15.527796</c:v>
                </c:pt>
                <c:pt idx="12">
                  <c:v>13.196163</c:v>
                </c:pt>
              </c:numCache>
            </c:numRef>
          </c:val>
        </c:ser>
        <c:ser>
          <c:idx val="6"/>
          <c:order val="6"/>
          <c:tx>
            <c:strRef>
              <c:f>'balance_PL'!$J$2:$J$2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'balance_PL'!$J$3:$J$15</c:f>
              <c:numCache>
                <c:formatCode>General</c:formatCode>
                <c:ptCount val="13"/>
                <c:pt idx="0">
                  <c:v>7.520399000000001e-05</c:v>
                </c:pt>
                <c:pt idx="1">
                  <c:v>0.00049057162</c:v>
                </c:pt>
                <c:pt idx="2">
                  <c:v>0.0013647556</c:v>
                </c:pt>
                <c:pt idx="3">
                  <c:v>0.0018785448</c:v>
                </c:pt>
                <c:pt idx="4">
                  <c:v>0.0038425527</c:v>
                </c:pt>
                <c:pt idx="5">
                  <c:v>0.0042059595</c:v>
                </c:pt>
                <c:pt idx="6">
                  <c:v>0.004960323999999999</c:v>
                </c:pt>
                <c:pt idx="7">
                  <c:v>0.0060871055</c:v>
                </c:pt>
                <c:pt idx="8">
                  <c:v>0.0079225513</c:v>
                </c:pt>
                <c:pt idx="9">
                  <c:v>0.008872325999999998</c:v>
                </c:pt>
                <c:pt idx="10">
                  <c:v>0.009001504999999998</c:v>
                </c:pt>
                <c:pt idx="11">
                  <c:v>0.0078617363</c:v>
                </c:pt>
                <c:pt idx="12">
                  <c:v>0.0065906294</c:v>
                </c:pt>
              </c:numCache>
            </c:numRef>
          </c:val>
        </c:ser>
        <c:ser>
          <c:idx val="7"/>
          <c:order val="7"/>
          <c:tx>
            <c:strRef>
              <c:f>'balance_PL'!$I$2:$I$2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'balance_PL'!$I$3:$I$15</c:f>
              <c:numCache>
                <c:formatCode>General</c:formatCode>
                <c:ptCount val="13"/>
                <c:pt idx="0">
                  <c:v>0.00034657327</c:v>
                </c:pt>
                <c:pt idx="1">
                  <c:v>0.00034657327</c:v>
                </c:pt>
                <c:pt idx="2">
                  <c:v>0</c:v>
                </c:pt>
                <c:pt idx="3">
                  <c:v>4.087325</c:v>
                </c:pt>
                <c:pt idx="4">
                  <c:v>8.17465</c:v>
                </c:pt>
                <c:pt idx="5">
                  <c:v>12.261975</c:v>
                </c:pt>
                <c:pt idx="6">
                  <c:v>16.360498</c:v>
                </c:pt>
                <c:pt idx="7">
                  <c:v>20.447824</c:v>
                </c:pt>
                <c:pt idx="8">
                  <c:v>20.447824</c:v>
                </c:pt>
                <c:pt idx="9">
                  <c:v>20.447824</c:v>
                </c:pt>
                <c:pt idx="10">
                  <c:v>20.447824</c:v>
                </c:pt>
                <c:pt idx="11">
                  <c:v>20.447824</c:v>
                </c:pt>
                <c:pt idx="12">
                  <c:v>20.447824</c:v>
                </c:pt>
              </c:numCache>
            </c:numRef>
          </c:val>
        </c:ser>
        <c:ser>
          <c:idx val="8"/>
          <c:order val="8"/>
          <c:tx>
            <c:strRef>
              <c:f>'balance_PL'!$H$2:$H$2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'balance_PL'!$H$3:$H$15</c:f>
              <c:numCache>
                <c:formatCode>General</c:formatCode>
                <c:ptCount val="13"/>
                <c:pt idx="0">
                  <c:v>15.964984</c:v>
                </c:pt>
                <c:pt idx="1">
                  <c:v>16.542722</c:v>
                </c:pt>
                <c:pt idx="2">
                  <c:v>17.110498</c:v>
                </c:pt>
                <c:pt idx="3">
                  <c:v>17.668314</c:v>
                </c:pt>
                <c:pt idx="4">
                  <c:v>17.648392</c:v>
                </c:pt>
                <c:pt idx="5">
                  <c:v>17.624194</c:v>
                </c:pt>
                <c:pt idx="6">
                  <c:v>17.52289</c:v>
                </c:pt>
                <c:pt idx="7">
                  <c:v>17.366608</c:v>
                </c:pt>
                <c:pt idx="8">
                  <c:v>17.144674</c:v>
                </c:pt>
                <c:pt idx="9">
                  <c:v>16.761782</c:v>
                </c:pt>
                <c:pt idx="10">
                  <c:v>16.23837</c:v>
                </c:pt>
                <c:pt idx="11">
                  <c:v>15.580377</c:v>
                </c:pt>
                <c:pt idx="12">
                  <c:v>14.757655</c:v>
                </c:pt>
              </c:numCache>
            </c:numRef>
          </c:val>
        </c:ser>
        <c:ser>
          <c:idx val="9"/>
          <c:order val="9"/>
          <c:tx>
            <c:strRef>
              <c:f>'balance_PL'!$G$2:$G$2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'balance_PL'!$G$3:$G$15</c:f>
              <c:numCache>
                <c:formatCode>General</c:formatCode>
                <c:ptCount val="13"/>
                <c:pt idx="0">
                  <c:v>9.495049999999999</c:v>
                </c:pt>
                <c:pt idx="1">
                  <c:v>11.236713</c:v>
                </c:pt>
                <c:pt idx="2">
                  <c:v>12.682227</c:v>
                </c:pt>
                <c:pt idx="3">
                  <c:v>13.834402</c:v>
                </c:pt>
                <c:pt idx="4">
                  <c:v>15.696144</c:v>
                </c:pt>
                <c:pt idx="5">
                  <c:v>16.948018</c:v>
                </c:pt>
                <c:pt idx="6">
                  <c:v>18.597722</c:v>
                </c:pt>
                <c:pt idx="7">
                  <c:v>20.293448</c:v>
                </c:pt>
                <c:pt idx="8">
                  <c:v>21.766092</c:v>
                </c:pt>
                <c:pt idx="9">
                  <c:v>24.341428</c:v>
                </c:pt>
                <c:pt idx="10">
                  <c:v>26.794796</c:v>
                </c:pt>
                <c:pt idx="11">
                  <c:v>29.506722</c:v>
                </c:pt>
                <c:pt idx="12">
                  <c:v>31.939922</c:v>
                </c:pt>
              </c:numCache>
            </c:numRef>
          </c:val>
        </c:ser>
        <c:ser>
          <c:idx val="10"/>
          <c:order val="10"/>
          <c:tx>
            <c:strRef>
              <c:f>'balance_PL'!$F$2:$F$2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'balance_PL'!$F$3:$F$15</c:f>
              <c:numCache>
                <c:formatCode>General</c:formatCode>
                <c:ptCount val="13"/>
                <c:pt idx="0">
                  <c:v>14.86071</c:v>
                </c:pt>
                <c:pt idx="1">
                  <c:v>17.957728</c:v>
                </c:pt>
                <c:pt idx="2">
                  <c:v>20.561968</c:v>
                </c:pt>
                <c:pt idx="3">
                  <c:v>22.80669</c:v>
                </c:pt>
                <c:pt idx="4">
                  <c:v>24.755606</c:v>
                </c:pt>
                <c:pt idx="5">
                  <c:v>26.467134</c:v>
                </c:pt>
                <c:pt idx="6">
                  <c:v>27.959694</c:v>
                </c:pt>
                <c:pt idx="7">
                  <c:v>29.1971</c:v>
                </c:pt>
                <c:pt idx="8">
                  <c:v>30.1088</c:v>
                </c:pt>
                <c:pt idx="9">
                  <c:v>30.703222</c:v>
                </c:pt>
                <c:pt idx="10">
                  <c:v>31.38847</c:v>
                </c:pt>
                <c:pt idx="11">
                  <c:v>31.211094</c:v>
                </c:pt>
                <c:pt idx="12">
                  <c:v>30.820658</c:v>
                </c:pt>
              </c:numCache>
            </c:numRef>
          </c:val>
        </c:ser>
        <c:ser>
          <c:idx val="11"/>
          <c:order val="11"/>
          <c:tx>
            <c:strRef>
              <c:f>'balance_PL'!$E$2:$E$2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'balance_PL'!$E$3:$E$15</c:f>
              <c:numCache>
                <c:formatCode>General</c:formatCode>
                <c:ptCount val="13"/>
                <c:pt idx="0">
                  <c:v>8.652156</c:v>
                </c:pt>
                <c:pt idx="1">
                  <c:v>9.323947</c:v>
                </c:pt>
                <c:pt idx="2">
                  <c:v>9.789417</c:v>
                </c:pt>
                <c:pt idx="3">
                  <c:v>9.951808999999999</c:v>
                </c:pt>
                <c:pt idx="4">
                  <c:v>9.850636</c:v>
                </c:pt>
                <c:pt idx="5">
                  <c:v>9.852736999999999</c:v>
                </c:pt>
                <c:pt idx="6">
                  <c:v>9.871950999999999</c:v>
                </c:pt>
                <c:pt idx="7">
                  <c:v>9.745846999999999</c:v>
                </c:pt>
                <c:pt idx="8">
                  <c:v>9.553908</c:v>
                </c:pt>
                <c:pt idx="9">
                  <c:v>9.524231</c:v>
                </c:pt>
                <c:pt idx="10">
                  <c:v>9.528801</c:v>
                </c:pt>
                <c:pt idx="11">
                  <c:v>9.435492999999999</c:v>
                </c:pt>
                <c:pt idx="12">
                  <c:v>9.290410999999999</c:v>
                </c:pt>
              </c:numCache>
            </c:numRef>
          </c:val>
        </c:ser>
        <c:overlap val="100"/>
        <c:axId val="52220001"/>
        <c:axId val="52220002"/>
      </c:barChart>
      <c:catAx>
        <c:axId val="52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20002"/>
        <c:crosses val="autoZero"/>
        <c:auto val="1"/>
        <c:lblAlgn val="ctr"/>
        <c:lblOffset val="100"/>
      </c:catAx>
      <c:valAx>
        <c:axId val="52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'balance_PL'!$B$2:$B$2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'balance_PL'!$B$3:$B$15</c:f>
              <c:numCache>
                <c:formatCode>General</c:formatCode>
                <c:ptCount val="13"/>
                <c:pt idx="0">
                  <c:v>181.35166</c:v>
                </c:pt>
                <c:pt idx="1">
                  <c:v>184.68075</c:v>
                </c:pt>
                <c:pt idx="2">
                  <c:v>186.83664</c:v>
                </c:pt>
                <c:pt idx="3">
                  <c:v>190.75043</c:v>
                </c:pt>
                <c:pt idx="4">
                  <c:v>194.40429</c:v>
                </c:pt>
                <c:pt idx="5">
                  <c:v>198.24136</c:v>
                </c:pt>
                <c:pt idx="6">
                  <c:v>201.95934</c:v>
                </c:pt>
                <c:pt idx="7">
                  <c:v>205.25438</c:v>
                </c:pt>
                <c:pt idx="8">
                  <c:v>205.12582</c:v>
                </c:pt>
                <c:pt idx="9">
                  <c:v>205.31189</c:v>
                </c:pt>
                <c:pt idx="10">
                  <c:v>205.53814</c:v>
                </c:pt>
                <c:pt idx="11">
                  <c:v>205.6568</c:v>
                </c:pt>
                <c:pt idx="12">
                  <c:v>205.7124</c:v>
                </c:pt>
              </c:numCache>
            </c:numRef>
          </c:val>
        </c:ser>
        <c:marker val="1"/>
        <c:axId val="52230001"/>
        <c:axId val="52230002"/>
      </c:lineChart>
      <c:barChart>
        <c:barDir val="col"/>
        <c:grouping val="stacked"/>
        <c:ser>
          <c:idx val="1"/>
          <c:order val="1"/>
          <c:tx>
            <c:strRef>
              <c:f>'balance_PL'!$O$2:$O$2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'balance_PL'!$O$3:$O$15</c:f>
              <c:numCache>
                <c:formatCode>General</c:formatCode>
                <c:ptCount val="13"/>
                <c:pt idx="0">
                  <c:v>5.0616555</c:v>
                </c:pt>
                <c:pt idx="1">
                  <c:v>5.0616555</c:v>
                </c:pt>
                <c:pt idx="2">
                  <c:v>5.0616555</c:v>
                </c:pt>
                <c:pt idx="3">
                  <c:v>5.0616555</c:v>
                </c:pt>
                <c:pt idx="4">
                  <c:v>5.0616555</c:v>
                </c:pt>
                <c:pt idx="5">
                  <c:v>5.0616555</c:v>
                </c:pt>
                <c:pt idx="6">
                  <c:v>5.0616555</c:v>
                </c:pt>
                <c:pt idx="7">
                  <c:v>5.0616555</c:v>
                </c:pt>
                <c:pt idx="8">
                  <c:v>5.0616555</c:v>
                </c:pt>
                <c:pt idx="9">
                  <c:v>5.0616555</c:v>
                </c:pt>
                <c:pt idx="10">
                  <c:v>5.0616555</c:v>
                </c:pt>
                <c:pt idx="11">
                  <c:v>5.0616555</c:v>
                </c:pt>
                <c:pt idx="12">
                  <c:v>5.0616555</c:v>
                </c:pt>
              </c:numCache>
            </c:numRef>
          </c:val>
        </c:ser>
        <c:ser>
          <c:idx val="2"/>
          <c:order val="2"/>
          <c:tx>
            <c:strRef>
              <c:f>'balance_PL'!$N$2:$N$2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'balance_PL'!$N$3:$N$15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9.460799999999999</c:v>
                </c:pt>
                <c:pt idx="12">
                  <c:v>20.4984</c:v>
                </c:pt>
              </c:numCache>
            </c:numRef>
          </c:val>
        </c:ser>
        <c:ser>
          <c:idx val="3"/>
          <c:order val="3"/>
          <c:tx>
            <c:strRef>
              <c:f>'balance_PL'!$M$2:$M$2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'balance_PL'!$M$3:$M$15</c:f>
              <c:numCache>
                <c:formatCode>General</c:formatCode>
                <c:ptCount val="13"/>
                <c:pt idx="0">
                  <c:v>43.590308</c:v>
                </c:pt>
                <c:pt idx="1">
                  <c:v>40.779568</c:v>
                </c:pt>
                <c:pt idx="2">
                  <c:v>59.453128</c:v>
                </c:pt>
                <c:pt idx="3">
                  <c:v>40.158072</c:v>
                </c:pt>
                <c:pt idx="4">
                  <c:v>33.207922</c:v>
                </c:pt>
                <c:pt idx="5">
                  <c:v>31.49115</c:v>
                </c:pt>
                <c:pt idx="6">
                  <c:v>30.835104</c:v>
                </c:pt>
                <c:pt idx="7">
                  <c:v>32.795744</c:v>
                </c:pt>
                <c:pt idx="8">
                  <c:v>31.92611</c:v>
                </c:pt>
                <c:pt idx="9">
                  <c:v>30.029854</c:v>
                </c:pt>
                <c:pt idx="10">
                  <c:v>28.526248</c:v>
                </c:pt>
                <c:pt idx="11">
                  <c:v>25.851026</c:v>
                </c:pt>
                <c:pt idx="12">
                  <c:v>23.25577</c:v>
                </c:pt>
              </c:numCache>
            </c:numRef>
          </c:val>
        </c:ser>
        <c:ser>
          <c:idx val="4"/>
          <c:order val="4"/>
          <c:tx>
            <c:strRef>
              <c:f>'balance_PL'!$L$2:$L$2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'balance_PL'!$L$3:$L$15</c:f>
              <c:numCache>
                <c:formatCode>General</c:formatCode>
                <c:ptCount val="13"/>
                <c:pt idx="0">
                  <c:v>40.172776</c:v>
                </c:pt>
                <c:pt idx="1">
                  <c:v>44.445712</c:v>
                </c:pt>
                <c:pt idx="2">
                  <c:v>42.09578</c:v>
                </c:pt>
                <c:pt idx="3">
                  <c:v>40.562888</c:v>
                </c:pt>
                <c:pt idx="4">
                  <c:v>38.554976</c:v>
                </c:pt>
                <c:pt idx="5">
                  <c:v>38.144844</c:v>
                </c:pt>
                <c:pt idx="6">
                  <c:v>37.121524</c:v>
                </c:pt>
                <c:pt idx="7">
                  <c:v>37.702868</c:v>
                </c:pt>
                <c:pt idx="8">
                  <c:v>37.36782</c:v>
                </c:pt>
                <c:pt idx="9">
                  <c:v>36.648304</c:v>
                </c:pt>
                <c:pt idx="10">
                  <c:v>35.99168</c:v>
                </c:pt>
                <c:pt idx="11">
                  <c:v>35.00532</c:v>
                </c:pt>
                <c:pt idx="12">
                  <c:v>34.251024</c:v>
                </c:pt>
              </c:numCache>
            </c:numRef>
          </c:val>
        </c:ser>
        <c:ser>
          <c:idx val="5"/>
          <c:order val="5"/>
          <c:tx>
            <c:strRef>
              <c:f>'balance_PL'!$K$2:$K$2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'balance_PL'!$K$3:$K$15</c:f>
              <c:numCache>
                <c:formatCode>General</c:formatCode>
                <c:ptCount val="13"/>
                <c:pt idx="0">
                  <c:v>17.764446</c:v>
                </c:pt>
                <c:pt idx="1">
                  <c:v>17.81843</c:v>
                </c:pt>
                <c:pt idx="2">
                  <c:v>8.0094865</c:v>
                </c:pt>
                <c:pt idx="3">
                  <c:v>18.781836</c:v>
                </c:pt>
                <c:pt idx="4">
                  <c:v>20.357126</c:v>
                </c:pt>
                <c:pt idx="5">
                  <c:v>20.34251</c:v>
                </c:pt>
                <c:pt idx="6">
                  <c:v>20.677784</c:v>
                </c:pt>
                <c:pt idx="7">
                  <c:v>19.853062</c:v>
                </c:pt>
                <c:pt idx="8">
                  <c:v>18.849448</c:v>
                </c:pt>
                <c:pt idx="9">
                  <c:v>18.016234</c:v>
                </c:pt>
                <c:pt idx="10">
                  <c:v>17.751974</c:v>
                </c:pt>
                <c:pt idx="11">
                  <c:v>15.527796</c:v>
                </c:pt>
                <c:pt idx="12">
                  <c:v>13.196163</c:v>
                </c:pt>
              </c:numCache>
            </c:numRef>
          </c:val>
        </c:ser>
        <c:ser>
          <c:idx val="6"/>
          <c:order val="6"/>
          <c:tx>
            <c:strRef>
              <c:f>'balance_PL'!$J$2:$J$2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'balance_PL'!$J$3:$J$15</c:f>
              <c:numCache>
                <c:formatCode>General</c:formatCode>
                <c:ptCount val="13"/>
                <c:pt idx="0">
                  <c:v>7.520399000000001e-05</c:v>
                </c:pt>
                <c:pt idx="1">
                  <c:v>0.00049057162</c:v>
                </c:pt>
                <c:pt idx="2">
                  <c:v>0.0013647556</c:v>
                </c:pt>
                <c:pt idx="3">
                  <c:v>0.0018785448</c:v>
                </c:pt>
                <c:pt idx="4">
                  <c:v>0.0038425527</c:v>
                </c:pt>
                <c:pt idx="5">
                  <c:v>0.0042059595</c:v>
                </c:pt>
                <c:pt idx="6">
                  <c:v>0.004960323999999999</c:v>
                </c:pt>
                <c:pt idx="7">
                  <c:v>0.0060871055</c:v>
                </c:pt>
                <c:pt idx="8">
                  <c:v>0.0079225513</c:v>
                </c:pt>
                <c:pt idx="9">
                  <c:v>0.008872325999999998</c:v>
                </c:pt>
                <c:pt idx="10">
                  <c:v>0.009001504999999998</c:v>
                </c:pt>
                <c:pt idx="11">
                  <c:v>0.0078617363</c:v>
                </c:pt>
                <c:pt idx="12">
                  <c:v>0.0065906294</c:v>
                </c:pt>
              </c:numCache>
            </c:numRef>
          </c:val>
        </c:ser>
        <c:ser>
          <c:idx val="7"/>
          <c:order val="7"/>
          <c:tx>
            <c:strRef>
              <c:f>'balance_PL'!$I$2:$I$2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'balance_PL'!$I$3:$I$15</c:f>
              <c:numCache>
                <c:formatCode>General</c:formatCode>
                <c:ptCount val="13"/>
                <c:pt idx="0">
                  <c:v>0.00034657327</c:v>
                </c:pt>
                <c:pt idx="1">
                  <c:v>0.00034657327</c:v>
                </c:pt>
                <c:pt idx="2">
                  <c:v>0</c:v>
                </c:pt>
                <c:pt idx="3">
                  <c:v>4.087325</c:v>
                </c:pt>
                <c:pt idx="4">
                  <c:v>8.17465</c:v>
                </c:pt>
                <c:pt idx="5">
                  <c:v>12.261975</c:v>
                </c:pt>
                <c:pt idx="6">
                  <c:v>16.360498</c:v>
                </c:pt>
                <c:pt idx="7">
                  <c:v>20.447824</c:v>
                </c:pt>
                <c:pt idx="8">
                  <c:v>20.447824</c:v>
                </c:pt>
                <c:pt idx="9">
                  <c:v>20.447824</c:v>
                </c:pt>
                <c:pt idx="10">
                  <c:v>20.447824</c:v>
                </c:pt>
                <c:pt idx="11">
                  <c:v>20.447824</c:v>
                </c:pt>
                <c:pt idx="12">
                  <c:v>20.447824</c:v>
                </c:pt>
              </c:numCache>
            </c:numRef>
          </c:val>
        </c:ser>
        <c:ser>
          <c:idx val="8"/>
          <c:order val="8"/>
          <c:tx>
            <c:strRef>
              <c:f>'balance_PL'!$H$2:$H$2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'balance_PL'!$H$3:$H$15</c:f>
              <c:numCache>
                <c:formatCode>General</c:formatCode>
                <c:ptCount val="13"/>
                <c:pt idx="0">
                  <c:v>15.964984</c:v>
                </c:pt>
                <c:pt idx="1">
                  <c:v>16.542722</c:v>
                </c:pt>
                <c:pt idx="2">
                  <c:v>17.110498</c:v>
                </c:pt>
                <c:pt idx="3">
                  <c:v>17.668314</c:v>
                </c:pt>
                <c:pt idx="4">
                  <c:v>17.648392</c:v>
                </c:pt>
                <c:pt idx="5">
                  <c:v>17.624194</c:v>
                </c:pt>
                <c:pt idx="6">
                  <c:v>17.52289</c:v>
                </c:pt>
                <c:pt idx="7">
                  <c:v>17.366608</c:v>
                </c:pt>
                <c:pt idx="8">
                  <c:v>17.144674</c:v>
                </c:pt>
                <c:pt idx="9">
                  <c:v>16.761782</c:v>
                </c:pt>
                <c:pt idx="10">
                  <c:v>16.23837</c:v>
                </c:pt>
                <c:pt idx="11">
                  <c:v>15.580377</c:v>
                </c:pt>
                <c:pt idx="12">
                  <c:v>14.757655</c:v>
                </c:pt>
              </c:numCache>
            </c:numRef>
          </c:val>
        </c:ser>
        <c:ser>
          <c:idx val="9"/>
          <c:order val="9"/>
          <c:tx>
            <c:strRef>
              <c:f>'balance_PL'!$G$2:$G$2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'balance_PL'!$G$3:$G$15</c:f>
              <c:numCache>
                <c:formatCode>General</c:formatCode>
                <c:ptCount val="13"/>
                <c:pt idx="0">
                  <c:v>9.495049999999999</c:v>
                </c:pt>
                <c:pt idx="1">
                  <c:v>11.236713</c:v>
                </c:pt>
                <c:pt idx="2">
                  <c:v>12.682227</c:v>
                </c:pt>
                <c:pt idx="3">
                  <c:v>13.834402</c:v>
                </c:pt>
                <c:pt idx="4">
                  <c:v>15.696144</c:v>
                </c:pt>
                <c:pt idx="5">
                  <c:v>16.948018</c:v>
                </c:pt>
                <c:pt idx="6">
                  <c:v>18.597722</c:v>
                </c:pt>
                <c:pt idx="7">
                  <c:v>20.293448</c:v>
                </c:pt>
                <c:pt idx="8">
                  <c:v>21.766092</c:v>
                </c:pt>
                <c:pt idx="9">
                  <c:v>24.341428</c:v>
                </c:pt>
                <c:pt idx="10">
                  <c:v>26.794796</c:v>
                </c:pt>
                <c:pt idx="11">
                  <c:v>29.506722</c:v>
                </c:pt>
                <c:pt idx="12">
                  <c:v>31.939922</c:v>
                </c:pt>
              </c:numCache>
            </c:numRef>
          </c:val>
        </c:ser>
        <c:ser>
          <c:idx val="10"/>
          <c:order val="10"/>
          <c:tx>
            <c:strRef>
              <c:f>'balance_PL'!$F$2:$F$2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'balance_PL'!$F$3:$F$15</c:f>
              <c:numCache>
                <c:formatCode>General</c:formatCode>
                <c:ptCount val="13"/>
                <c:pt idx="0">
                  <c:v>14.86071</c:v>
                </c:pt>
                <c:pt idx="1">
                  <c:v>17.957728</c:v>
                </c:pt>
                <c:pt idx="2">
                  <c:v>20.561968</c:v>
                </c:pt>
                <c:pt idx="3">
                  <c:v>22.80669</c:v>
                </c:pt>
                <c:pt idx="4">
                  <c:v>24.755606</c:v>
                </c:pt>
                <c:pt idx="5">
                  <c:v>26.467134</c:v>
                </c:pt>
                <c:pt idx="6">
                  <c:v>27.959694</c:v>
                </c:pt>
                <c:pt idx="7">
                  <c:v>29.1971</c:v>
                </c:pt>
                <c:pt idx="8">
                  <c:v>30.1088</c:v>
                </c:pt>
                <c:pt idx="9">
                  <c:v>30.703222</c:v>
                </c:pt>
                <c:pt idx="10">
                  <c:v>31.38847</c:v>
                </c:pt>
                <c:pt idx="11">
                  <c:v>31.211094</c:v>
                </c:pt>
                <c:pt idx="12">
                  <c:v>30.820658</c:v>
                </c:pt>
              </c:numCache>
            </c:numRef>
          </c:val>
        </c:ser>
        <c:ser>
          <c:idx val="11"/>
          <c:order val="11"/>
          <c:tx>
            <c:strRef>
              <c:f>'balance_PL'!$E$2:$E$2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'balance_PL'!$E$3:$E$15</c:f>
              <c:numCache>
                <c:formatCode>General</c:formatCode>
                <c:ptCount val="13"/>
                <c:pt idx="0">
                  <c:v>8.652156</c:v>
                </c:pt>
                <c:pt idx="1">
                  <c:v>9.323947</c:v>
                </c:pt>
                <c:pt idx="2">
                  <c:v>9.789417</c:v>
                </c:pt>
                <c:pt idx="3">
                  <c:v>9.951808999999999</c:v>
                </c:pt>
                <c:pt idx="4">
                  <c:v>9.850636</c:v>
                </c:pt>
                <c:pt idx="5">
                  <c:v>9.852736999999999</c:v>
                </c:pt>
                <c:pt idx="6">
                  <c:v>9.871950999999999</c:v>
                </c:pt>
                <c:pt idx="7">
                  <c:v>9.745846999999999</c:v>
                </c:pt>
                <c:pt idx="8">
                  <c:v>9.553908</c:v>
                </c:pt>
                <c:pt idx="9">
                  <c:v>9.524231</c:v>
                </c:pt>
                <c:pt idx="10">
                  <c:v>9.528801</c:v>
                </c:pt>
                <c:pt idx="11">
                  <c:v>9.435492999999999</c:v>
                </c:pt>
                <c:pt idx="12">
                  <c:v>9.290410999999999</c:v>
                </c:pt>
              </c:numCache>
            </c:numRef>
          </c:val>
        </c:ser>
        <c:overlap val="100"/>
        <c:axId val="52230001"/>
        <c:axId val="52230002"/>
      </c:barChart>
      <c:catAx>
        <c:axId val="52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30002"/>
        <c:crosses val="autoZero"/>
        <c:auto val="1"/>
        <c:lblAlgn val="ctr"/>
        <c:lblOffset val="100"/>
      </c:catAx>
      <c:valAx>
        <c:axId val="52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'balance_PL'!$B$2:$B$2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'balance_PL'!$B$3:$B$15</c:f>
              <c:numCache>
                <c:formatCode>General</c:formatCode>
                <c:ptCount val="13"/>
                <c:pt idx="0">
                  <c:v>181.35166</c:v>
                </c:pt>
                <c:pt idx="1">
                  <c:v>184.68075</c:v>
                </c:pt>
                <c:pt idx="2">
                  <c:v>186.83664</c:v>
                </c:pt>
                <c:pt idx="3">
                  <c:v>190.75043</c:v>
                </c:pt>
                <c:pt idx="4">
                  <c:v>194.40429</c:v>
                </c:pt>
                <c:pt idx="5">
                  <c:v>198.24136</c:v>
                </c:pt>
                <c:pt idx="6">
                  <c:v>201.95934</c:v>
                </c:pt>
                <c:pt idx="7">
                  <c:v>205.25438</c:v>
                </c:pt>
                <c:pt idx="8">
                  <c:v>205.12582</c:v>
                </c:pt>
                <c:pt idx="9">
                  <c:v>205.31189</c:v>
                </c:pt>
                <c:pt idx="10">
                  <c:v>205.53814</c:v>
                </c:pt>
                <c:pt idx="11">
                  <c:v>205.6568</c:v>
                </c:pt>
                <c:pt idx="12">
                  <c:v>205.7124</c:v>
                </c:pt>
              </c:numCache>
            </c:numRef>
          </c:val>
        </c:ser>
        <c:marker val="1"/>
        <c:axId val="52240001"/>
        <c:axId val="52240002"/>
      </c:lineChart>
      <c:barChart>
        <c:barDir val="col"/>
        <c:grouping val="stacked"/>
        <c:ser>
          <c:idx val="1"/>
          <c:order val="1"/>
          <c:tx>
            <c:strRef>
              <c:f>'balance_PL'!$O$2:$O$2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'balance_PL'!$O$3:$O$15</c:f>
              <c:numCache>
                <c:formatCode>General</c:formatCode>
                <c:ptCount val="13"/>
                <c:pt idx="0">
                  <c:v>5.0616555</c:v>
                </c:pt>
                <c:pt idx="1">
                  <c:v>5.0616555</c:v>
                </c:pt>
                <c:pt idx="2">
                  <c:v>5.0616555</c:v>
                </c:pt>
                <c:pt idx="3">
                  <c:v>5.0616555</c:v>
                </c:pt>
                <c:pt idx="4">
                  <c:v>5.0616555</c:v>
                </c:pt>
                <c:pt idx="5">
                  <c:v>5.0616555</c:v>
                </c:pt>
                <c:pt idx="6">
                  <c:v>5.0616555</c:v>
                </c:pt>
                <c:pt idx="7">
                  <c:v>5.0616555</c:v>
                </c:pt>
                <c:pt idx="8">
                  <c:v>5.0616555</c:v>
                </c:pt>
                <c:pt idx="9">
                  <c:v>5.0616555</c:v>
                </c:pt>
                <c:pt idx="10">
                  <c:v>5.0616555</c:v>
                </c:pt>
                <c:pt idx="11">
                  <c:v>5.0616555</c:v>
                </c:pt>
                <c:pt idx="12">
                  <c:v>5.0616555</c:v>
                </c:pt>
              </c:numCache>
            </c:numRef>
          </c:val>
        </c:ser>
        <c:ser>
          <c:idx val="2"/>
          <c:order val="2"/>
          <c:tx>
            <c:strRef>
              <c:f>'balance_PL'!$N$2:$N$2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'balance_PL'!$N$3:$N$15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9.460799999999999</c:v>
                </c:pt>
                <c:pt idx="12">
                  <c:v>20.4984</c:v>
                </c:pt>
              </c:numCache>
            </c:numRef>
          </c:val>
        </c:ser>
        <c:ser>
          <c:idx val="3"/>
          <c:order val="3"/>
          <c:tx>
            <c:strRef>
              <c:f>'balance_PL'!$M$2:$M$2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'balance_PL'!$M$3:$M$15</c:f>
              <c:numCache>
                <c:formatCode>General</c:formatCode>
                <c:ptCount val="13"/>
                <c:pt idx="0">
                  <c:v>43.590308</c:v>
                </c:pt>
                <c:pt idx="1">
                  <c:v>40.779568</c:v>
                </c:pt>
                <c:pt idx="2">
                  <c:v>59.453128</c:v>
                </c:pt>
                <c:pt idx="3">
                  <c:v>40.158072</c:v>
                </c:pt>
                <c:pt idx="4">
                  <c:v>33.207922</c:v>
                </c:pt>
                <c:pt idx="5">
                  <c:v>31.49115</c:v>
                </c:pt>
                <c:pt idx="6">
                  <c:v>30.835104</c:v>
                </c:pt>
                <c:pt idx="7">
                  <c:v>32.795744</c:v>
                </c:pt>
                <c:pt idx="8">
                  <c:v>31.92611</c:v>
                </c:pt>
                <c:pt idx="9">
                  <c:v>30.029854</c:v>
                </c:pt>
                <c:pt idx="10">
                  <c:v>28.526248</c:v>
                </c:pt>
                <c:pt idx="11">
                  <c:v>25.851026</c:v>
                </c:pt>
                <c:pt idx="12">
                  <c:v>23.25577</c:v>
                </c:pt>
              </c:numCache>
            </c:numRef>
          </c:val>
        </c:ser>
        <c:ser>
          <c:idx val="4"/>
          <c:order val="4"/>
          <c:tx>
            <c:strRef>
              <c:f>'balance_PL'!$L$2:$L$2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'balance_PL'!$L$3:$L$15</c:f>
              <c:numCache>
                <c:formatCode>General</c:formatCode>
                <c:ptCount val="13"/>
                <c:pt idx="0">
                  <c:v>40.172776</c:v>
                </c:pt>
                <c:pt idx="1">
                  <c:v>44.445712</c:v>
                </c:pt>
                <c:pt idx="2">
                  <c:v>42.09578</c:v>
                </c:pt>
                <c:pt idx="3">
                  <c:v>40.562888</c:v>
                </c:pt>
                <c:pt idx="4">
                  <c:v>38.554976</c:v>
                </c:pt>
                <c:pt idx="5">
                  <c:v>38.144844</c:v>
                </c:pt>
                <c:pt idx="6">
                  <c:v>37.121524</c:v>
                </c:pt>
                <c:pt idx="7">
                  <c:v>37.702868</c:v>
                </c:pt>
                <c:pt idx="8">
                  <c:v>37.36782</c:v>
                </c:pt>
                <c:pt idx="9">
                  <c:v>36.648304</c:v>
                </c:pt>
                <c:pt idx="10">
                  <c:v>35.99168</c:v>
                </c:pt>
                <c:pt idx="11">
                  <c:v>35.00532</c:v>
                </c:pt>
                <c:pt idx="12">
                  <c:v>34.251024</c:v>
                </c:pt>
              </c:numCache>
            </c:numRef>
          </c:val>
        </c:ser>
        <c:ser>
          <c:idx val="5"/>
          <c:order val="5"/>
          <c:tx>
            <c:strRef>
              <c:f>'balance_PL'!$K$2:$K$2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'balance_PL'!$K$3:$K$15</c:f>
              <c:numCache>
                <c:formatCode>General</c:formatCode>
                <c:ptCount val="13"/>
                <c:pt idx="0">
                  <c:v>17.764446</c:v>
                </c:pt>
                <c:pt idx="1">
                  <c:v>17.81843</c:v>
                </c:pt>
                <c:pt idx="2">
                  <c:v>8.0094865</c:v>
                </c:pt>
                <c:pt idx="3">
                  <c:v>18.781836</c:v>
                </c:pt>
                <c:pt idx="4">
                  <c:v>20.357126</c:v>
                </c:pt>
                <c:pt idx="5">
                  <c:v>20.34251</c:v>
                </c:pt>
                <c:pt idx="6">
                  <c:v>20.677784</c:v>
                </c:pt>
                <c:pt idx="7">
                  <c:v>19.853062</c:v>
                </c:pt>
                <c:pt idx="8">
                  <c:v>18.849448</c:v>
                </c:pt>
                <c:pt idx="9">
                  <c:v>18.016234</c:v>
                </c:pt>
                <c:pt idx="10">
                  <c:v>17.751974</c:v>
                </c:pt>
                <c:pt idx="11">
                  <c:v>15.527796</c:v>
                </c:pt>
                <c:pt idx="12">
                  <c:v>13.196163</c:v>
                </c:pt>
              </c:numCache>
            </c:numRef>
          </c:val>
        </c:ser>
        <c:ser>
          <c:idx val="6"/>
          <c:order val="6"/>
          <c:tx>
            <c:strRef>
              <c:f>'balance_PL'!$J$2:$J$2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'balance_PL'!$J$3:$J$15</c:f>
              <c:numCache>
                <c:formatCode>General</c:formatCode>
                <c:ptCount val="13"/>
                <c:pt idx="0">
                  <c:v>7.520399000000001e-05</c:v>
                </c:pt>
                <c:pt idx="1">
                  <c:v>0.00049057162</c:v>
                </c:pt>
                <c:pt idx="2">
                  <c:v>0.0013647556</c:v>
                </c:pt>
                <c:pt idx="3">
                  <c:v>0.0018785448</c:v>
                </c:pt>
                <c:pt idx="4">
                  <c:v>0.0038425527</c:v>
                </c:pt>
                <c:pt idx="5">
                  <c:v>0.0042059595</c:v>
                </c:pt>
                <c:pt idx="6">
                  <c:v>0.004960323999999999</c:v>
                </c:pt>
                <c:pt idx="7">
                  <c:v>0.0060871055</c:v>
                </c:pt>
                <c:pt idx="8">
                  <c:v>0.0079225513</c:v>
                </c:pt>
                <c:pt idx="9">
                  <c:v>0.008872325999999998</c:v>
                </c:pt>
                <c:pt idx="10">
                  <c:v>0.009001504999999998</c:v>
                </c:pt>
                <c:pt idx="11">
                  <c:v>0.0078617363</c:v>
                </c:pt>
                <c:pt idx="12">
                  <c:v>0.0065906294</c:v>
                </c:pt>
              </c:numCache>
            </c:numRef>
          </c:val>
        </c:ser>
        <c:ser>
          <c:idx val="7"/>
          <c:order val="7"/>
          <c:tx>
            <c:strRef>
              <c:f>'balance_PL'!$I$2:$I$2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'balance_PL'!$I$3:$I$15</c:f>
              <c:numCache>
                <c:formatCode>General</c:formatCode>
                <c:ptCount val="13"/>
                <c:pt idx="0">
                  <c:v>0.00034657327</c:v>
                </c:pt>
                <c:pt idx="1">
                  <c:v>0.00034657327</c:v>
                </c:pt>
                <c:pt idx="2">
                  <c:v>0</c:v>
                </c:pt>
                <c:pt idx="3">
                  <c:v>4.087325</c:v>
                </c:pt>
                <c:pt idx="4">
                  <c:v>8.17465</c:v>
                </c:pt>
                <c:pt idx="5">
                  <c:v>12.261975</c:v>
                </c:pt>
                <c:pt idx="6">
                  <c:v>16.360498</c:v>
                </c:pt>
                <c:pt idx="7">
                  <c:v>20.447824</c:v>
                </c:pt>
                <c:pt idx="8">
                  <c:v>20.447824</c:v>
                </c:pt>
                <c:pt idx="9">
                  <c:v>20.447824</c:v>
                </c:pt>
                <c:pt idx="10">
                  <c:v>20.447824</c:v>
                </c:pt>
                <c:pt idx="11">
                  <c:v>20.447824</c:v>
                </c:pt>
                <c:pt idx="12">
                  <c:v>20.447824</c:v>
                </c:pt>
              </c:numCache>
            </c:numRef>
          </c:val>
        </c:ser>
        <c:ser>
          <c:idx val="8"/>
          <c:order val="8"/>
          <c:tx>
            <c:strRef>
              <c:f>'balance_PL'!$H$2:$H$2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'balance_PL'!$H$3:$H$15</c:f>
              <c:numCache>
                <c:formatCode>General</c:formatCode>
                <c:ptCount val="13"/>
                <c:pt idx="0">
                  <c:v>15.964984</c:v>
                </c:pt>
                <c:pt idx="1">
                  <c:v>16.542722</c:v>
                </c:pt>
                <c:pt idx="2">
                  <c:v>17.110498</c:v>
                </c:pt>
                <c:pt idx="3">
                  <c:v>17.668314</c:v>
                </c:pt>
                <c:pt idx="4">
                  <c:v>17.648392</c:v>
                </c:pt>
                <c:pt idx="5">
                  <c:v>17.624194</c:v>
                </c:pt>
                <c:pt idx="6">
                  <c:v>17.52289</c:v>
                </c:pt>
                <c:pt idx="7">
                  <c:v>17.366608</c:v>
                </c:pt>
                <c:pt idx="8">
                  <c:v>17.144674</c:v>
                </c:pt>
                <c:pt idx="9">
                  <c:v>16.761782</c:v>
                </c:pt>
                <c:pt idx="10">
                  <c:v>16.23837</c:v>
                </c:pt>
                <c:pt idx="11">
                  <c:v>15.580377</c:v>
                </c:pt>
                <c:pt idx="12">
                  <c:v>14.757655</c:v>
                </c:pt>
              </c:numCache>
            </c:numRef>
          </c:val>
        </c:ser>
        <c:ser>
          <c:idx val="9"/>
          <c:order val="9"/>
          <c:tx>
            <c:strRef>
              <c:f>'balance_PL'!$G$2:$G$2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'balance_PL'!$G$3:$G$15</c:f>
              <c:numCache>
                <c:formatCode>General</c:formatCode>
                <c:ptCount val="13"/>
                <c:pt idx="0">
                  <c:v>9.495049999999999</c:v>
                </c:pt>
                <c:pt idx="1">
                  <c:v>11.236713</c:v>
                </c:pt>
                <c:pt idx="2">
                  <c:v>12.682227</c:v>
                </c:pt>
                <c:pt idx="3">
                  <c:v>13.834402</c:v>
                </c:pt>
                <c:pt idx="4">
                  <c:v>15.696144</c:v>
                </c:pt>
                <c:pt idx="5">
                  <c:v>16.948018</c:v>
                </c:pt>
                <c:pt idx="6">
                  <c:v>18.597722</c:v>
                </c:pt>
                <c:pt idx="7">
                  <c:v>20.293448</c:v>
                </c:pt>
                <c:pt idx="8">
                  <c:v>21.766092</c:v>
                </c:pt>
                <c:pt idx="9">
                  <c:v>24.341428</c:v>
                </c:pt>
                <c:pt idx="10">
                  <c:v>26.794796</c:v>
                </c:pt>
                <c:pt idx="11">
                  <c:v>29.506722</c:v>
                </c:pt>
                <c:pt idx="12">
                  <c:v>31.939922</c:v>
                </c:pt>
              </c:numCache>
            </c:numRef>
          </c:val>
        </c:ser>
        <c:ser>
          <c:idx val="10"/>
          <c:order val="10"/>
          <c:tx>
            <c:strRef>
              <c:f>'balance_PL'!$F$2:$F$2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'balance_PL'!$F$3:$F$15</c:f>
              <c:numCache>
                <c:formatCode>General</c:formatCode>
                <c:ptCount val="13"/>
                <c:pt idx="0">
                  <c:v>14.86071</c:v>
                </c:pt>
                <c:pt idx="1">
                  <c:v>17.957728</c:v>
                </c:pt>
                <c:pt idx="2">
                  <c:v>20.561968</c:v>
                </c:pt>
                <c:pt idx="3">
                  <c:v>22.80669</c:v>
                </c:pt>
                <c:pt idx="4">
                  <c:v>24.755606</c:v>
                </c:pt>
                <c:pt idx="5">
                  <c:v>26.467134</c:v>
                </c:pt>
                <c:pt idx="6">
                  <c:v>27.959694</c:v>
                </c:pt>
                <c:pt idx="7">
                  <c:v>29.1971</c:v>
                </c:pt>
                <c:pt idx="8">
                  <c:v>30.1088</c:v>
                </c:pt>
                <c:pt idx="9">
                  <c:v>30.703222</c:v>
                </c:pt>
                <c:pt idx="10">
                  <c:v>31.38847</c:v>
                </c:pt>
                <c:pt idx="11">
                  <c:v>31.211094</c:v>
                </c:pt>
                <c:pt idx="12">
                  <c:v>30.820658</c:v>
                </c:pt>
              </c:numCache>
            </c:numRef>
          </c:val>
        </c:ser>
        <c:ser>
          <c:idx val="11"/>
          <c:order val="11"/>
          <c:tx>
            <c:strRef>
              <c:f>'balance_PL'!$E$2:$E$2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'balance_PL'!$D$3:$D$15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'balance_PL'!$E$3:$E$15</c:f>
              <c:numCache>
                <c:formatCode>General</c:formatCode>
                <c:ptCount val="13"/>
                <c:pt idx="0">
                  <c:v>8.652156</c:v>
                </c:pt>
                <c:pt idx="1">
                  <c:v>9.323947</c:v>
                </c:pt>
                <c:pt idx="2">
                  <c:v>9.789417</c:v>
                </c:pt>
                <c:pt idx="3">
                  <c:v>9.951808999999999</c:v>
                </c:pt>
                <c:pt idx="4">
                  <c:v>9.850636</c:v>
                </c:pt>
                <c:pt idx="5">
                  <c:v>9.852736999999999</c:v>
                </c:pt>
                <c:pt idx="6">
                  <c:v>9.871950999999999</c:v>
                </c:pt>
                <c:pt idx="7">
                  <c:v>9.745846999999999</c:v>
                </c:pt>
                <c:pt idx="8">
                  <c:v>9.553908</c:v>
                </c:pt>
                <c:pt idx="9">
                  <c:v>9.524231</c:v>
                </c:pt>
                <c:pt idx="10">
                  <c:v>9.528801</c:v>
                </c:pt>
                <c:pt idx="11">
                  <c:v>9.435492999999999</c:v>
                </c:pt>
                <c:pt idx="12">
                  <c:v>9.290410999999999</c:v>
                </c:pt>
              </c:numCache>
            </c:numRef>
          </c:val>
        </c:ser>
        <c:overlap val="100"/>
        <c:axId val="52240001"/>
        <c:axId val="52240002"/>
      </c:barChart>
      <c:catAx>
        <c:axId val="52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40002"/>
        <c:crosses val="autoZero"/>
        <c:auto val="1"/>
        <c:lblAlgn val="ctr"/>
        <c:lblOffset val="100"/>
      </c:catAx>
      <c:valAx>
        <c:axId val="52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SE1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'balance_SE1'!$B$3:$B$15</c:f>
              <c:numCache>
                <c:formatCode>General</c:formatCode>
                <c:ptCount val="13"/>
                <c:pt idx="0">
                  <c:v>9.186453999999999</c:v>
                </c:pt>
                <c:pt idx="1">
                  <c:v>9.411799999999999</c:v>
                </c:pt>
                <c:pt idx="2">
                  <c:v>9.994244</c:v>
                </c:pt>
                <c:pt idx="3">
                  <c:v>12.131937</c:v>
                </c:pt>
                <c:pt idx="4">
                  <c:v>17.108724</c:v>
                </c:pt>
                <c:pt idx="5">
                  <c:v>23.480042</c:v>
                </c:pt>
                <c:pt idx="6">
                  <c:v>24.899752</c:v>
                </c:pt>
                <c:pt idx="7">
                  <c:v>26.162002</c:v>
                </c:pt>
                <c:pt idx="8">
                  <c:v>29.448598</c:v>
                </c:pt>
                <c:pt idx="9">
                  <c:v>32.250532</c:v>
                </c:pt>
                <c:pt idx="10">
                  <c:v>32.521418</c:v>
                </c:pt>
                <c:pt idx="11">
                  <c:v>33.715728</c:v>
                </c:pt>
                <c:pt idx="12">
                  <c:v>34.986664</c:v>
                </c:pt>
              </c:numCache>
            </c:numRef>
          </c:val>
        </c:ser>
        <c:marker val="1"/>
        <c:axId val="52250001"/>
        <c:axId val="52250002"/>
      </c:lineChart>
      <c:barChart>
        <c:barDir val="col"/>
        <c:grouping val="stacked"/>
        <c:ser>
          <c:idx val="1"/>
          <c:order val="1"/>
          <c:tx>
            <c:strRef>
              <c:f>'balance_SE1'!$K$2:$K$2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'balance_SE1'!$K$3:$K$15</c:f>
              <c:numCache>
                <c:formatCode>General</c:formatCode>
                <c:ptCount val="13"/>
                <c:pt idx="0">
                  <c:v>0.21613714</c:v>
                </c:pt>
                <c:pt idx="1">
                  <c:v>0.21441819</c:v>
                </c:pt>
                <c:pt idx="2">
                  <c:v>0.21155686</c:v>
                </c:pt>
                <c:pt idx="3">
                  <c:v>0.20927848</c:v>
                </c:pt>
                <c:pt idx="4">
                  <c:v>0.20985334</c:v>
                </c:pt>
                <c:pt idx="5">
                  <c:v>0.21066705</c:v>
                </c:pt>
                <c:pt idx="6">
                  <c:v>0.20968373</c:v>
                </c:pt>
                <c:pt idx="7">
                  <c:v>0.2076052</c:v>
                </c:pt>
                <c:pt idx="8">
                  <c:v>0.20792098</c:v>
                </c:pt>
                <c:pt idx="9">
                  <c:v>0.2082825</c:v>
                </c:pt>
                <c:pt idx="10">
                  <c:v>0.20629256</c:v>
                </c:pt>
                <c:pt idx="11">
                  <c:v>0.20607031</c:v>
                </c:pt>
                <c:pt idx="12">
                  <c:v>0.20545458</c:v>
                </c:pt>
              </c:numCache>
            </c:numRef>
          </c:val>
        </c:ser>
        <c:ser>
          <c:idx val="2"/>
          <c:order val="2"/>
          <c:tx>
            <c:strRef>
              <c:f>'balance_SE1'!$J$2:$J$2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'balance_SE1'!$J$3:$J$15</c:f>
              <c:numCache>
                <c:formatCode>General</c:formatCode>
                <c:ptCount val="13"/>
                <c:pt idx="0">
                  <c:v>21.3452058</c:v>
                </c:pt>
                <c:pt idx="1">
                  <c:v>21.1254412</c:v>
                </c:pt>
                <c:pt idx="2">
                  <c:v>21.0762392</c:v>
                </c:pt>
                <c:pt idx="3">
                  <c:v>21.0328522</c:v>
                </c:pt>
                <c:pt idx="4">
                  <c:v>21.1376625</c:v>
                </c:pt>
                <c:pt idx="5">
                  <c:v>21.261603</c:v>
                </c:pt>
                <c:pt idx="6">
                  <c:v>21.1352502</c:v>
                </c:pt>
                <c:pt idx="7">
                  <c:v>20.993885</c:v>
                </c:pt>
                <c:pt idx="8">
                  <c:v>20.9792962</c:v>
                </c:pt>
                <c:pt idx="9">
                  <c:v>20.9257498</c:v>
                </c:pt>
                <c:pt idx="10">
                  <c:v>20.7101302</c:v>
                </c:pt>
                <c:pt idx="11">
                  <c:v>20.624993</c:v>
                </c:pt>
                <c:pt idx="12">
                  <c:v>20.585707</c:v>
                </c:pt>
              </c:numCache>
            </c:numRef>
          </c:val>
        </c:ser>
        <c:ser>
          <c:idx val="3"/>
          <c:order val="3"/>
          <c:tx>
            <c:strRef>
              <c:f>'balance_SE1'!$I$2:$I$2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'balance_SE1'!$I$3:$I$15</c:f>
              <c:numCache>
                <c:formatCode>General</c:formatCode>
                <c:ptCount val="13"/>
                <c:pt idx="0">
                  <c:v>5.772291999999999</c:v>
                </c:pt>
                <c:pt idx="1">
                  <c:v>6.287354499999999</c:v>
                </c:pt>
                <c:pt idx="2">
                  <c:v>6.762464</c:v>
                </c:pt>
                <c:pt idx="3">
                  <c:v>7.253449</c:v>
                </c:pt>
                <c:pt idx="4">
                  <c:v>7.3588875</c:v>
                </c:pt>
                <c:pt idx="5">
                  <c:v>7.4637065</c:v>
                </c:pt>
                <c:pt idx="6">
                  <c:v>7.470701</c:v>
                </c:pt>
                <c:pt idx="7">
                  <c:v>7.470717</c:v>
                </c:pt>
                <c:pt idx="8">
                  <c:v>7.4562995</c:v>
                </c:pt>
                <c:pt idx="9">
                  <c:v>7.4366585</c:v>
                </c:pt>
                <c:pt idx="10">
                  <c:v>7.392465499999999</c:v>
                </c:pt>
                <c:pt idx="11">
                  <c:v>7.313901</c:v>
                </c:pt>
                <c:pt idx="12">
                  <c:v>7.1837775</c:v>
                </c:pt>
              </c:numCache>
            </c:numRef>
          </c:val>
        </c:ser>
        <c:ser>
          <c:idx val="4"/>
          <c:order val="4"/>
          <c:tx>
            <c:strRef>
              <c:f>'balance_SE1'!$H$2:$H$2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'balance_SE1'!$H$3:$H$15</c:f>
              <c:numCache>
                <c:formatCode>General</c:formatCode>
                <c:ptCount val="13"/>
                <c:pt idx="0">
                  <c:v>1.5560142</c:v>
                </c:pt>
                <c:pt idx="1">
                  <c:v>1.244449</c:v>
                </c:pt>
                <c:pt idx="2">
                  <c:v>0.7355268</c:v>
                </c:pt>
                <c:pt idx="3">
                  <c:v>0.8085489</c:v>
                </c:pt>
                <c:pt idx="4">
                  <c:v>1.0173533</c:v>
                </c:pt>
                <c:pt idx="5">
                  <c:v>1.3329626</c:v>
                </c:pt>
                <c:pt idx="6">
                  <c:v>2.358518</c:v>
                </c:pt>
                <c:pt idx="7">
                  <c:v>3.372916</c:v>
                </c:pt>
                <c:pt idx="8">
                  <c:v>4.4774075</c:v>
                </c:pt>
                <c:pt idx="9">
                  <c:v>5.565428499999999</c:v>
                </c:pt>
                <c:pt idx="10">
                  <c:v>6.620710499999999</c:v>
                </c:pt>
                <c:pt idx="11">
                  <c:v>7.664412</c:v>
                </c:pt>
                <c:pt idx="12">
                  <c:v>8.869266</c:v>
                </c:pt>
              </c:numCache>
            </c:numRef>
          </c:val>
        </c:ser>
        <c:ser>
          <c:idx val="5"/>
          <c:order val="5"/>
          <c:tx>
            <c:strRef>
              <c:f>'balance_SE1'!$G$2:$G$2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'balance_SE1'!$G$3:$G$15</c:f>
              <c:numCache>
                <c:formatCode>General</c:formatCode>
                <c:ptCount val="13"/>
                <c:pt idx="0">
                  <c:v>0.015416403</c:v>
                </c:pt>
                <c:pt idx="1">
                  <c:v>0.01518938</c:v>
                </c:pt>
                <c:pt idx="2">
                  <c:v>0.014969712</c:v>
                </c:pt>
                <c:pt idx="3">
                  <c:v>0.0147588545</c:v>
                </c:pt>
                <c:pt idx="4">
                  <c:v>0.014991436</c:v>
                </c:pt>
                <c:pt idx="5">
                  <c:v>0.01520728</c:v>
                </c:pt>
                <c:pt idx="6">
                  <c:v>0.015135885</c:v>
                </c:pt>
                <c:pt idx="7">
                  <c:v>0.014981668</c:v>
                </c:pt>
                <c:pt idx="8">
                  <c:v>0.0150807</c:v>
                </c:pt>
                <c:pt idx="9">
                  <c:v>0.015154491</c:v>
                </c:pt>
                <c:pt idx="10">
                  <c:v>0.015057848</c:v>
                </c:pt>
                <c:pt idx="11">
                  <c:v>0.015051115</c:v>
                </c:pt>
                <c:pt idx="12">
                  <c:v>0.015053443</c:v>
                </c:pt>
              </c:numCache>
            </c:numRef>
          </c:val>
        </c:ser>
        <c:ser>
          <c:idx val="6"/>
          <c:order val="6"/>
          <c:tx>
            <c:strRef>
              <c:f>'balance_SE1'!$F$2:$F$2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'balance_SE1'!$F$3:$F$15</c:f>
              <c:numCache>
                <c:formatCode>General</c:formatCode>
                <c:ptCount val="13"/>
                <c:pt idx="0">
                  <c:v>0.029274387</c:v>
                </c:pt>
                <c:pt idx="1">
                  <c:v>0.042513906</c:v>
                </c:pt>
                <c:pt idx="2">
                  <c:v>0.05308786299999999</c:v>
                </c:pt>
                <c:pt idx="3">
                  <c:v>0.059650438</c:v>
                </c:pt>
                <c:pt idx="4">
                  <c:v>0.06889215999999999</c:v>
                </c:pt>
                <c:pt idx="5">
                  <c:v>0.07746747</c:v>
                </c:pt>
                <c:pt idx="6">
                  <c:v>0.122356836</c:v>
                </c:pt>
                <c:pt idx="7">
                  <c:v>0.12929546</c:v>
                </c:pt>
                <c:pt idx="8">
                  <c:v>0.13766939</c:v>
                </c:pt>
                <c:pt idx="9">
                  <c:v>0.14610223</c:v>
                </c:pt>
                <c:pt idx="10">
                  <c:v>0.15312786</c:v>
                </c:pt>
                <c:pt idx="11">
                  <c:v>0.16046888</c:v>
                </c:pt>
                <c:pt idx="12">
                  <c:v>0.16815566</c:v>
                </c:pt>
              </c:numCache>
            </c:numRef>
          </c:val>
        </c:ser>
        <c:ser>
          <c:idx val="7"/>
          <c:order val="7"/>
          <c:tx>
            <c:strRef>
              <c:f>'balance_SE1'!$E$2:$E$2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'balance_SE1'!$E$3:$E$15</c:f>
              <c:numCache>
                <c:formatCode>General</c:formatCode>
                <c:ptCount val="13"/>
                <c:pt idx="0">
                  <c:v>0.00029644702</c:v>
                </c:pt>
                <c:pt idx="1">
                  <c:v>0.00029781833</c:v>
                </c:pt>
                <c:pt idx="2">
                  <c:v>0.00031037476</c:v>
                </c:pt>
                <c:pt idx="3">
                  <c:v>0.0006359292</c:v>
                </c:pt>
                <c:pt idx="4">
                  <c:v>0.000996535</c:v>
                </c:pt>
                <c:pt idx="5">
                  <c:v>0.001089979</c:v>
                </c:pt>
                <c:pt idx="6">
                  <c:v>0.008860115999999999</c:v>
                </c:pt>
                <c:pt idx="7">
                  <c:v>0.010231123</c:v>
                </c:pt>
                <c:pt idx="8">
                  <c:v>0.010183198</c:v>
                </c:pt>
                <c:pt idx="9">
                  <c:v>0.010005452</c:v>
                </c:pt>
                <c:pt idx="10">
                  <c:v>0.010332278</c:v>
                </c:pt>
                <c:pt idx="11">
                  <c:v>0.010458291</c:v>
                </c:pt>
                <c:pt idx="12">
                  <c:v>0.0105821455</c:v>
                </c:pt>
              </c:numCache>
            </c:numRef>
          </c:val>
        </c:ser>
        <c:overlap val="100"/>
        <c:axId val="52250001"/>
        <c:axId val="52250002"/>
      </c:barChart>
      <c:catAx>
        <c:axId val="52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50002"/>
        <c:crosses val="autoZero"/>
        <c:auto val="1"/>
        <c:lblAlgn val="ctr"/>
        <c:lblOffset val="100"/>
      </c:catAx>
      <c:valAx>
        <c:axId val="52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SE1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'balance_SE1'!$B$3:$B$15</c:f>
              <c:numCache>
                <c:formatCode>General</c:formatCode>
                <c:ptCount val="13"/>
                <c:pt idx="0">
                  <c:v>9.186453999999999</c:v>
                </c:pt>
                <c:pt idx="1">
                  <c:v>9.411799999999999</c:v>
                </c:pt>
                <c:pt idx="2">
                  <c:v>9.994244</c:v>
                </c:pt>
                <c:pt idx="3">
                  <c:v>12.131937</c:v>
                </c:pt>
                <c:pt idx="4">
                  <c:v>17.108724</c:v>
                </c:pt>
                <c:pt idx="5">
                  <c:v>23.480042</c:v>
                </c:pt>
                <c:pt idx="6">
                  <c:v>24.899752</c:v>
                </c:pt>
                <c:pt idx="7">
                  <c:v>26.162002</c:v>
                </c:pt>
                <c:pt idx="8">
                  <c:v>29.448598</c:v>
                </c:pt>
                <c:pt idx="9">
                  <c:v>32.250532</c:v>
                </c:pt>
                <c:pt idx="10">
                  <c:v>32.521418</c:v>
                </c:pt>
                <c:pt idx="11">
                  <c:v>33.715728</c:v>
                </c:pt>
                <c:pt idx="12">
                  <c:v>34.986664</c:v>
                </c:pt>
              </c:numCache>
            </c:numRef>
          </c:val>
        </c:ser>
        <c:marker val="1"/>
        <c:axId val="52260001"/>
        <c:axId val="52260002"/>
      </c:lineChart>
      <c:barChart>
        <c:barDir val="col"/>
        <c:grouping val="stacked"/>
        <c:ser>
          <c:idx val="1"/>
          <c:order val="1"/>
          <c:tx>
            <c:strRef>
              <c:f>'balance_SE1'!$K$2:$K$2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'balance_SE1'!$K$3:$K$15</c:f>
              <c:numCache>
                <c:formatCode>General</c:formatCode>
                <c:ptCount val="13"/>
                <c:pt idx="0">
                  <c:v>0.21613714</c:v>
                </c:pt>
                <c:pt idx="1">
                  <c:v>0.21441819</c:v>
                </c:pt>
                <c:pt idx="2">
                  <c:v>0.21155686</c:v>
                </c:pt>
                <c:pt idx="3">
                  <c:v>0.20927848</c:v>
                </c:pt>
                <c:pt idx="4">
                  <c:v>0.20985334</c:v>
                </c:pt>
                <c:pt idx="5">
                  <c:v>0.21066705</c:v>
                </c:pt>
                <c:pt idx="6">
                  <c:v>0.20968373</c:v>
                </c:pt>
                <c:pt idx="7">
                  <c:v>0.2076052</c:v>
                </c:pt>
                <c:pt idx="8">
                  <c:v>0.20792098</c:v>
                </c:pt>
                <c:pt idx="9">
                  <c:v>0.2082825</c:v>
                </c:pt>
                <c:pt idx="10">
                  <c:v>0.20629256</c:v>
                </c:pt>
                <c:pt idx="11">
                  <c:v>0.20607031</c:v>
                </c:pt>
                <c:pt idx="12">
                  <c:v>0.20545458</c:v>
                </c:pt>
              </c:numCache>
            </c:numRef>
          </c:val>
        </c:ser>
        <c:ser>
          <c:idx val="2"/>
          <c:order val="2"/>
          <c:tx>
            <c:strRef>
              <c:f>'balance_SE1'!$J$2:$J$2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'balance_SE1'!$J$3:$J$15</c:f>
              <c:numCache>
                <c:formatCode>General</c:formatCode>
                <c:ptCount val="13"/>
                <c:pt idx="0">
                  <c:v>21.3452058</c:v>
                </c:pt>
                <c:pt idx="1">
                  <c:v>21.1254412</c:v>
                </c:pt>
                <c:pt idx="2">
                  <c:v>21.0762392</c:v>
                </c:pt>
                <c:pt idx="3">
                  <c:v>21.0328522</c:v>
                </c:pt>
                <c:pt idx="4">
                  <c:v>21.1376625</c:v>
                </c:pt>
                <c:pt idx="5">
                  <c:v>21.261603</c:v>
                </c:pt>
                <c:pt idx="6">
                  <c:v>21.1352502</c:v>
                </c:pt>
                <c:pt idx="7">
                  <c:v>20.993885</c:v>
                </c:pt>
                <c:pt idx="8">
                  <c:v>20.9792962</c:v>
                </c:pt>
                <c:pt idx="9">
                  <c:v>20.9257498</c:v>
                </c:pt>
                <c:pt idx="10">
                  <c:v>20.7101302</c:v>
                </c:pt>
                <c:pt idx="11">
                  <c:v>20.624993</c:v>
                </c:pt>
                <c:pt idx="12">
                  <c:v>20.585707</c:v>
                </c:pt>
              </c:numCache>
            </c:numRef>
          </c:val>
        </c:ser>
        <c:ser>
          <c:idx val="3"/>
          <c:order val="3"/>
          <c:tx>
            <c:strRef>
              <c:f>'balance_SE1'!$I$2:$I$2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'balance_SE1'!$I$3:$I$15</c:f>
              <c:numCache>
                <c:formatCode>General</c:formatCode>
                <c:ptCount val="13"/>
                <c:pt idx="0">
                  <c:v>5.772291999999999</c:v>
                </c:pt>
                <c:pt idx="1">
                  <c:v>6.287354499999999</c:v>
                </c:pt>
                <c:pt idx="2">
                  <c:v>6.762464</c:v>
                </c:pt>
                <c:pt idx="3">
                  <c:v>7.253449</c:v>
                </c:pt>
                <c:pt idx="4">
                  <c:v>7.3588875</c:v>
                </c:pt>
                <c:pt idx="5">
                  <c:v>7.4637065</c:v>
                </c:pt>
                <c:pt idx="6">
                  <c:v>7.470701</c:v>
                </c:pt>
                <c:pt idx="7">
                  <c:v>7.470717</c:v>
                </c:pt>
                <c:pt idx="8">
                  <c:v>7.4562995</c:v>
                </c:pt>
                <c:pt idx="9">
                  <c:v>7.4366585</c:v>
                </c:pt>
                <c:pt idx="10">
                  <c:v>7.392465499999999</c:v>
                </c:pt>
                <c:pt idx="11">
                  <c:v>7.313901</c:v>
                </c:pt>
                <c:pt idx="12">
                  <c:v>7.1837775</c:v>
                </c:pt>
              </c:numCache>
            </c:numRef>
          </c:val>
        </c:ser>
        <c:ser>
          <c:idx val="4"/>
          <c:order val="4"/>
          <c:tx>
            <c:strRef>
              <c:f>'balance_SE1'!$H$2:$H$2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'balance_SE1'!$H$3:$H$15</c:f>
              <c:numCache>
                <c:formatCode>General</c:formatCode>
                <c:ptCount val="13"/>
                <c:pt idx="0">
                  <c:v>1.5560142</c:v>
                </c:pt>
                <c:pt idx="1">
                  <c:v>1.244449</c:v>
                </c:pt>
                <c:pt idx="2">
                  <c:v>0.7355268</c:v>
                </c:pt>
                <c:pt idx="3">
                  <c:v>0.8085489</c:v>
                </c:pt>
                <c:pt idx="4">
                  <c:v>1.0173533</c:v>
                </c:pt>
                <c:pt idx="5">
                  <c:v>1.3329626</c:v>
                </c:pt>
                <c:pt idx="6">
                  <c:v>2.358518</c:v>
                </c:pt>
                <c:pt idx="7">
                  <c:v>3.372916</c:v>
                </c:pt>
                <c:pt idx="8">
                  <c:v>4.4774075</c:v>
                </c:pt>
                <c:pt idx="9">
                  <c:v>5.565428499999999</c:v>
                </c:pt>
                <c:pt idx="10">
                  <c:v>6.620710499999999</c:v>
                </c:pt>
                <c:pt idx="11">
                  <c:v>7.664412</c:v>
                </c:pt>
                <c:pt idx="12">
                  <c:v>8.869266</c:v>
                </c:pt>
              </c:numCache>
            </c:numRef>
          </c:val>
        </c:ser>
        <c:ser>
          <c:idx val="5"/>
          <c:order val="5"/>
          <c:tx>
            <c:strRef>
              <c:f>'balance_SE1'!$G$2:$G$2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'balance_SE1'!$G$3:$G$15</c:f>
              <c:numCache>
                <c:formatCode>General</c:formatCode>
                <c:ptCount val="13"/>
                <c:pt idx="0">
                  <c:v>0.015416403</c:v>
                </c:pt>
                <c:pt idx="1">
                  <c:v>0.01518938</c:v>
                </c:pt>
                <c:pt idx="2">
                  <c:v>0.014969712</c:v>
                </c:pt>
                <c:pt idx="3">
                  <c:v>0.0147588545</c:v>
                </c:pt>
                <c:pt idx="4">
                  <c:v>0.014991436</c:v>
                </c:pt>
                <c:pt idx="5">
                  <c:v>0.01520728</c:v>
                </c:pt>
                <c:pt idx="6">
                  <c:v>0.015135885</c:v>
                </c:pt>
                <c:pt idx="7">
                  <c:v>0.014981668</c:v>
                </c:pt>
                <c:pt idx="8">
                  <c:v>0.0150807</c:v>
                </c:pt>
                <c:pt idx="9">
                  <c:v>0.015154491</c:v>
                </c:pt>
                <c:pt idx="10">
                  <c:v>0.015057848</c:v>
                </c:pt>
                <c:pt idx="11">
                  <c:v>0.015051115</c:v>
                </c:pt>
                <c:pt idx="12">
                  <c:v>0.015053443</c:v>
                </c:pt>
              </c:numCache>
            </c:numRef>
          </c:val>
        </c:ser>
        <c:ser>
          <c:idx val="6"/>
          <c:order val="6"/>
          <c:tx>
            <c:strRef>
              <c:f>'balance_SE1'!$F$2:$F$2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'balance_SE1'!$F$3:$F$15</c:f>
              <c:numCache>
                <c:formatCode>General</c:formatCode>
                <c:ptCount val="13"/>
                <c:pt idx="0">
                  <c:v>0.029274387</c:v>
                </c:pt>
                <c:pt idx="1">
                  <c:v>0.042513906</c:v>
                </c:pt>
                <c:pt idx="2">
                  <c:v>0.05308786299999999</c:v>
                </c:pt>
                <c:pt idx="3">
                  <c:v>0.059650438</c:v>
                </c:pt>
                <c:pt idx="4">
                  <c:v>0.06889215999999999</c:v>
                </c:pt>
                <c:pt idx="5">
                  <c:v>0.07746747</c:v>
                </c:pt>
                <c:pt idx="6">
                  <c:v>0.122356836</c:v>
                </c:pt>
                <c:pt idx="7">
                  <c:v>0.12929546</c:v>
                </c:pt>
                <c:pt idx="8">
                  <c:v>0.13766939</c:v>
                </c:pt>
                <c:pt idx="9">
                  <c:v>0.14610223</c:v>
                </c:pt>
                <c:pt idx="10">
                  <c:v>0.15312786</c:v>
                </c:pt>
                <c:pt idx="11">
                  <c:v>0.16046888</c:v>
                </c:pt>
                <c:pt idx="12">
                  <c:v>0.16815566</c:v>
                </c:pt>
              </c:numCache>
            </c:numRef>
          </c:val>
        </c:ser>
        <c:ser>
          <c:idx val="7"/>
          <c:order val="7"/>
          <c:tx>
            <c:strRef>
              <c:f>'balance_SE1'!$E$2:$E$2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'balance_SE1'!$E$3:$E$15</c:f>
              <c:numCache>
                <c:formatCode>General</c:formatCode>
                <c:ptCount val="13"/>
                <c:pt idx="0">
                  <c:v>0.00029644702</c:v>
                </c:pt>
                <c:pt idx="1">
                  <c:v>0.00029781833</c:v>
                </c:pt>
                <c:pt idx="2">
                  <c:v>0.00031037476</c:v>
                </c:pt>
                <c:pt idx="3">
                  <c:v>0.0006359292</c:v>
                </c:pt>
                <c:pt idx="4">
                  <c:v>0.000996535</c:v>
                </c:pt>
                <c:pt idx="5">
                  <c:v>0.001089979</c:v>
                </c:pt>
                <c:pt idx="6">
                  <c:v>0.008860115999999999</c:v>
                </c:pt>
                <c:pt idx="7">
                  <c:v>0.010231123</c:v>
                </c:pt>
                <c:pt idx="8">
                  <c:v>0.010183198</c:v>
                </c:pt>
                <c:pt idx="9">
                  <c:v>0.010005452</c:v>
                </c:pt>
                <c:pt idx="10">
                  <c:v>0.010332278</c:v>
                </c:pt>
                <c:pt idx="11">
                  <c:v>0.010458291</c:v>
                </c:pt>
                <c:pt idx="12">
                  <c:v>0.0105821455</c:v>
                </c:pt>
              </c:numCache>
            </c:numRef>
          </c:val>
        </c:ser>
        <c:overlap val="100"/>
        <c:axId val="52260001"/>
        <c:axId val="52260002"/>
      </c:barChart>
      <c:catAx>
        <c:axId val="52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60002"/>
        <c:crosses val="autoZero"/>
        <c:auto val="1"/>
        <c:lblAlgn val="ctr"/>
        <c:lblOffset val="100"/>
      </c:catAx>
      <c:valAx>
        <c:axId val="52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SE1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'balance_SE1'!$B$3:$B$15</c:f>
              <c:numCache>
                <c:formatCode>General</c:formatCode>
                <c:ptCount val="13"/>
                <c:pt idx="0">
                  <c:v>9.186453999999999</c:v>
                </c:pt>
                <c:pt idx="1">
                  <c:v>9.411799999999999</c:v>
                </c:pt>
                <c:pt idx="2">
                  <c:v>9.994244</c:v>
                </c:pt>
                <c:pt idx="3">
                  <c:v>12.131937</c:v>
                </c:pt>
                <c:pt idx="4">
                  <c:v>17.108724</c:v>
                </c:pt>
                <c:pt idx="5">
                  <c:v>23.480042</c:v>
                </c:pt>
                <c:pt idx="6">
                  <c:v>24.899752</c:v>
                </c:pt>
                <c:pt idx="7">
                  <c:v>26.162002</c:v>
                </c:pt>
                <c:pt idx="8">
                  <c:v>29.448598</c:v>
                </c:pt>
                <c:pt idx="9">
                  <c:v>32.250532</c:v>
                </c:pt>
                <c:pt idx="10">
                  <c:v>32.521418</c:v>
                </c:pt>
                <c:pt idx="11">
                  <c:v>33.715728</c:v>
                </c:pt>
                <c:pt idx="12">
                  <c:v>34.986664</c:v>
                </c:pt>
              </c:numCache>
            </c:numRef>
          </c:val>
        </c:ser>
        <c:marker val="1"/>
        <c:axId val="52270001"/>
        <c:axId val="52270002"/>
      </c:lineChart>
      <c:barChart>
        <c:barDir val="col"/>
        <c:grouping val="stacked"/>
        <c:ser>
          <c:idx val="1"/>
          <c:order val="1"/>
          <c:tx>
            <c:strRef>
              <c:f>'balance_SE1'!$K$2:$K$2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'balance_SE1'!$K$3:$K$15</c:f>
              <c:numCache>
                <c:formatCode>General</c:formatCode>
                <c:ptCount val="13"/>
                <c:pt idx="0">
                  <c:v>0.21613714</c:v>
                </c:pt>
                <c:pt idx="1">
                  <c:v>0.21441819</c:v>
                </c:pt>
                <c:pt idx="2">
                  <c:v>0.21155686</c:v>
                </c:pt>
                <c:pt idx="3">
                  <c:v>0.20927848</c:v>
                </c:pt>
                <c:pt idx="4">
                  <c:v>0.20985334</c:v>
                </c:pt>
                <c:pt idx="5">
                  <c:v>0.21066705</c:v>
                </c:pt>
                <c:pt idx="6">
                  <c:v>0.20968373</c:v>
                </c:pt>
                <c:pt idx="7">
                  <c:v>0.2076052</c:v>
                </c:pt>
                <c:pt idx="8">
                  <c:v>0.20792098</c:v>
                </c:pt>
                <c:pt idx="9">
                  <c:v>0.2082825</c:v>
                </c:pt>
                <c:pt idx="10">
                  <c:v>0.20629256</c:v>
                </c:pt>
                <c:pt idx="11">
                  <c:v>0.20607031</c:v>
                </c:pt>
                <c:pt idx="12">
                  <c:v>0.20545458</c:v>
                </c:pt>
              </c:numCache>
            </c:numRef>
          </c:val>
        </c:ser>
        <c:ser>
          <c:idx val="2"/>
          <c:order val="2"/>
          <c:tx>
            <c:strRef>
              <c:f>'balance_SE1'!$J$2:$J$2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'balance_SE1'!$J$3:$J$15</c:f>
              <c:numCache>
                <c:formatCode>General</c:formatCode>
                <c:ptCount val="13"/>
                <c:pt idx="0">
                  <c:v>21.3452058</c:v>
                </c:pt>
                <c:pt idx="1">
                  <c:v>21.1254412</c:v>
                </c:pt>
                <c:pt idx="2">
                  <c:v>21.0762392</c:v>
                </c:pt>
                <c:pt idx="3">
                  <c:v>21.0328522</c:v>
                </c:pt>
                <c:pt idx="4">
                  <c:v>21.1376625</c:v>
                </c:pt>
                <c:pt idx="5">
                  <c:v>21.261603</c:v>
                </c:pt>
                <c:pt idx="6">
                  <c:v>21.1352502</c:v>
                </c:pt>
                <c:pt idx="7">
                  <c:v>20.993885</c:v>
                </c:pt>
                <c:pt idx="8">
                  <c:v>20.9792962</c:v>
                </c:pt>
                <c:pt idx="9">
                  <c:v>20.9257498</c:v>
                </c:pt>
                <c:pt idx="10">
                  <c:v>20.7101302</c:v>
                </c:pt>
                <c:pt idx="11">
                  <c:v>20.624993</c:v>
                </c:pt>
                <c:pt idx="12">
                  <c:v>20.585707</c:v>
                </c:pt>
              </c:numCache>
            </c:numRef>
          </c:val>
        </c:ser>
        <c:ser>
          <c:idx val="3"/>
          <c:order val="3"/>
          <c:tx>
            <c:strRef>
              <c:f>'balance_SE1'!$I$2:$I$2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'balance_SE1'!$I$3:$I$15</c:f>
              <c:numCache>
                <c:formatCode>General</c:formatCode>
                <c:ptCount val="13"/>
                <c:pt idx="0">
                  <c:v>5.772291999999999</c:v>
                </c:pt>
                <c:pt idx="1">
                  <c:v>6.287354499999999</c:v>
                </c:pt>
                <c:pt idx="2">
                  <c:v>6.762464</c:v>
                </c:pt>
                <c:pt idx="3">
                  <c:v>7.253449</c:v>
                </c:pt>
                <c:pt idx="4">
                  <c:v>7.3588875</c:v>
                </c:pt>
                <c:pt idx="5">
                  <c:v>7.4637065</c:v>
                </c:pt>
                <c:pt idx="6">
                  <c:v>7.470701</c:v>
                </c:pt>
                <c:pt idx="7">
                  <c:v>7.470717</c:v>
                </c:pt>
                <c:pt idx="8">
                  <c:v>7.4562995</c:v>
                </c:pt>
                <c:pt idx="9">
                  <c:v>7.4366585</c:v>
                </c:pt>
                <c:pt idx="10">
                  <c:v>7.392465499999999</c:v>
                </c:pt>
                <c:pt idx="11">
                  <c:v>7.313901</c:v>
                </c:pt>
                <c:pt idx="12">
                  <c:v>7.1837775</c:v>
                </c:pt>
              </c:numCache>
            </c:numRef>
          </c:val>
        </c:ser>
        <c:ser>
          <c:idx val="4"/>
          <c:order val="4"/>
          <c:tx>
            <c:strRef>
              <c:f>'balance_SE1'!$H$2:$H$2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'balance_SE1'!$H$3:$H$15</c:f>
              <c:numCache>
                <c:formatCode>General</c:formatCode>
                <c:ptCount val="13"/>
                <c:pt idx="0">
                  <c:v>1.5560142</c:v>
                </c:pt>
                <c:pt idx="1">
                  <c:v>1.244449</c:v>
                </c:pt>
                <c:pt idx="2">
                  <c:v>0.7355268</c:v>
                </c:pt>
                <c:pt idx="3">
                  <c:v>0.8085489</c:v>
                </c:pt>
                <c:pt idx="4">
                  <c:v>1.0173533</c:v>
                </c:pt>
                <c:pt idx="5">
                  <c:v>1.3329626</c:v>
                </c:pt>
                <c:pt idx="6">
                  <c:v>2.358518</c:v>
                </c:pt>
                <c:pt idx="7">
                  <c:v>3.372916</c:v>
                </c:pt>
                <c:pt idx="8">
                  <c:v>4.4774075</c:v>
                </c:pt>
                <c:pt idx="9">
                  <c:v>5.565428499999999</c:v>
                </c:pt>
                <c:pt idx="10">
                  <c:v>6.620710499999999</c:v>
                </c:pt>
                <c:pt idx="11">
                  <c:v>7.664412</c:v>
                </c:pt>
                <c:pt idx="12">
                  <c:v>8.869266</c:v>
                </c:pt>
              </c:numCache>
            </c:numRef>
          </c:val>
        </c:ser>
        <c:ser>
          <c:idx val="5"/>
          <c:order val="5"/>
          <c:tx>
            <c:strRef>
              <c:f>'balance_SE1'!$G$2:$G$2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'balance_SE1'!$G$3:$G$15</c:f>
              <c:numCache>
                <c:formatCode>General</c:formatCode>
                <c:ptCount val="13"/>
                <c:pt idx="0">
                  <c:v>0.015416403</c:v>
                </c:pt>
                <c:pt idx="1">
                  <c:v>0.01518938</c:v>
                </c:pt>
                <c:pt idx="2">
                  <c:v>0.014969712</c:v>
                </c:pt>
                <c:pt idx="3">
                  <c:v>0.0147588545</c:v>
                </c:pt>
                <c:pt idx="4">
                  <c:v>0.014991436</c:v>
                </c:pt>
                <c:pt idx="5">
                  <c:v>0.01520728</c:v>
                </c:pt>
                <c:pt idx="6">
                  <c:v>0.015135885</c:v>
                </c:pt>
                <c:pt idx="7">
                  <c:v>0.014981668</c:v>
                </c:pt>
                <c:pt idx="8">
                  <c:v>0.0150807</c:v>
                </c:pt>
                <c:pt idx="9">
                  <c:v>0.015154491</c:v>
                </c:pt>
                <c:pt idx="10">
                  <c:v>0.015057848</c:v>
                </c:pt>
                <c:pt idx="11">
                  <c:v>0.015051115</c:v>
                </c:pt>
                <c:pt idx="12">
                  <c:v>0.015053443</c:v>
                </c:pt>
              </c:numCache>
            </c:numRef>
          </c:val>
        </c:ser>
        <c:ser>
          <c:idx val="6"/>
          <c:order val="6"/>
          <c:tx>
            <c:strRef>
              <c:f>'balance_SE1'!$F$2:$F$2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'balance_SE1'!$F$3:$F$15</c:f>
              <c:numCache>
                <c:formatCode>General</c:formatCode>
                <c:ptCount val="13"/>
                <c:pt idx="0">
                  <c:v>0.029274387</c:v>
                </c:pt>
                <c:pt idx="1">
                  <c:v>0.042513906</c:v>
                </c:pt>
                <c:pt idx="2">
                  <c:v>0.05308786299999999</c:v>
                </c:pt>
                <c:pt idx="3">
                  <c:v>0.059650438</c:v>
                </c:pt>
                <c:pt idx="4">
                  <c:v>0.06889215999999999</c:v>
                </c:pt>
                <c:pt idx="5">
                  <c:v>0.07746747</c:v>
                </c:pt>
                <c:pt idx="6">
                  <c:v>0.122356836</c:v>
                </c:pt>
                <c:pt idx="7">
                  <c:v>0.12929546</c:v>
                </c:pt>
                <c:pt idx="8">
                  <c:v>0.13766939</c:v>
                </c:pt>
                <c:pt idx="9">
                  <c:v>0.14610223</c:v>
                </c:pt>
                <c:pt idx="10">
                  <c:v>0.15312786</c:v>
                </c:pt>
                <c:pt idx="11">
                  <c:v>0.16046888</c:v>
                </c:pt>
                <c:pt idx="12">
                  <c:v>0.16815566</c:v>
                </c:pt>
              </c:numCache>
            </c:numRef>
          </c:val>
        </c:ser>
        <c:ser>
          <c:idx val="7"/>
          <c:order val="7"/>
          <c:tx>
            <c:strRef>
              <c:f>'balance_SE1'!$E$2:$E$2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'balance_SE1'!$E$3:$E$15</c:f>
              <c:numCache>
                <c:formatCode>General</c:formatCode>
                <c:ptCount val="13"/>
                <c:pt idx="0">
                  <c:v>0.00029644702</c:v>
                </c:pt>
                <c:pt idx="1">
                  <c:v>0.00029781833</c:v>
                </c:pt>
                <c:pt idx="2">
                  <c:v>0.00031037476</c:v>
                </c:pt>
                <c:pt idx="3">
                  <c:v>0.0006359292</c:v>
                </c:pt>
                <c:pt idx="4">
                  <c:v>0.000996535</c:v>
                </c:pt>
                <c:pt idx="5">
                  <c:v>0.001089979</c:v>
                </c:pt>
                <c:pt idx="6">
                  <c:v>0.008860115999999999</c:v>
                </c:pt>
                <c:pt idx="7">
                  <c:v>0.010231123</c:v>
                </c:pt>
                <c:pt idx="8">
                  <c:v>0.010183198</c:v>
                </c:pt>
                <c:pt idx="9">
                  <c:v>0.010005452</c:v>
                </c:pt>
                <c:pt idx="10">
                  <c:v>0.010332278</c:v>
                </c:pt>
                <c:pt idx="11">
                  <c:v>0.010458291</c:v>
                </c:pt>
                <c:pt idx="12">
                  <c:v>0.0105821455</c:v>
                </c:pt>
              </c:numCache>
            </c:numRef>
          </c:val>
        </c:ser>
        <c:overlap val="100"/>
        <c:axId val="52270001"/>
        <c:axId val="52270002"/>
      </c:barChart>
      <c:catAx>
        <c:axId val="52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70002"/>
        <c:crosses val="autoZero"/>
        <c:auto val="1"/>
        <c:lblAlgn val="ctr"/>
        <c:lblOffset val="100"/>
      </c:catAx>
      <c:valAx>
        <c:axId val="52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SE1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'balance_SE1'!$B$3:$B$15</c:f>
              <c:numCache>
                <c:formatCode>General</c:formatCode>
                <c:ptCount val="13"/>
                <c:pt idx="0">
                  <c:v>9.186453999999999</c:v>
                </c:pt>
                <c:pt idx="1">
                  <c:v>9.411799999999999</c:v>
                </c:pt>
                <c:pt idx="2">
                  <c:v>9.994244</c:v>
                </c:pt>
                <c:pt idx="3">
                  <c:v>12.131937</c:v>
                </c:pt>
                <c:pt idx="4">
                  <c:v>17.108724</c:v>
                </c:pt>
                <c:pt idx="5">
                  <c:v>23.480042</c:v>
                </c:pt>
                <c:pt idx="6">
                  <c:v>24.899752</c:v>
                </c:pt>
                <c:pt idx="7">
                  <c:v>26.162002</c:v>
                </c:pt>
                <c:pt idx="8">
                  <c:v>29.448598</c:v>
                </c:pt>
                <c:pt idx="9">
                  <c:v>32.250532</c:v>
                </c:pt>
                <c:pt idx="10">
                  <c:v>32.521418</c:v>
                </c:pt>
                <c:pt idx="11">
                  <c:v>33.715728</c:v>
                </c:pt>
                <c:pt idx="12">
                  <c:v>34.986664</c:v>
                </c:pt>
              </c:numCache>
            </c:numRef>
          </c:val>
        </c:ser>
        <c:marker val="1"/>
        <c:axId val="52280001"/>
        <c:axId val="52280002"/>
      </c:lineChart>
      <c:barChart>
        <c:barDir val="col"/>
        <c:grouping val="stacked"/>
        <c:ser>
          <c:idx val="1"/>
          <c:order val="1"/>
          <c:tx>
            <c:strRef>
              <c:f>'balance_SE1'!$K$2:$K$2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'balance_SE1'!$K$3:$K$15</c:f>
              <c:numCache>
                <c:formatCode>General</c:formatCode>
                <c:ptCount val="13"/>
                <c:pt idx="0">
                  <c:v>0.21613714</c:v>
                </c:pt>
                <c:pt idx="1">
                  <c:v>0.21441819</c:v>
                </c:pt>
                <c:pt idx="2">
                  <c:v>0.21155686</c:v>
                </c:pt>
                <c:pt idx="3">
                  <c:v>0.20927848</c:v>
                </c:pt>
                <c:pt idx="4">
                  <c:v>0.20985334</c:v>
                </c:pt>
                <c:pt idx="5">
                  <c:v>0.21066705</c:v>
                </c:pt>
                <c:pt idx="6">
                  <c:v>0.20968373</c:v>
                </c:pt>
                <c:pt idx="7">
                  <c:v>0.2076052</c:v>
                </c:pt>
                <c:pt idx="8">
                  <c:v>0.20792098</c:v>
                </c:pt>
                <c:pt idx="9">
                  <c:v>0.2082825</c:v>
                </c:pt>
                <c:pt idx="10">
                  <c:v>0.20629256</c:v>
                </c:pt>
                <c:pt idx="11">
                  <c:v>0.20607031</c:v>
                </c:pt>
                <c:pt idx="12">
                  <c:v>0.20545458</c:v>
                </c:pt>
              </c:numCache>
            </c:numRef>
          </c:val>
        </c:ser>
        <c:ser>
          <c:idx val="2"/>
          <c:order val="2"/>
          <c:tx>
            <c:strRef>
              <c:f>'balance_SE1'!$J$2:$J$2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'balance_SE1'!$J$3:$J$15</c:f>
              <c:numCache>
                <c:formatCode>General</c:formatCode>
                <c:ptCount val="13"/>
                <c:pt idx="0">
                  <c:v>21.3452058</c:v>
                </c:pt>
                <c:pt idx="1">
                  <c:v>21.1254412</c:v>
                </c:pt>
                <c:pt idx="2">
                  <c:v>21.0762392</c:v>
                </c:pt>
                <c:pt idx="3">
                  <c:v>21.0328522</c:v>
                </c:pt>
                <c:pt idx="4">
                  <c:v>21.1376625</c:v>
                </c:pt>
                <c:pt idx="5">
                  <c:v>21.261603</c:v>
                </c:pt>
                <c:pt idx="6">
                  <c:v>21.1352502</c:v>
                </c:pt>
                <c:pt idx="7">
                  <c:v>20.993885</c:v>
                </c:pt>
                <c:pt idx="8">
                  <c:v>20.9792962</c:v>
                </c:pt>
                <c:pt idx="9">
                  <c:v>20.9257498</c:v>
                </c:pt>
                <c:pt idx="10">
                  <c:v>20.7101302</c:v>
                </c:pt>
                <c:pt idx="11">
                  <c:v>20.624993</c:v>
                </c:pt>
                <c:pt idx="12">
                  <c:v>20.585707</c:v>
                </c:pt>
              </c:numCache>
            </c:numRef>
          </c:val>
        </c:ser>
        <c:ser>
          <c:idx val="3"/>
          <c:order val="3"/>
          <c:tx>
            <c:strRef>
              <c:f>'balance_SE1'!$I$2:$I$2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'balance_SE1'!$I$3:$I$15</c:f>
              <c:numCache>
                <c:formatCode>General</c:formatCode>
                <c:ptCount val="13"/>
                <c:pt idx="0">
                  <c:v>5.772291999999999</c:v>
                </c:pt>
                <c:pt idx="1">
                  <c:v>6.287354499999999</c:v>
                </c:pt>
                <c:pt idx="2">
                  <c:v>6.762464</c:v>
                </c:pt>
                <c:pt idx="3">
                  <c:v>7.253449</c:v>
                </c:pt>
                <c:pt idx="4">
                  <c:v>7.3588875</c:v>
                </c:pt>
                <c:pt idx="5">
                  <c:v>7.4637065</c:v>
                </c:pt>
                <c:pt idx="6">
                  <c:v>7.470701</c:v>
                </c:pt>
                <c:pt idx="7">
                  <c:v>7.470717</c:v>
                </c:pt>
                <c:pt idx="8">
                  <c:v>7.4562995</c:v>
                </c:pt>
                <c:pt idx="9">
                  <c:v>7.4366585</c:v>
                </c:pt>
                <c:pt idx="10">
                  <c:v>7.392465499999999</c:v>
                </c:pt>
                <c:pt idx="11">
                  <c:v>7.313901</c:v>
                </c:pt>
                <c:pt idx="12">
                  <c:v>7.1837775</c:v>
                </c:pt>
              </c:numCache>
            </c:numRef>
          </c:val>
        </c:ser>
        <c:ser>
          <c:idx val="4"/>
          <c:order val="4"/>
          <c:tx>
            <c:strRef>
              <c:f>'balance_SE1'!$H$2:$H$2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'balance_SE1'!$H$3:$H$15</c:f>
              <c:numCache>
                <c:formatCode>General</c:formatCode>
                <c:ptCount val="13"/>
                <c:pt idx="0">
                  <c:v>1.5560142</c:v>
                </c:pt>
                <c:pt idx="1">
                  <c:v>1.244449</c:v>
                </c:pt>
                <c:pt idx="2">
                  <c:v>0.7355268</c:v>
                </c:pt>
                <c:pt idx="3">
                  <c:v>0.8085489</c:v>
                </c:pt>
                <c:pt idx="4">
                  <c:v>1.0173533</c:v>
                </c:pt>
                <c:pt idx="5">
                  <c:v>1.3329626</c:v>
                </c:pt>
                <c:pt idx="6">
                  <c:v>2.358518</c:v>
                </c:pt>
                <c:pt idx="7">
                  <c:v>3.372916</c:v>
                </c:pt>
                <c:pt idx="8">
                  <c:v>4.4774075</c:v>
                </c:pt>
                <c:pt idx="9">
                  <c:v>5.565428499999999</c:v>
                </c:pt>
                <c:pt idx="10">
                  <c:v>6.620710499999999</c:v>
                </c:pt>
                <c:pt idx="11">
                  <c:v>7.664412</c:v>
                </c:pt>
                <c:pt idx="12">
                  <c:v>8.869266</c:v>
                </c:pt>
              </c:numCache>
            </c:numRef>
          </c:val>
        </c:ser>
        <c:ser>
          <c:idx val="5"/>
          <c:order val="5"/>
          <c:tx>
            <c:strRef>
              <c:f>'balance_SE1'!$G$2:$G$2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'balance_SE1'!$G$3:$G$15</c:f>
              <c:numCache>
                <c:formatCode>General</c:formatCode>
                <c:ptCount val="13"/>
                <c:pt idx="0">
                  <c:v>0.015416403</c:v>
                </c:pt>
                <c:pt idx="1">
                  <c:v>0.01518938</c:v>
                </c:pt>
                <c:pt idx="2">
                  <c:v>0.014969712</c:v>
                </c:pt>
                <c:pt idx="3">
                  <c:v>0.0147588545</c:v>
                </c:pt>
                <c:pt idx="4">
                  <c:v>0.014991436</c:v>
                </c:pt>
                <c:pt idx="5">
                  <c:v>0.01520728</c:v>
                </c:pt>
                <c:pt idx="6">
                  <c:v>0.015135885</c:v>
                </c:pt>
                <c:pt idx="7">
                  <c:v>0.014981668</c:v>
                </c:pt>
                <c:pt idx="8">
                  <c:v>0.0150807</c:v>
                </c:pt>
                <c:pt idx="9">
                  <c:v>0.015154491</c:v>
                </c:pt>
                <c:pt idx="10">
                  <c:v>0.015057848</c:v>
                </c:pt>
                <c:pt idx="11">
                  <c:v>0.015051115</c:v>
                </c:pt>
                <c:pt idx="12">
                  <c:v>0.015053443</c:v>
                </c:pt>
              </c:numCache>
            </c:numRef>
          </c:val>
        </c:ser>
        <c:ser>
          <c:idx val="6"/>
          <c:order val="6"/>
          <c:tx>
            <c:strRef>
              <c:f>'balance_SE1'!$F$2:$F$2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'balance_SE1'!$F$3:$F$15</c:f>
              <c:numCache>
                <c:formatCode>General</c:formatCode>
                <c:ptCount val="13"/>
                <c:pt idx="0">
                  <c:v>0.029274387</c:v>
                </c:pt>
                <c:pt idx="1">
                  <c:v>0.042513906</c:v>
                </c:pt>
                <c:pt idx="2">
                  <c:v>0.05308786299999999</c:v>
                </c:pt>
                <c:pt idx="3">
                  <c:v>0.059650438</c:v>
                </c:pt>
                <c:pt idx="4">
                  <c:v>0.06889215999999999</c:v>
                </c:pt>
                <c:pt idx="5">
                  <c:v>0.07746747</c:v>
                </c:pt>
                <c:pt idx="6">
                  <c:v>0.122356836</c:v>
                </c:pt>
                <c:pt idx="7">
                  <c:v>0.12929546</c:v>
                </c:pt>
                <c:pt idx="8">
                  <c:v>0.13766939</c:v>
                </c:pt>
                <c:pt idx="9">
                  <c:v>0.14610223</c:v>
                </c:pt>
                <c:pt idx="10">
                  <c:v>0.15312786</c:v>
                </c:pt>
                <c:pt idx="11">
                  <c:v>0.16046888</c:v>
                </c:pt>
                <c:pt idx="12">
                  <c:v>0.16815566</c:v>
                </c:pt>
              </c:numCache>
            </c:numRef>
          </c:val>
        </c:ser>
        <c:ser>
          <c:idx val="7"/>
          <c:order val="7"/>
          <c:tx>
            <c:strRef>
              <c:f>'balance_SE1'!$E$2:$E$2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'balance_SE1'!$E$3:$E$15</c:f>
              <c:numCache>
                <c:formatCode>General</c:formatCode>
                <c:ptCount val="13"/>
                <c:pt idx="0">
                  <c:v>0.00029644702</c:v>
                </c:pt>
                <c:pt idx="1">
                  <c:v>0.00029781833</c:v>
                </c:pt>
                <c:pt idx="2">
                  <c:v>0.00031037476</c:v>
                </c:pt>
                <c:pt idx="3">
                  <c:v>0.0006359292</c:v>
                </c:pt>
                <c:pt idx="4">
                  <c:v>0.000996535</c:v>
                </c:pt>
                <c:pt idx="5">
                  <c:v>0.001089979</c:v>
                </c:pt>
                <c:pt idx="6">
                  <c:v>0.008860115999999999</c:v>
                </c:pt>
                <c:pt idx="7">
                  <c:v>0.010231123</c:v>
                </c:pt>
                <c:pt idx="8">
                  <c:v>0.010183198</c:v>
                </c:pt>
                <c:pt idx="9">
                  <c:v>0.010005452</c:v>
                </c:pt>
                <c:pt idx="10">
                  <c:v>0.010332278</c:v>
                </c:pt>
                <c:pt idx="11">
                  <c:v>0.010458291</c:v>
                </c:pt>
                <c:pt idx="12">
                  <c:v>0.0105821455</c:v>
                </c:pt>
              </c:numCache>
            </c:numRef>
          </c:val>
        </c:ser>
        <c:overlap val="100"/>
        <c:axId val="52280001"/>
        <c:axId val="52280002"/>
      </c:barChart>
      <c:catAx>
        <c:axId val="52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80002"/>
        <c:crosses val="autoZero"/>
        <c:auto val="1"/>
        <c:lblAlgn val="ctr"/>
        <c:lblOffset val="100"/>
      </c:catAx>
      <c:valAx>
        <c:axId val="52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SE1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'balance_SE1'!$B$3:$B$15</c:f>
              <c:numCache>
                <c:formatCode>General</c:formatCode>
                <c:ptCount val="13"/>
                <c:pt idx="0">
                  <c:v>9.186453999999999</c:v>
                </c:pt>
                <c:pt idx="1">
                  <c:v>9.411799999999999</c:v>
                </c:pt>
                <c:pt idx="2">
                  <c:v>9.994244</c:v>
                </c:pt>
                <c:pt idx="3">
                  <c:v>12.131937</c:v>
                </c:pt>
                <c:pt idx="4">
                  <c:v>17.108724</c:v>
                </c:pt>
                <c:pt idx="5">
                  <c:v>23.480042</c:v>
                </c:pt>
                <c:pt idx="6">
                  <c:v>24.899752</c:v>
                </c:pt>
                <c:pt idx="7">
                  <c:v>26.162002</c:v>
                </c:pt>
                <c:pt idx="8">
                  <c:v>29.448598</c:v>
                </c:pt>
                <c:pt idx="9">
                  <c:v>32.250532</c:v>
                </c:pt>
                <c:pt idx="10">
                  <c:v>32.521418</c:v>
                </c:pt>
                <c:pt idx="11">
                  <c:v>33.715728</c:v>
                </c:pt>
                <c:pt idx="12">
                  <c:v>34.986664</c:v>
                </c:pt>
              </c:numCache>
            </c:numRef>
          </c:val>
        </c:ser>
        <c:marker val="1"/>
        <c:axId val="52290001"/>
        <c:axId val="52290002"/>
      </c:lineChart>
      <c:barChart>
        <c:barDir val="col"/>
        <c:grouping val="stacked"/>
        <c:ser>
          <c:idx val="1"/>
          <c:order val="1"/>
          <c:tx>
            <c:strRef>
              <c:f>'balance_SE1'!$K$2:$K$2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'balance_SE1'!$K$3:$K$15</c:f>
              <c:numCache>
                <c:formatCode>General</c:formatCode>
                <c:ptCount val="13"/>
                <c:pt idx="0">
                  <c:v>0.21613714</c:v>
                </c:pt>
                <c:pt idx="1">
                  <c:v>0.21441819</c:v>
                </c:pt>
                <c:pt idx="2">
                  <c:v>0.21155686</c:v>
                </c:pt>
                <c:pt idx="3">
                  <c:v>0.20927848</c:v>
                </c:pt>
                <c:pt idx="4">
                  <c:v>0.20985334</c:v>
                </c:pt>
                <c:pt idx="5">
                  <c:v>0.21066705</c:v>
                </c:pt>
                <c:pt idx="6">
                  <c:v>0.20968373</c:v>
                </c:pt>
                <c:pt idx="7">
                  <c:v>0.2076052</c:v>
                </c:pt>
                <c:pt idx="8">
                  <c:v>0.20792098</c:v>
                </c:pt>
                <c:pt idx="9">
                  <c:v>0.2082825</c:v>
                </c:pt>
                <c:pt idx="10">
                  <c:v>0.20629256</c:v>
                </c:pt>
                <c:pt idx="11">
                  <c:v>0.20607031</c:v>
                </c:pt>
                <c:pt idx="12">
                  <c:v>0.20545458</c:v>
                </c:pt>
              </c:numCache>
            </c:numRef>
          </c:val>
        </c:ser>
        <c:ser>
          <c:idx val="2"/>
          <c:order val="2"/>
          <c:tx>
            <c:strRef>
              <c:f>'balance_SE1'!$J$2:$J$2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'balance_SE1'!$J$3:$J$15</c:f>
              <c:numCache>
                <c:formatCode>General</c:formatCode>
                <c:ptCount val="13"/>
                <c:pt idx="0">
                  <c:v>21.3452058</c:v>
                </c:pt>
                <c:pt idx="1">
                  <c:v>21.1254412</c:v>
                </c:pt>
                <c:pt idx="2">
                  <c:v>21.0762392</c:v>
                </c:pt>
                <c:pt idx="3">
                  <c:v>21.0328522</c:v>
                </c:pt>
                <c:pt idx="4">
                  <c:v>21.1376625</c:v>
                </c:pt>
                <c:pt idx="5">
                  <c:v>21.261603</c:v>
                </c:pt>
                <c:pt idx="6">
                  <c:v>21.1352502</c:v>
                </c:pt>
                <c:pt idx="7">
                  <c:v>20.993885</c:v>
                </c:pt>
                <c:pt idx="8">
                  <c:v>20.9792962</c:v>
                </c:pt>
                <c:pt idx="9">
                  <c:v>20.9257498</c:v>
                </c:pt>
                <c:pt idx="10">
                  <c:v>20.7101302</c:v>
                </c:pt>
                <c:pt idx="11">
                  <c:v>20.624993</c:v>
                </c:pt>
                <c:pt idx="12">
                  <c:v>20.585707</c:v>
                </c:pt>
              </c:numCache>
            </c:numRef>
          </c:val>
        </c:ser>
        <c:ser>
          <c:idx val="3"/>
          <c:order val="3"/>
          <c:tx>
            <c:strRef>
              <c:f>'balance_SE1'!$I$2:$I$2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'balance_SE1'!$I$3:$I$15</c:f>
              <c:numCache>
                <c:formatCode>General</c:formatCode>
                <c:ptCount val="13"/>
                <c:pt idx="0">
                  <c:v>5.772291999999999</c:v>
                </c:pt>
                <c:pt idx="1">
                  <c:v>6.287354499999999</c:v>
                </c:pt>
                <c:pt idx="2">
                  <c:v>6.762464</c:v>
                </c:pt>
                <c:pt idx="3">
                  <c:v>7.253449</c:v>
                </c:pt>
                <c:pt idx="4">
                  <c:v>7.3588875</c:v>
                </c:pt>
                <c:pt idx="5">
                  <c:v>7.4637065</c:v>
                </c:pt>
                <c:pt idx="6">
                  <c:v>7.470701</c:v>
                </c:pt>
                <c:pt idx="7">
                  <c:v>7.470717</c:v>
                </c:pt>
                <c:pt idx="8">
                  <c:v>7.4562995</c:v>
                </c:pt>
                <c:pt idx="9">
                  <c:v>7.4366585</c:v>
                </c:pt>
                <c:pt idx="10">
                  <c:v>7.392465499999999</c:v>
                </c:pt>
                <c:pt idx="11">
                  <c:v>7.313901</c:v>
                </c:pt>
                <c:pt idx="12">
                  <c:v>7.1837775</c:v>
                </c:pt>
              </c:numCache>
            </c:numRef>
          </c:val>
        </c:ser>
        <c:ser>
          <c:idx val="4"/>
          <c:order val="4"/>
          <c:tx>
            <c:strRef>
              <c:f>'balance_SE1'!$H$2:$H$2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'balance_SE1'!$H$3:$H$15</c:f>
              <c:numCache>
                <c:formatCode>General</c:formatCode>
                <c:ptCount val="13"/>
                <c:pt idx="0">
                  <c:v>1.5560142</c:v>
                </c:pt>
                <c:pt idx="1">
                  <c:v>1.244449</c:v>
                </c:pt>
                <c:pt idx="2">
                  <c:v>0.7355268</c:v>
                </c:pt>
                <c:pt idx="3">
                  <c:v>0.8085489</c:v>
                </c:pt>
                <c:pt idx="4">
                  <c:v>1.0173533</c:v>
                </c:pt>
                <c:pt idx="5">
                  <c:v>1.3329626</c:v>
                </c:pt>
                <c:pt idx="6">
                  <c:v>2.358518</c:v>
                </c:pt>
                <c:pt idx="7">
                  <c:v>3.372916</c:v>
                </c:pt>
                <c:pt idx="8">
                  <c:v>4.4774075</c:v>
                </c:pt>
                <c:pt idx="9">
                  <c:v>5.565428499999999</c:v>
                </c:pt>
                <c:pt idx="10">
                  <c:v>6.620710499999999</c:v>
                </c:pt>
                <c:pt idx="11">
                  <c:v>7.664412</c:v>
                </c:pt>
                <c:pt idx="12">
                  <c:v>8.869266</c:v>
                </c:pt>
              </c:numCache>
            </c:numRef>
          </c:val>
        </c:ser>
        <c:ser>
          <c:idx val="5"/>
          <c:order val="5"/>
          <c:tx>
            <c:strRef>
              <c:f>'balance_SE1'!$G$2:$G$2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'balance_SE1'!$G$3:$G$15</c:f>
              <c:numCache>
                <c:formatCode>General</c:formatCode>
                <c:ptCount val="13"/>
                <c:pt idx="0">
                  <c:v>0.015416403</c:v>
                </c:pt>
                <c:pt idx="1">
                  <c:v>0.01518938</c:v>
                </c:pt>
                <c:pt idx="2">
                  <c:v>0.014969712</c:v>
                </c:pt>
                <c:pt idx="3">
                  <c:v>0.0147588545</c:v>
                </c:pt>
                <c:pt idx="4">
                  <c:v>0.014991436</c:v>
                </c:pt>
                <c:pt idx="5">
                  <c:v>0.01520728</c:v>
                </c:pt>
                <c:pt idx="6">
                  <c:v>0.015135885</c:v>
                </c:pt>
                <c:pt idx="7">
                  <c:v>0.014981668</c:v>
                </c:pt>
                <c:pt idx="8">
                  <c:v>0.0150807</c:v>
                </c:pt>
                <c:pt idx="9">
                  <c:v>0.015154491</c:v>
                </c:pt>
                <c:pt idx="10">
                  <c:v>0.015057848</c:v>
                </c:pt>
                <c:pt idx="11">
                  <c:v>0.015051115</c:v>
                </c:pt>
                <c:pt idx="12">
                  <c:v>0.015053443</c:v>
                </c:pt>
              </c:numCache>
            </c:numRef>
          </c:val>
        </c:ser>
        <c:ser>
          <c:idx val="6"/>
          <c:order val="6"/>
          <c:tx>
            <c:strRef>
              <c:f>'balance_SE1'!$F$2:$F$2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'balance_SE1'!$F$3:$F$15</c:f>
              <c:numCache>
                <c:formatCode>General</c:formatCode>
                <c:ptCount val="13"/>
                <c:pt idx="0">
                  <c:v>0.029274387</c:v>
                </c:pt>
                <c:pt idx="1">
                  <c:v>0.042513906</c:v>
                </c:pt>
                <c:pt idx="2">
                  <c:v>0.05308786299999999</c:v>
                </c:pt>
                <c:pt idx="3">
                  <c:v>0.059650438</c:v>
                </c:pt>
                <c:pt idx="4">
                  <c:v>0.06889215999999999</c:v>
                </c:pt>
                <c:pt idx="5">
                  <c:v>0.07746747</c:v>
                </c:pt>
                <c:pt idx="6">
                  <c:v>0.122356836</c:v>
                </c:pt>
                <c:pt idx="7">
                  <c:v>0.12929546</c:v>
                </c:pt>
                <c:pt idx="8">
                  <c:v>0.13766939</c:v>
                </c:pt>
                <c:pt idx="9">
                  <c:v>0.14610223</c:v>
                </c:pt>
                <c:pt idx="10">
                  <c:v>0.15312786</c:v>
                </c:pt>
                <c:pt idx="11">
                  <c:v>0.16046888</c:v>
                </c:pt>
                <c:pt idx="12">
                  <c:v>0.16815566</c:v>
                </c:pt>
              </c:numCache>
            </c:numRef>
          </c:val>
        </c:ser>
        <c:ser>
          <c:idx val="7"/>
          <c:order val="7"/>
          <c:tx>
            <c:strRef>
              <c:f>'balance_SE1'!$E$2:$E$2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'balance_SE1'!$E$3:$E$15</c:f>
              <c:numCache>
                <c:formatCode>General</c:formatCode>
                <c:ptCount val="13"/>
                <c:pt idx="0">
                  <c:v>0.00029644702</c:v>
                </c:pt>
                <c:pt idx="1">
                  <c:v>0.00029781833</c:v>
                </c:pt>
                <c:pt idx="2">
                  <c:v>0.00031037476</c:v>
                </c:pt>
                <c:pt idx="3">
                  <c:v>0.0006359292</c:v>
                </c:pt>
                <c:pt idx="4">
                  <c:v>0.000996535</c:v>
                </c:pt>
                <c:pt idx="5">
                  <c:v>0.001089979</c:v>
                </c:pt>
                <c:pt idx="6">
                  <c:v>0.008860115999999999</c:v>
                </c:pt>
                <c:pt idx="7">
                  <c:v>0.010231123</c:v>
                </c:pt>
                <c:pt idx="8">
                  <c:v>0.010183198</c:v>
                </c:pt>
                <c:pt idx="9">
                  <c:v>0.010005452</c:v>
                </c:pt>
                <c:pt idx="10">
                  <c:v>0.010332278</c:v>
                </c:pt>
                <c:pt idx="11">
                  <c:v>0.010458291</c:v>
                </c:pt>
                <c:pt idx="12">
                  <c:v>0.0105821455</c:v>
                </c:pt>
              </c:numCache>
            </c:numRef>
          </c:val>
        </c:ser>
        <c:overlap val="100"/>
        <c:axId val="52290001"/>
        <c:axId val="52290002"/>
      </c:barChart>
      <c:catAx>
        <c:axId val="52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90002"/>
        <c:crosses val="autoZero"/>
        <c:auto val="1"/>
        <c:lblAlgn val="ctr"/>
        <c:lblOffset val="100"/>
      </c:catAx>
      <c:valAx>
        <c:axId val="52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SE3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'generation_capacity_SE3'!$J$2:$J$2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'generation_capacity_SE3'!$J$3:$J$15</c:f>
              <c:numCache>
                <c:formatCode>General</c:formatCode>
                <c:ptCount val="13"/>
                <c:pt idx="0">
                  <c:v>6.885</c:v>
                </c:pt>
                <c:pt idx="1">
                  <c:v>6.885</c:v>
                </c:pt>
                <c:pt idx="2">
                  <c:v>6.885</c:v>
                </c:pt>
                <c:pt idx="3">
                  <c:v>6.885</c:v>
                </c:pt>
                <c:pt idx="4">
                  <c:v>6.885</c:v>
                </c:pt>
                <c:pt idx="5">
                  <c:v>6.885</c:v>
                </c:pt>
                <c:pt idx="6">
                  <c:v>6.885</c:v>
                </c:pt>
                <c:pt idx="7">
                  <c:v>6.885</c:v>
                </c:pt>
                <c:pt idx="8">
                  <c:v>6.885</c:v>
                </c:pt>
                <c:pt idx="9">
                  <c:v>6.885</c:v>
                </c:pt>
                <c:pt idx="10">
                  <c:v>6.885</c:v>
                </c:pt>
                <c:pt idx="11">
                  <c:v>6.885</c:v>
                </c:pt>
                <c:pt idx="12">
                  <c:v>6.885</c:v>
                </c:pt>
              </c:numCache>
            </c:numRef>
          </c:val>
        </c:ser>
        <c:ser>
          <c:idx val="1"/>
          <c:order val="1"/>
          <c:tx>
            <c:strRef>
              <c:f>'generation_capacity_SE3'!$I$2:$I$2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'generation_capacity_SE3'!$I$3:$I$15</c:f>
              <c:numCache>
                <c:formatCode>General</c:formatCode>
                <c:ptCount val="13"/>
                <c:pt idx="0">
                  <c:v>0.92810956</c:v>
                </c:pt>
                <c:pt idx="1">
                  <c:v>0.92810956</c:v>
                </c:pt>
                <c:pt idx="2">
                  <c:v>0.92810956</c:v>
                </c:pt>
                <c:pt idx="3">
                  <c:v>0.92810956</c:v>
                </c:pt>
                <c:pt idx="4">
                  <c:v>0.92810956</c:v>
                </c:pt>
                <c:pt idx="5">
                  <c:v>0.92810956</c:v>
                </c:pt>
                <c:pt idx="6">
                  <c:v>0.92810956</c:v>
                </c:pt>
                <c:pt idx="7">
                  <c:v>0.92810956</c:v>
                </c:pt>
                <c:pt idx="8">
                  <c:v>0.92810956</c:v>
                </c:pt>
                <c:pt idx="9">
                  <c:v>0.92810956</c:v>
                </c:pt>
                <c:pt idx="10">
                  <c:v>0.92810956</c:v>
                </c:pt>
                <c:pt idx="11">
                  <c:v>0.92810956</c:v>
                </c:pt>
                <c:pt idx="12">
                  <c:v>0.92810956</c:v>
                </c:pt>
              </c:numCache>
            </c:numRef>
          </c:val>
        </c:ser>
        <c:ser>
          <c:idx val="2"/>
          <c:order val="2"/>
          <c:tx>
            <c:strRef>
              <c:f>'generation_capacity_SE3'!$H$2:$H$2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'generation_capacity_SE3'!$H$3:$H$15</c:f>
              <c:numCache>
                <c:formatCode>General</c:formatCode>
                <c:ptCount val="13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</c:numCache>
            </c:numRef>
          </c:val>
        </c:ser>
        <c:ser>
          <c:idx val="3"/>
          <c:order val="3"/>
          <c:tx>
            <c:strRef>
              <c:f>'generation_capacity_SE3'!$G$2:$G$2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0.226</c:v>
                </c:pt>
                <c:pt idx="10">
                  <c:v>0.323</c:v>
                </c:pt>
                <c:pt idx="11">
                  <c:v>0.462</c:v>
                </c:pt>
                <c:pt idx="12">
                  <c:v>0.66</c:v>
                </c:pt>
              </c:numCache>
            </c:numRef>
          </c:val>
        </c:ser>
        <c:ser>
          <c:idx val="4"/>
          <c:order val="4"/>
          <c:tx>
            <c:strRef>
              <c:f>'generation_capacity_SE3'!$F$2:$F$2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'generation_capacity_SE3'!$F$3:$F$15</c:f>
              <c:numCache>
                <c:formatCode>General</c:formatCode>
                <c:ptCount val="13"/>
                <c:pt idx="0">
                  <c:v>3.642</c:v>
                </c:pt>
                <c:pt idx="1">
                  <c:v>3.718</c:v>
                </c:pt>
                <c:pt idx="2">
                  <c:v>3.782</c:v>
                </c:pt>
                <c:pt idx="3">
                  <c:v>3.84</c:v>
                </c:pt>
                <c:pt idx="4">
                  <c:v>3.817</c:v>
                </c:pt>
                <c:pt idx="5">
                  <c:v>3.788</c:v>
                </c:pt>
                <c:pt idx="6">
                  <c:v>3.753</c:v>
                </c:pt>
                <c:pt idx="7">
                  <c:v>3.707</c:v>
                </c:pt>
                <c:pt idx="8">
                  <c:v>3.654</c:v>
                </c:pt>
                <c:pt idx="9">
                  <c:v>3.584</c:v>
                </c:pt>
                <c:pt idx="10">
                  <c:v>3.493</c:v>
                </c:pt>
                <c:pt idx="11">
                  <c:v>3.333</c:v>
                </c:pt>
                <c:pt idx="12">
                  <c:v>3.148</c:v>
                </c:pt>
              </c:numCache>
            </c:numRef>
          </c:val>
        </c:ser>
        <c:ser>
          <c:idx val="5"/>
          <c:order val="5"/>
          <c:tx>
            <c:strRef>
              <c:f>'generation_capacity_SE3'!$E$2:$E$2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'generation_capacity_SE3'!$E$3:$E$15</c:f>
              <c:numCache>
                <c:formatCode>General</c:formatCode>
                <c:ptCount val="13"/>
                <c:pt idx="0">
                  <c:v>0</c:v>
                </c:pt>
                <c:pt idx="1">
                  <c:v>0.251</c:v>
                </c:pt>
                <c:pt idx="2">
                  <c:v>0.5750000000000001</c:v>
                </c:pt>
                <c:pt idx="3">
                  <c:v>0.794</c:v>
                </c:pt>
                <c:pt idx="4">
                  <c:v>0.889</c:v>
                </c:pt>
                <c:pt idx="5">
                  <c:v>1.019</c:v>
                </c:pt>
                <c:pt idx="6">
                  <c:v>1.363</c:v>
                </c:pt>
                <c:pt idx="7">
                  <c:v>1.7</c:v>
                </c:pt>
                <c:pt idx="8">
                  <c:v>2.045</c:v>
                </c:pt>
                <c:pt idx="9">
                  <c:v>2.404</c:v>
                </c:pt>
                <c:pt idx="10">
                  <c:v>2.761</c:v>
                </c:pt>
                <c:pt idx="11">
                  <c:v>3.121</c:v>
                </c:pt>
                <c:pt idx="12">
                  <c:v>3.569</c:v>
                </c:pt>
              </c:numCache>
            </c:numRef>
          </c:val>
        </c:ser>
        <c:ser>
          <c:idx val="6"/>
          <c:order val="6"/>
          <c:tx>
            <c:strRef>
              <c:f>'generation_capacity_SE3'!$D$2:$D$2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'generation_capacity_SE3'!$D$3:$D$15</c:f>
              <c:numCache>
                <c:formatCode>General</c:formatCode>
                <c:ptCount val="13"/>
                <c:pt idx="0">
                  <c:v>1.619</c:v>
                </c:pt>
                <c:pt idx="1">
                  <c:v>1.619</c:v>
                </c:pt>
                <c:pt idx="2">
                  <c:v>1.619</c:v>
                </c:pt>
                <c:pt idx="3">
                  <c:v>1.619</c:v>
                </c:pt>
                <c:pt idx="4">
                  <c:v>1.619</c:v>
                </c:pt>
                <c:pt idx="5">
                  <c:v>1.619</c:v>
                </c:pt>
                <c:pt idx="6">
                  <c:v>1.619</c:v>
                </c:pt>
                <c:pt idx="7">
                  <c:v>1.619</c:v>
                </c:pt>
                <c:pt idx="8">
                  <c:v>1.619</c:v>
                </c:pt>
                <c:pt idx="9">
                  <c:v>1.619</c:v>
                </c:pt>
                <c:pt idx="10">
                  <c:v>1.619</c:v>
                </c:pt>
                <c:pt idx="11">
                  <c:v>1.619</c:v>
                </c:pt>
                <c:pt idx="12">
                  <c:v>1.619</c:v>
                </c:pt>
              </c:numCache>
            </c:numRef>
          </c:val>
        </c:ser>
        <c:ser>
          <c:idx val="7"/>
          <c:order val="7"/>
          <c:tx>
            <c:strRef>
              <c:f>'generation_capacity_SE3'!$C$2:$C$2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'generation_capacity_SE3'!$C$3:$C$15</c:f>
              <c:numCache>
                <c:formatCode>General</c:formatCode>
                <c:ptCount val="13"/>
                <c:pt idx="0">
                  <c:v>1.515</c:v>
                </c:pt>
                <c:pt idx="1">
                  <c:v>2.516</c:v>
                </c:pt>
                <c:pt idx="2">
                  <c:v>3.227</c:v>
                </c:pt>
                <c:pt idx="3">
                  <c:v>3.84</c:v>
                </c:pt>
                <c:pt idx="4">
                  <c:v>4.482</c:v>
                </c:pt>
                <c:pt idx="5">
                  <c:v>5.125</c:v>
                </c:pt>
                <c:pt idx="6">
                  <c:v>5.767</c:v>
                </c:pt>
                <c:pt idx="7">
                  <c:v>6.41</c:v>
                </c:pt>
                <c:pt idx="8">
                  <c:v>7.052</c:v>
                </c:pt>
                <c:pt idx="9">
                  <c:v>7.695</c:v>
                </c:pt>
                <c:pt idx="10">
                  <c:v>8.337</c:v>
                </c:pt>
                <c:pt idx="11">
                  <c:v>8.98</c:v>
                </c:pt>
                <c:pt idx="12">
                  <c:v>9.622</c:v>
                </c:pt>
              </c:numCache>
            </c:numRef>
          </c:val>
        </c:ser>
        <c:ser>
          <c:idx val="8"/>
          <c:order val="8"/>
          <c:tx>
            <c:strRef>
              <c:f>'generation_capacity_SE3'!$B$2:$B$2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'generation_capacity_SE3'!$B$3:$B$15</c:f>
              <c:numCache>
                <c:formatCode>General</c:formatCode>
                <c:ptCount val="13"/>
                <c:pt idx="0">
                  <c:v>0.051</c:v>
                </c:pt>
                <c:pt idx="1">
                  <c:v>0.121</c:v>
                </c:pt>
                <c:pt idx="2">
                  <c:v>0.149</c:v>
                </c:pt>
                <c:pt idx="3">
                  <c:v>0.282</c:v>
                </c:pt>
                <c:pt idx="4">
                  <c:v>0.368</c:v>
                </c:pt>
                <c:pt idx="5">
                  <c:v>0.454</c:v>
                </c:pt>
                <c:pt idx="6">
                  <c:v>0.54</c:v>
                </c:pt>
                <c:pt idx="7">
                  <c:v>0.626</c:v>
                </c:pt>
                <c:pt idx="8">
                  <c:v>0.712</c:v>
                </c:pt>
                <c:pt idx="9">
                  <c:v>0.798</c:v>
                </c:pt>
                <c:pt idx="10">
                  <c:v>0.883</c:v>
                </c:pt>
                <c:pt idx="11">
                  <c:v>0.969</c:v>
                </c:pt>
                <c:pt idx="12">
                  <c:v>1.055</c:v>
                </c:pt>
              </c:numCache>
            </c:numRef>
          </c:val>
        </c:ser>
        <c:overlap val="100"/>
        <c:axId val="50230001"/>
        <c:axId val="50230002"/>
      </c:bar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SE1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'balance_SE1'!$B$3:$B$15</c:f>
              <c:numCache>
                <c:formatCode>General</c:formatCode>
                <c:ptCount val="13"/>
                <c:pt idx="0">
                  <c:v>9.186453999999999</c:v>
                </c:pt>
                <c:pt idx="1">
                  <c:v>9.411799999999999</c:v>
                </c:pt>
                <c:pt idx="2">
                  <c:v>9.994244</c:v>
                </c:pt>
                <c:pt idx="3">
                  <c:v>12.131937</c:v>
                </c:pt>
                <c:pt idx="4">
                  <c:v>17.108724</c:v>
                </c:pt>
                <c:pt idx="5">
                  <c:v>23.480042</c:v>
                </c:pt>
                <c:pt idx="6">
                  <c:v>24.899752</c:v>
                </c:pt>
                <c:pt idx="7">
                  <c:v>26.162002</c:v>
                </c:pt>
                <c:pt idx="8">
                  <c:v>29.448598</c:v>
                </c:pt>
                <c:pt idx="9">
                  <c:v>32.250532</c:v>
                </c:pt>
                <c:pt idx="10">
                  <c:v>32.521418</c:v>
                </c:pt>
                <c:pt idx="11">
                  <c:v>33.715728</c:v>
                </c:pt>
                <c:pt idx="12">
                  <c:v>34.986664</c:v>
                </c:pt>
              </c:numCache>
            </c:numRef>
          </c:val>
        </c:ser>
        <c:marker val="1"/>
        <c:axId val="52300001"/>
        <c:axId val="52300002"/>
      </c:lineChart>
      <c:barChart>
        <c:barDir val="col"/>
        <c:grouping val="stacked"/>
        <c:ser>
          <c:idx val="1"/>
          <c:order val="1"/>
          <c:tx>
            <c:strRef>
              <c:f>'balance_SE1'!$K$2:$K$2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'balance_SE1'!$K$3:$K$15</c:f>
              <c:numCache>
                <c:formatCode>General</c:formatCode>
                <c:ptCount val="13"/>
                <c:pt idx="0">
                  <c:v>0.21613714</c:v>
                </c:pt>
                <c:pt idx="1">
                  <c:v>0.21441819</c:v>
                </c:pt>
                <c:pt idx="2">
                  <c:v>0.21155686</c:v>
                </c:pt>
                <c:pt idx="3">
                  <c:v>0.20927848</c:v>
                </c:pt>
                <c:pt idx="4">
                  <c:v>0.20985334</c:v>
                </c:pt>
                <c:pt idx="5">
                  <c:v>0.21066705</c:v>
                </c:pt>
                <c:pt idx="6">
                  <c:v>0.20968373</c:v>
                </c:pt>
                <c:pt idx="7">
                  <c:v>0.2076052</c:v>
                </c:pt>
                <c:pt idx="8">
                  <c:v>0.20792098</c:v>
                </c:pt>
                <c:pt idx="9">
                  <c:v>0.2082825</c:v>
                </c:pt>
                <c:pt idx="10">
                  <c:v>0.20629256</c:v>
                </c:pt>
                <c:pt idx="11">
                  <c:v>0.20607031</c:v>
                </c:pt>
                <c:pt idx="12">
                  <c:v>0.20545458</c:v>
                </c:pt>
              </c:numCache>
            </c:numRef>
          </c:val>
        </c:ser>
        <c:ser>
          <c:idx val="2"/>
          <c:order val="2"/>
          <c:tx>
            <c:strRef>
              <c:f>'balance_SE1'!$J$2:$J$2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'balance_SE1'!$J$3:$J$15</c:f>
              <c:numCache>
                <c:formatCode>General</c:formatCode>
                <c:ptCount val="13"/>
                <c:pt idx="0">
                  <c:v>21.3452058</c:v>
                </c:pt>
                <c:pt idx="1">
                  <c:v>21.1254412</c:v>
                </c:pt>
                <c:pt idx="2">
                  <c:v>21.0762392</c:v>
                </c:pt>
                <c:pt idx="3">
                  <c:v>21.0328522</c:v>
                </c:pt>
                <c:pt idx="4">
                  <c:v>21.1376625</c:v>
                </c:pt>
                <c:pt idx="5">
                  <c:v>21.261603</c:v>
                </c:pt>
                <c:pt idx="6">
                  <c:v>21.1352502</c:v>
                </c:pt>
                <c:pt idx="7">
                  <c:v>20.993885</c:v>
                </c:pt>
                <c:pt idx="8">
                  <c:v>20.9792962</c:v>
                </c:pt>
                <c:pt idx="9">
                  <c:v>20.9257498</c:v>
                </c:pt>
                <c:pt idx="10">
                  <c:v>20.7101302</c:v>
                </c:pt>
                <c:pt idx="11">
                  <c:v>20.624993</c:v>
                </c:pt>
                <c:pt idx="12">
                  <c:v>20.585707</c:v>
                </c:pt>
              </c:numCache>
            </c:numRef>
          </c:val>
        </c:ser>
        <c:ser>
          <c:idx val="3"/>
          <c:order val="3"/>
          <c:tx>
            <c:strRef>
              <c:f>'balance_SE1'!$I$2:$I$2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'balance_SE1'!$I$3:$I$15</c:f>
              <c:numCache>
                <c:formatCode>General</c:formatCode>
                <c:ptCount val="13"/>
                <c:pt idx="0">
                  <c:v>5.772291999999999</c:v>
                </c:pt>
                <c:pt idx="1">
                  <c:v>6.287354499999999</c:v>
                </c:pt>
                <c:pt idx="2">
                  <c:v>6.762464</c:v>
                </c:pt>
                <c:pt idx="3">
                  <c:v>7.253449</c:v>
                </c:pt>
                <c:pt idx="4">
                  <c:v>7.3588875</c:v>
                </c:pt>
                <c:pt idx="5">
                  <c:v>7.4637065</c:v>
                </c:pt>
                <c:pt idx="6">
                  <c:v>7.470701</c:v>
                </c:pt>
                <c:pt idx="7">
                  <c:v>7.470717</c:v>
                </c:pt>
                <c:pt idx="8">
                  <c:v>7.4562995</c:v>
                </c:pt>
                <c:pt idx="9">
                  <c:v>7.4366585</c:v>
                </c:pt>
                <c:pt idx="10">
                  <c:v>7.392465499999999</c:v>
                </c:pt>
                <c:pt idx="11">
                  <c:v>7.313901</c:v>
                </c:pt>
                <c:pt idx="12">
                  <c:v>7.1837775</c:v>
                </c:pt>
              </c:numCache>
            </c:numRef>
          </c:val>
        </c:ser>
        <c:ser>
          <c:idx val="4"/>
          <c:order val="4"/>
          <c:tx>
            <c:strRef>
              <c:f>'balance_SE1'!$H$2:$H$2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'balance_SE1'!$H$3:$H$15</c:f>
              <c:numCache>
                <c:formatCode>General</c:formatCode>
                <c:ptCount val="13"/>
                <c:pt idx="0">
                  <c:v>1.5560142</c:v>
                </c:pt>
                <c:pt idx="1">
                  <c:v>1.244449</c:v>
                </c:pt>
                <c:pt idx="2">
                  <c:v>0.7355268</c:v>
                </c:pt>
                <c:pt idx="3">
                  <c:v>0.8085489</c:v>
                </c:pt>
                <c:pt idx="4">
                  <c:v>1.0173533</c:v>
                </c:pt>
                <c:pt idx="5">
                  <c:v>1.3329626</c:v>
                </c:pt>
                <c:pt idx="6">
                  <c:v>2.358518</c:v>
                </c:pt>
                <c:pt idx="7">
                  <c:v>3.372916</c:v>
                </c:pt>
                <c:pt idx="8">
                  <c:v>4.4774075</c:v>
                </c:pt>
                <c:pt idx="9">
                  <c:v>5.565428499999999</c:v>
                </c:pt>
                <c:pt idx="10">
                  <c:v>6.620710499999999</c:v>
                </c:pt>
                <c:pt idx="11">
                  <c:v>7.664412</c:v>
                </c:pt>
                <c:pt idx="12">
                  <c:v>8.869266</c:v>
                </c:pt>
              </c:numCache>
            </c:numRef>
          </c:val>
        </c:ser>
        <c:ser>
          <c:idx val="5"/>
          <c:order val="5"/>
          <c:tx>
            <c:strRef>
              <c:f>'balance_SE1'!$G$2:$G$2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'balance_SE1'!$G$3:$G$15</c:f>
              <c:numCache>
                <c:formatCode>General</c:formatCode>
                <c:ptCount val="13"/>
                <c:pt idx="0">
                  <c:v>0.015416403</c:v>
                </c:pt>
                <c:pt idx="1">
                  <c:v>0.01518938</c:v>
                </c:pt>
                <c:pt idx="2">
                  <c:v>0.014969712</c:v>
                </c:pt>
                <c:pt idx="3">
                  <c:v>0.0147588545</c:v>
                </c:pt>
                <c:pt idx="4">
                  <c:v>0.014991436</c:v>
                </c:pt>
                <c:pt idx="5">
                  <c:v>0.01520728</c:v>
                </c:pt>
                <c:pt idx="6">
                  <c:v>0.015135885</c:v>
                </c:pt>
                <c:pt idx="7">
                  <c:v>0.014981668</c:v>
                </c:pt>
                <c:pt idx="8">
                  <c:v>0.0150807</c:v>
                </c:pt>
                <c:pt idx="9">
                  <c:v>0.015154491</c:v>
                </c:pt>
                <c:pt idx="10">
                  <c:v>0.015057848</c:v>
                </c:pt>
                <c:pt idx="11">
                  <c:v>0.015051115</c:v>
                </c:pt>
                <c:pt idx="12">
                  <c:v>0.015053443</c:v>
                </c:pt>
              </c:numCache>
            </c:numRef>
          </c:val>
        </c:ser>
        <c:ser>
          <c:idx val="6"/>
          <c:order val="6"/>
          <c:tx>
            <c:strRef>
              <c:f>'balance_SE1'!$F$2:$F$2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'balance_SE1'!$F$3:$F$15</c:f>
              <c:numCache>
                <c:formatCode>General</c:formatCode>
                <c:ptCount val="13"/>
                <c:pt idx="0">
                  <c:v>0.029274387</c:v>
                </c:pt>
                <c:pt idx="1">
                  <c:v>0.042513906</c:v>
                </c:pt>
                <c:pt idx="2">
                  <c:v>0.05308786299999999</c:v>
                </c:pt>
                <c:pt idx="3">
                  <c:v>0.059650438</c:v>
                </c:pt>
                <c:pt idx="4">
                  <c:v>0.06889215999999999</c:v>
                </c:pt>
                <c:pt idx="5">
                  <c:v>0.07746747</c:v>
                </c:pt>
                <c:pt idx="6">
                  <c:v>0.122356836</c:v>
                </c:pt>
                <c:pt idx="7">
                  <c:v>0.12929546</c:v>
                </c:pt>
                <c:pt idx="8">
                  <c:v>0.13766939</c:v>
                </c:pt>
                <c:pt idx="9">
                  <c:v>0.14610223</c:v>
                </c:pt>
                <c:pt idx="10">
                  <c:v>0.15312786</c:v>
                </c:pt>
                <c:pt idx="11">
                  <c:v>0.16046888</c:v>
                </c:pt>
                <c:pt idx="12">
                  <c:v>0.16815566</c:v>
                </c:pt>
              </c:numCache>
            </c:numRef>
          </c:val>
        </c:ser>
        <c:ser>
          <c:idx val="7"/>
          <c:order val="7"/>
          <c:tx>
            <c:strRef>
              <c:f>'balance_SE1'!$E$2:$E$2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'balance_SE1'!$D$3:$D$15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'balance_SE1'!$E$3:$E$15</c:f>
              <c:numCache>
                <c:formatCode>General</c:formatCode>
                <c:ptCount val="13"/>
                <c:pt idx="0">
                  <c:v>0.00029644702</c:v>
                </c:pt>
                <c:pt idx="1">
                  <c:v>0.00029781833</c:v>
                </c:pt>
                <c:pt idx="2">
                  <c:v>0.00031037476</c:v>
                </c:pt>
                <c:pt idx="3">
                  <c:v>0.0006359292</c:v>
                </c:pt>
                <c:pt idx="4">
                  <c:v>0.000996535</c:v>
                </c:pt>
                <c:pt idx="5">
                  <c:v>0.001089979</c:v>
                </c:pt>
                <c:pt idx="6">
                  <c:v>0.008860115999999999</c:v>
                </c:pt>
                <c:pt idx="7">
                  <c:v>0.010231123</c:v>
                </c:pt>
                <c:pt idx="8">
                  <c:v>0.010183198</c:v>
                </c:pt>
                <c:pt idx="9">
                  <c:v>0.010005452</c:v>
                </c:pt>
                <c:pt idx="10">
                  <c:v>0.010332278</c:v>
                </c:pt>
                <c:pt idx="11">
                  <c:v>0.010458291</c:v>
                </c:pt>
                <c:pt idx="12">
                  <c:v>0.0105821455</c:v>
                </c:pt>
              </c:numCache>
            </c:numRef>
          </c:val>
        </c:ser>
        <c:overlap val="100"/>
        <c:axId val="52300001"/>
        <c:axId val="52300002"/>
      </c:barChart>
      <c:catAx>
        <c:axId val="52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00002"/>
        <c:crosses val="autoZero"/>
        <c:auto val="1"/>
        <c:lblAlgn val="ctr"/>
        <c:lblOffset val="100"/>
      </c:catAx>
      <c:valAx>
        <c:axId val="52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SE2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'balance_SE2'!$B$3:$B$15</c:f>
              <c:numCache>
                <c:formatCode>General</c:formatCode>
                <c:ptCount val="13"/>
                <c:pt idx="0">
                  <c:v>14.751436</c:v>
                </c:pt>
                <c:pt idx="1">
                  <c:v>15.117875</c:v>
                </c:pt>
                <c:pt idx="2">
                  <c:v>15.667425</c:v>
                </c:pt>
                <c:pt idx="3">
                  <c:v>16.750311</c:v>
                </c:pt>
                <c:pt idx="4">
                  <c:v>17.92604</c:v>
                </c:pt>
                <c:pt idx="5">
                  <c:v>19.452728</c:v>
                </c:pt>
                <c:pt idx="6">
                  <c:v>21.949764</c:v>
                </c:pt>
                <c:pt idx="7">
                  <c:v>22.98196</c:v>
                </c:pt>
                <c:pt idx="8">
                  <c:v>23.954534</c:v>
                </c:pt>
                <c:pt idx="9">
                  <c:v>25.560336</c:v>
                </c:pt>
                <c:pt idx="10">
                  <c:v>26.66827</c:v>
                </c:pt>
                <c:pt idx="11">
                  <c:v>28.026398</c:v>
                </c:pt>
                <c:pt idx="12">
                  <c:v>29.66527</c:v>
                </c:pt>
              </c:numCache>
            </c:numRef>
          </c:val>
        </c:ser>
        <c:marker val="1"/>
        <c:axId val="52310001"/>
        <c:axId val="52310002"/>
      </c:lineChart>
      <c:barChart>
        <c:barDir val="col"/>
        <c:grouping val="stacked"/>
        <c:ser>
          <c:idx val="1"/>
          <c:order val="1"/>
          <c:tx>
            <c:strRef>
              <c:f>'balance_SE2'!$L$2:$L$2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'balance_SE2'!$L$3:$L$15</c:f>
              <c:numCache>
                <c:formatCode>General</c:formatCode>
                <c:ptCount val="13"/>
                <c:pt idx="0">
                  <c:v>0.86200506</c:v>
                </c:pt>
                <c:pt idx="1">
                  <c:v>0.8541067499999999</c:v>
                </c:pt>
                <c:pt idx="2">
                  <c:v>0.8423604</c:v>
                </c:pt>
                <c:pt idx="3">
                  <c:v>0.8320872499999999</c:v>
                </c:pt>
                <c:pt idx="4">
                  <c:v>0.8338309399999999</c:v>
                </c:pt>
                <c:pt idx="5">
                  <c:v>0.8371261999999999</c:v>
                </c:pt>
                <c:pt idx="6">
                  <c:v>0.83314625</c:v>
                </c:pt>
                <c:pt idx="7">
                  <c:v>0.8243508000000001</c:v>
                </c:pt>
                <c:pt idx="8">
                  <c:v>0.82485606</c:v>
                </c:pt>
                <c:pt idx="9">
                  <c:v>0.8241959999999999</c:v>
                </c:pt>
                <c:pt idx="10">
                  <c:v>0.8169356</c:v>
                </c:pt>
                <c:pt idx="11">
                  <c:v>0.8150299999999999</c:v>
                </c:pt>
                <c:pt idx="12">
                  <c:v>0.81353906</c:v>
                </c:pt>
              </c:numCache>
            </c:numRef>
          </c:val>
        </c:ser>
        <c:ser>
          <c:idx val="2"/>
          <c:order val="2"/>
          <c:tx>
            <c:strRef>
              <c:f>'balance_SE2'!$K$2:$K$2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0.5706219399999999</c:v>
                </c:pt>
                <c:pt idx="10">
                  <c:v>0.55986406</c:v>
                </c:pt>
                <c:pt idx="11">
                  <c:v>0.5912288</c:v>
                </c:pt>
                <c:pt idx="12">
                  <c:v>0.6212689</c:v>
                </c:pt>
              </c:numCache>
            </c:numRef>
          </c:val>
        </c:ser>
        <c:ser>
          <c:idx val="3"/>
          <c:order val="3"/>
          <c:tx>
            <c:strRef>
              <c:f>'balance_SE2'!$J$2:$J$2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'balance_SE2'!$J$3:$J$15</c:f>
              <c:numCache>
                <c:formatCode>General</c:formatCode>
                <c:ptCount val="13"/>
                <c:pt idx="0">
                  <c:v>33.2176392</c:v>
                </c:pt>
                <c:pt idx="1">
                  <c:v>33.0861535</c:v>
                </c:pt>
                <c:pt idx="2">
                  <c:v>32.9239478</c:v>
                </c:pt>
                <c:pt idx="3">
                  <c:v>32.8501215</c:v>
                </c:pt>
                <c:pt idx="4">
                  <c:v>33.0119468</c:v>
                </c:pt>
                <c:pt idx="5">
                  <c:v>33.1661852</c:v>
                </c:pt>
                <c:pt idx="6">
                  <c:v>33.0709518</c:v>
                </c:pt>
                <c:pt idx="7">
                  <c:v>32.8882178</c:v>
                </c:pt>
                <c:pt idx="8">
                  <c:v>32.9165462</c:v>
                </c:pt>
                <c:pt idx="9">
                  <c:v>32.909484</c:v>
                </c:pt>
                <c:pt idx="10">
                  <c:v>32.7902998</c:v>
                </c:pt>
                <c:pt idx="11">
                  <c:v>32.7392022</c:v>
                </c:pt>
                <c:pt idx="12">
                  <c:v>32.70451449999999</c:v>
                </c:pt>
              </c:numCache>
            </c:numRef>
          </c:val>
        </c:ser>
        <c:ser>
          <c:idx val="4"/>
          <c:order val="4"/>
          <c:tx>
            <c:strRef>
              <c:f>'balance_SE2'!$I$2:$I$2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'balance_SE2'!$I$3:$I$15</c:f>
              <c:numCache>
                <c:formatCode>General</c:formatCode>
                <c:ptCount val="13"/>
                <c:pt idx="0">
                  <c:v>15.306619</c:v>
                </c:pt>
                <c:pt idx="1">
                  <c:v>15.866292</c:v>
                </c:pt>
                <c:pt idx="2">
                  <c:v>16.413684</c:v>
                </c:pt>
                <c:pt idx="3">
                  <c:v>16.962964</c:v>
                </c:pt>
                <c:pt idx="4">
                  <c:v>16.960934</c:v>
                </c:pt>
                <c:pt idx="5">
                  <c:v>16.953788</c:v>
                </c:pt>
                <c:pt idx="6">
                  <c:v>16.940878</c:v>
                </c:pt>
                <c:pt idx="7">
                  <c:v>16.911696</c:v>
                </c:pt>
                <c:pt idx="8">
                  <c:v>16.890372</c:v>
                </c:pt>
                <c:pt idx="9">
                  <c:v>16.829612</c:v>
                </c:pt>
                <c:pt idx="10">
                  <c:v>16.72227</c:v>
                </c:pt>
                <c:pt idx="11">
                  <c:v>16.541148</c:v>
                </c:pt>
                <c:pt idx="12">
                  <c:v>16.32288</c:v>
                </c:pt>
              </c:numCache>
            </c:numRef>
          </c:val>
        </c:ser>
        <c:ser>
          <c:idx val="5"/>
          <c:order val="5"/>
          <c:tx>
            <c:strRef>
              <c:f>'balance_SE2'!$H$2:$H$2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'balance_SE2'!$H$3:$H$15</c:f>
              <c:numCache>
                <c:formatCode>General</c:formatCode>
                <c:ptCount val="13"/>
                <c:pt idx="0">
                  <c:v>0</c:v>
                </c:pt>
                <c:pt idx="1">
                  <c:v>1.2716404</c:v>
                </c:pt>
                <c:pt idx="2">
                  <c:v>2.326999</c:v>
                </c:pt>
                <c:pt idx="3">
                  <c:v>4.203581499999999</c:v>
                </c:pt>
                <c:pt idx="4">
                  <c:v>4.9148025</c:v>
                </c:pt>
                <c:pt idx="5">
                  <c:v>5.912122999999999</c:v>
                </c:pt>
                <c:pt idx="6">
                  <c:v>7.5080005</c:v>
                </c:pt>
                <c:pt idx="7">
                  <c:v>9.043868999999999</c:v>
                </c:pt>
                <c:pt idx="8">
                  <c:v>10.61688</c:v>
                </c:pt>
                <c:pt idx="9">
                  <c:v>12.268351</c:v>
                </c:pt>
                <c:pt idx="10">
                  <c:v>13.943839</c:v>
                </c:pt>
                <c:pt idx="11">
                  <c:v>15.65848</c:v>
                </c:pt>
                <c:pt idx="12">
                  <c:v>17.335336</c:v>
                </c:pt>
              </c:numCache>
            </c:numRef>
          </c:val>
        </c:ser>
        <c:ser>
          <c:idx val="6"/>
          <c:order val="6"/>
          <c:tx>
            <c:strRef>
              <c:f>'balance_SE2'!$G$2:$G$2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'balance_SE2'!$G$3:$G$15</c:f>
              <c:numCache>
                <c:formatCode>General</c:formatCode>
                <c:ptCount val="13"/>
                <c:pt idx="0">
                  <c:v>0.102167586</c:v>
                </c:pt>
                <c:pt idx="1">
                  <c:v>0.100320516</c:v>
                </c:pt>
                <c:pt idx="2">
                  <c:v>0.098281195</c:v>
                </c:pt>
                <c:pt idx="3">
                  <c:v>0.09586122</c:v>
                </c:pt>
                <c:pt idx="4">
                  <c:v>0.09577673399999999</c:v>
                </c:pt>
                <c:pt idx="5">
                  <c:v>0.09704757</c:v>
                </c:pt>
                <c:pt idx="6">
                  <c:v>0.09703978999999999</c:v>
                </c:pt>
                <c:pt idx="7">
                  <c:v>0.09609639999999998</c:v>
                </c:pt>
                <c:pt idx="8">
                  <c:v>0.09697708599999999</c:v>
                </c:pt>
                <c:pt idx="9">
                  <c:v>0.09768162</c:v>
                </c:pt>
                <c:pt idx="10">
                  <c:v>0.09704772999999998</c:v>
                </c:pt>
                <c:pt idx="11">
                  <c:v>0.09717184</c:v>
                </c:pt>
                <c:pt idx="12">
                  <c:v>0.09740272999999999</c:v>
                </c:pt>
              </c:numCache>
            </c:numRef>
          </c:val>
        </c:ser>
        <c:ser>
          <c:idx val="7"/>
          <c:order val="7"/>
          <c:tx>
            <c:strRef>
              <c:f>'balance_SE2'!$F$2:$F$2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'balance_SE2'!$F$3:$F$15</c:f>
              <c:numCache>
                <c:formatCode>General</c:formatCode>
                <c:ptCount val="13"/>
                <c:pt idx="0">
                  <c:v>0.16954005</c:v>
                </c:pt>
                <c:pt idx="1">
                  <c:v>0.27680044</c:v>
                </c:pt>
                <c:pt idx="2">
                  <c:v>0.36431862</c:v>
                </c:pt>
                <c:pt idx="3">
                  <c:v>0.4215728</c:v>
                </c:pt>
                <c:pt idx="4">
                  <c:v>0.4877179699999999</c:v>
                </c:pt>
                <c:pt idx="5">
                  <c:v>0.55860594</c:v>
                </c:pt>
                <c:pt idx="6">
                  <c:v>0.6223061</c:v>
                </c:pt>
                <c:pt idx="7">
                  <c:v>0.67995144</c:v>
                </c:pt>
                <c:pt idx="8">
                  <c:v>0.74902006</c:v>
                </c:pt>
                <c:pt idx="9">
                  <c:v>0.81842006</c:v>
                </c:pt>
                <c:pt idx="10">
                  <c:v>0.8722744</c:v>
                </c:pt>
                <c:pt idx="11">
                  <c:v>0.9388703</c:v>
                </c:pt>
                <c:pt idx="12">
                  <c:v>1.00687294</c:v>
                </c:pt>
              </c:numCache>
            </c:numRef>
          </c:val>
        </c:ser>
        <c:ser>
          <c:idx val="8"/>
          <c:order val="8"/>
          <c:tx>
            <c:strRef>
              <c:f>'balance_SE2'!$E$2:$E$2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'balance_SE2'!$E$3:$E$15</c:f>
              <c:numCache>
                <c:formatCode>General</c:formatCode>
                <c:ptCount val="13"/>
                <c:pt idx="0">
                  <c:v>0.001171667</c:v>
                </c:pt>
                <c:pt idx="1">
                  <c:v>0.0021104204</c:v>
                </c:pt>
                <c:pt idx="2">
                  <c:v>0.003735188</c:v>
                </c:pt>
                <c:pt idx="3">
                  <c:v>0.007623769</c:v>
                </c:pt>
                <c:pt idx="4">
                  <c:v>0.010001375</c:v>
                </c:pt>
                <c:pt idx="5">
                  <c:v>0.012883488</c:v>
                </c:pt>
                <c:pt idx="6">
                  <c:v>0.016071204</c:v>
                </c:pt>
                <c:pt idx="7">
                  <c:v>0.020839264</c:v>
                </c:pt>
                <c:pt idx="8">
                  <c:v>0.023181268</c:v>
                </c:pt>
                <c:pt idx="9">
                  <c:v>0.025414926</c:v>
                </c:pt>
                <c:pt idx="10">
                  <c:v>0.027694242</c:v>
                </c:pt>
                <c:pt idx="11">
                  <c:v>0.031130574</c:v>
                </c:pt>
                <c:pt idx="12">
                  <c:v>0.03448983999999999</c:v>
                </c:pt>
              </c:numCache>
            </c:numRef>
          </c:val>
        </c:ser>
        <c:overlap val="100"/>
        <c:axId val="52310001"/>
        <c:axId val="52310002"/>
      </c:barChart>
      <c:catAx>
        <c:axId val="52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10002"/>
        <c:crosses val="autoZero"/>
        <c:auto val="1"/>
        <c:lblAlgn val="ctr"/>
        <c:lblOffset val="100"/>
      </c:catAx>
      <c:valAx>
        <c:axId val="52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SE2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'balance_SE2'!$B$3:$B$15</c:f>
              <c:numCache>
                <c:formatCode>General</c:formatCode>
                <c:ptCount val="13"/>
                <c:pt idx="0">
                  <c:v>14.751436</c:v>
                </c:pt>
                <c:pt idx="1">
                  <c:v>15.117875</c:v>
                </c:pt>
                <c:pt idx="2">
                  <c:v>15.667425</c:v>
                </c:pt>
                <c:pt idx="3">
                  <c:v>16.750311</c:v>
                </c:pt>
                <c:pt idx="4">
                  <c:v>17.92604</c:v>
                </c:pt>
                <c:pt idx="5">
                  <c:v>19.452728</c:v>
                </c:pt>
                <c:pt idx="6">
                  <c:v>21.949764</c:v>
                </c:pt>
                <c:pt idx="7">
                  <c:v>22.98196</c:v>
                </c:pt>
                <c:pt idx="8">
                  <c:v>23.954534</c:v>
                </c:pt>
                <c:pt idx="9">
                  <c:v>25.560336</c:v>
                </c:pt>
                <c:pt idx="10">
                  <c:v>26.66827</c:v>
                </c:pt>
                <c:pt idx="11">
                  <c:v>28.026398</c:v>
                </c:pt>
                <c:pt idx="12">
                  <c:v>29.66527</c:v>
                </c:pt>
              </c:numCache>
            </c:numRef>
          </c:val>
        </c:ser>
        <c:marker val="1"/>
        <c:axId val="52320001"/>
        <c:axId val="52320002"/>
      </c:lineChart>
      <c:barChart>
        <c:barDir val="col"/>
        <c:grouping val="stacked"/>
        <c:ser>
          <c:idx val="1"/>
          <c:order val="1"/>
          <c:tx>
            <c:strRef>
              <c:f>'balance_SE2'!$L$2:$L$2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'balance_SE2'!$L$3:$L$15</c:f>
              <c:numCache>
                <c:formatCode>General</c:formatCode>
                <c:ptCount val="13"/>
                <c:pt idx="0">
                  <c:v>0.86200506</c:v>
                </c:pt>
                <c:pt idx="1">
                  <c:v>0.8541067499999999</c:v>
                </c:pt>
                <c:pt idx="2">
                  <c:v>0.8423604</c:v>
                </c:pt>
                <c:pt idx="3">
                  <c:v>0.8320872499999999</c:v>
                </c:pt>
                <c:pt idx="4">
                  <c:v>0.8338309399999999</c:v>
                </c:pt>
                <c:pt idx="5">
                  <c:v>0.8371261999999999</c:v>
                </c:pt>
                <c:pt idx="6">
                  <c:v>0.83314625</c:v>
                </c:pt>
                <c:pt idx="7">
                  <c:v>0.8243508000000001</c:v>
                </c:pt>
                <c:pt idx="8">
                  <c:v>0.82485606</c:v>
                </c:pt>
                <c:pt idx="9">
                  <c:v>0.8241959999999999</c:v>
                </c:pt>
                <c:pt idx="10">
                  <c:v>0.8169356</c:v>
                </c:pt>
                <c:pt idx="11">
                  <c:v>0.8150299999999999</c:v>
                </c:pt>
                <c:pt idx="12">
                  <c:v>0.81353906</c:v>
                </c:pt>
              </c:numCache>
            </c:numRef>
          </c:val>
        </c:ser>
        <c:ser>
          <c:idx val="2"/>
          <c:order val="2"/>
          <c:tx>
            <c:strRef>
              <c:f>'balance_SE2'!$K$2:$K$2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0.5706219399999999</c:v>
                </c:pt>
                <c:pt idx="10">
                  <c:v>0.55986406</c:v>
                </c:pt>
                <c:pt idx="11">
                  <c:v>0.5912288</c:v>
                </c:pt>
                <c:pt idx="12">
                  <c:v>0.6212689</c:v>
                </c:pt>
              </c:numCache>
            </c:numRef>
          </c:val>
        </c:ser>
        <c:ser>
          <c:idx val="3"/>
          <c:order val="3"/>
          <c:tx>
            <c:strRef>
              <c:f>'balance_SE2'!$J$2:$J$2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'balance_SE2'!$J$3:$J$15</c:f>
              <c:numCache>
                <c:formatCode>General</c:formatCode>
                <c:ptCount val="13"/>
                <c:pt idx="0">
                  <c:v>33.2176392</c:v>
                </c:pt>
                <c:pt idx="1">
                  <c:v>33.0861535</c:v>
                </c:pt>
                <c:pt idx="2">
                  <c:v>32.9239478</c:v>
                </c:pt>
                <c:pt idx="3">
                  <c:v>32.8501215</c:v>
                </c:pt>
                <c:pt idx="4">
                  <c:v>33.0119468</c:v>
                </c:pt>
                <c:pt idx="5">
                  <c:v>33.1661852</c:v>
                </c:pt>
                <c:pt idx="6">
                  <c:v>33.0709518</c:v>
                </c:pt>
                <c:pt idx="7">
                  <c:v>32.8882178</c:v>
                </c:pt>
                <c:pt idx="8">
                  <c:v>32.9165462</c:v>
                </c:pt>
                <c:pt idx="9">
                  <c:v>32.909484</c:v>
                </c:pt>
                <c:pt idx="10">
                  <c:v>32.7902998</c:v>
                </c:pt>
                <c:pt idx="11">
                  <c:v>32.7392022</c:v>
                </c:pt>
                <c:pt idx="12">
                  <c:v>32.70451449999999</c:v>
                </c:pt>
              </c:numCache>
            </c:numRef>
          </c:val>
        </c:ser>
        <c:ser>
          <c:idx val="4"/>
          <c:order val="4"/>
          <c:tx>
            <c:strRef>
              <c:f>'balance_SE2'!$I$2:$I$2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'balance_SE2'!$I$3:$I$15</c:f>
              <c:numCache>
                <c:formatCode>General</c:formatCode>
                <c:ptCount val="13"/>
                <c:pt idx="0">
                  <c:v>15.306619</c:v>
                </c:pt>
                <c:pt idx="1">
                  <c:v>15.866292</c:v>
                </c:pt>
                <c:pt idx="2">
                  <c:v>16.413684</c:v>
                </c:pt>
                <c:pt idx="3">
                  <c:v>16.962964</c:v>
                </c:pt>
                <c:pt idx="4">
                  <c:v>16.960934</c:v>
                </c:pt>
                <c:pt idx="5">
                  <c:v>16.953788</c:v>
                </c:pt>
                <c:pt idx="6">
                  <c:v>16.940878</c:v>
                </c:pt>
                <c:pt idx="7">
                  <c:v>16.911696</c:v>
                </c:pt>
                <c:pt idx="8">
                  <c:v>16.890372</c:v>
                </c:pt>
                <c:pt idx="9">
                  <c:v>16.829612</c:v>
                </c:pt>
                <c:pt idx="10">
                  <c:v>16.72227</c:v>
                </c:pt>
                <c:pt idx="11">
                  <c:v>16.541148</c:v>
                </c:pt>
                <c:pt idx="12">
                  <c:v>16.32288</c:v>
                </c:pt>
              </c:numCache>
            </c:numRef>
          </c:val>
        </c:ser>
        <c:ser>
          <c:idx val="5"/>
          <c:order val="5"/>
          <c:tx>
            <c:strRef>
              <c:f>'balance_SE2'!$H$2:$H$2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'balance_SE2'!$H$3:$H$15</c:f>
              <c:numCache>
                <c:formatCode>General</c:formatCode>
                <c:ptCount val="13"/>
                <c:pt idx="0">
                  <c:v>0</c:v>
                </c:pt>
                <c:pt idx="1">
                  <c:v>1.2716404</c:v>
                </c:pt>
                <c:pt idx="2">
                  <c:v>2.326999</c:v>
                </c:pt>
                <c:pt idx="3">
                  <c:v>4.203581499999999</c:v>
                </c:pt>
                <c:pt idx="4">
                  <c:v>4.9148025</c:v>
                </c:pt>
                <c:pt idx="5">
                  <c:v>5.912122999999999</c:v>
                </c:pt>
                <c:pt idx="6">
                  <c:v>7.5080005</c:v>
                </c:pt>
                <c:pt idx="7">
                  <c:v>9.043868999999999</c:v>
                </c:pt>
                <c:pt idx="8">
                  <c:v>10.61688</c:v>
                </c:pt>
                <c:pt idx="9">
                  <c:v>12.268351</c:v>
                </c:pt>
                <c:pt idx="10">
                  <c:v>13.943839</c:v>
                </c:pt>
                <c:pt idx="11">
                  <c:v>15.65848</c:v>
                </c:pt>
                <c:pt idx="12">
                  <c:v>17.335336</c:v>
                </c:pt>
              </c:numCache>
            </c:numRef>
          </c:val>
        </c:ser>
        <c:ser>
          <c:idx val="6"/>
          <c:order val="6"/>
          <c:tx>
            <c:strRef>
              <c:f>'balance_SE2'!$G$2:$G$2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'balance_SE2'!$G$3:$G$15</c:f>
              <c:numCache>
                <c:formatCode>General</c:formatCode>
                <c:ptCount val="13"/>
                <c:pt idx="0">
                  <c:v>0.102167586</c:v>
                </c:pt>
                <c:pt idx="1">
                  <c:v>0.100320516</c:v>
                </c:pt>
                <c:pt idx="2">
                  <c:v>0.098281195</c:v>
                </c:pt>
                <c:pt idx="3">
                  <c:v>0.09586122</c:v>
                </c:pt>
                <c:pt idx="4">
                  <c:v>0.09577673399999999</c:v>
                </c:pt>
                <c:pt idx="5">
                  <c:v>0.09704757</c:v>
                </c:pt>
                <c:pt idx="6">
                  <c:v>0.09703978999999999</c:v>
                </c:pt>
                <c:pt idx="7">
                  <c:v>0.09609639999999998</c:v>
                </c:pt>
                <c:pt idx="8">
                  <c:v>0.09697708599999999</c:v>
                </c:pt>
                <c:pt idx="9">
                  <c:v>0.09768162</c:v>
                </c:pt>
                <c:pt idx="10">
                  <c:v>0.09704772999999998</c:v>
                </c:pt>
                <c:pt idx="11">
                  <c:v>0.09717184</c:v>
                </c:pt>
                <c:pt idx="12">
                  <c:v>0.09740272999999999</c:v>
                </c:pt>
              </c:numCache>
            </c:numRef>
          </c:val>
        </c:ser>
        <c:ser>
          <c:idx val="7"/>
          <c:order val="7"/>
          <c:tx>
            <c:strRef>
              <c:f>'balance_SE2'!$F$2:$F$2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'balance_SE2'!$F$3:$F$15</c:f>
              <c:numCache>
                <c:formatCode>General</c:formatCode>
                <c:ptCount val="13"/>
                <c:pt idx="0">
                  <c:v>0.16954005</c:v>
                </c:pt>
                <c:pt idx="1">
                  <c:v>0.27680044</c:v>
                </c:pt>
                <c:pt idx="2">
                  <c:v>0.36431862</c:v>
                </c:pt>
                <c:pt idx="3">
                  <c:v>0.4215728</c:v>
                </c:pt>
                <c:pt idx="4">
                  <c:v>0.4877179699999999</c:v>
                </c:pt>
                <c:pt idx="5">
                  <c:v>0.55860594</c:v>
                </c:pt>
                <c:pt idx="6">
                  <c:v>0.6223061</c:v>
                </c:pt>
                <c:pt idx="7">
                  <c:v>0.67995144</c:v>
                </c:pt>
                <c:pt idx="8">
                  <c:v>0.74902006</c:v>
                </c:pt>
                <c:pt idx="9">
                  <c:v>0.81842006</c:v>
                </c:pt>
                <c:pt idx="10">
                  <c:v>0.8722744</c:v>
                </c:pt>
                <c:pt idx="11">
                  <c:v>0.9388703</c:v>
                </c:pt>
                <c:pt idx="12">
                  <c:v>1.00687294</c:v>
                </c:pt>
              </c:numCache>
            </c:numRef>
          </c:val>
        </c:ser>
        <c:ser>
          <c:idx val="8"/>
          <c:order val="8"/>
          <c:tx>
            <c:strRef>
              <c:f>'balance_SE2'!$E$2:$E$2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'balance_SE2'!$E$3:$E$15</c:f>
              <c:numCache>
                <c:formatCode>General</c:formatCode>
                <c:ptCount val="13"/>
                <c:pt idx="0">
                  <c:v>0.001171667</c:v>
                </c:pt>
                <c:pt idx="1">
                  <c:v>0.0021104204</c:v>
                </c:pt>
                <c:pt idx="2">
                  <c:v>0.003735188</c:v>
                </c:pt>
                <c:pt idx="3">
                  <c:v>0.007623769</c:v>
                </c:pt>
                <c:pt idx="4">
                  <c:v>0.010001375</c:v>
                </c:pt>
                <c:pt idx="5">
                  <c:v>0.012883488</c:v>
                </c:pt>
                <c:pt idx="6">
                  <c:v>0.016071204</c:v>
                </c:pt>
                <c:pt idx="7">
                  <c:v>0.020839264</c:v>
                </c:pt>
                <c:pt idx="8">
                  <c:v>0.023181268</c:v>
                </c:pt>
                <c:pt idx="9">
                  <c:v>0.025414926</c:v>
                </c:pt>
                <c:pt idx="10">
                  <c:v>0.027694242</c:v>
                </c:pt>
                <c:pt idx="11">
                  <c:v>0.031130574</c:v>
                </c:pt>
                <c:pt idx="12">
                  <c:v>0.03448983999999999</c:v>
                </c:pt>
              </c:numCache>
            </c:numRef>
          </c:val>
        </c:ser>
        <c:overlap val="100"/>
        <c:axId val="52320001"/>
        <c:axId val="52320002"/>
      </c:barChart>
      <c:catAx>
        <c:axId val="52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20002"/>
        <c:crosses val="autoZero"/>
        <c:auto val="1"/>
        <c:lblAlgn val="ctr"/>
        <c:lblOffset val="100"/>
      </c:catAx>
      <c:valAx>
        <c:axId val="52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SE2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'balance_SE2'!$B$3:$B$15</c:f>
              <c:numCache>
                <c:formatCode>General</c:formatCode>
                <c:ptCount val="13"/>
                <c:pt idx="0">
                  <c:v>14.751436</c:v>
                </c:pt>
                <c:pt idx="1">
                  <c:v>15.117875</c:v>
                </c:pt>
                <c:pt idx="2">
                  <c:v>15.667425</c:v>
                </c:pt>
                <c:pt idx="3">
                  <c:v>16.750311</c:v>
                </c:pt>
                <c:pt idx="4">
                  <c:v>17.92604</c:v>
                </c:pt>
                <c:pt idx="5">
                  <c:v>19.452728</c:v>
                </c:pt>
                <c:pt idx="6">
                  <c:v>21.949764</c:v>
                </c:pt>
                <c:pt idx="7">
                  <c:v>22.98196</c:v>
                </c:pt>
                <c:pt idx="8">
                  <c:v>23.954534</c:v>
                </c:pt>
                <c:pt idx="9">
                  <c:v>25.560336</c:v>
                </c:pt>
                <c:pt idx="10">
                  <c:v>26.66827</c:v>
                </c:pt>
                <c:pt idx="11">
                  <c:v>28.026398</c:v>
                </c:pt>
                <c:pt idx="12">
                  <c:v>29.66527</c:v>
                </c:pt>
              </c:numCache>
            </c:numRef>
          </c:val>
        </c:ser>
        <c:marker val="1"/>
        <c:axId val="52330001"/>
        <c:axId val="52330002"/>
      </c:lineChart>
      <c:barChart>
        <c:barDir val="col"/>
        <c:grouping val="stacked"/>
        <c:ser>
          <c:idx val="1"/>
          <c:order val="1"/>
          <c:tx>
            <c:strRef>
              <c:f>'balance_SE2'!$L$2:$L$2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'balance_SE2'!$L$3:$L$15</c:f>
              <c:numCache>
                <c:formatCode>General</c:formatCode>
                <c:ptCount val="13"/>
                <c:pt idx="0">
                  <c:v>0.86200506</c:v>
                </c:pt>
                <c:pt idx="1">
                  <c:v>0.8541067499999999</c:v>
                </c:pt>
                <c:pt idx="2">
                  <c:v>0.8423604</c:v>
                </c:pt>
                <c:pt idx="3">
                  <c:v>0.8320872499999999</c:v>
                </c:pt>
                <c:pt idx="4">
                  <c:v>0.8338309399999999</c:v>
                </c:pt>
                <c:pt idx="5">
                  <c:v>0.8371261999999999</c:v>
                </c:pt>
                <c:pt idx="6">
                  <c:v>0.83314625</c:v>
                </c:pt>
                <c:pt idx="7">
                  <c:v>0.8243508000000001</c:v>
                </c:pt>
                <c:pt idx="8">
                  <c:v>0.82485606</c:v>
                </c:pt>
                <c:pt idx="9">
                  <c:v>0.8241959999999999</c:v>
                </c:pt>
                <c:pt idx="10">
                  <c:v>0.8169356</c:v>
                </c:pt>
                <c:pt idx="11">
                  <c:v>0.8150299999999999</c:v>
                </c:pt>
                <c:pt idx="12">
                  <c:v>0.81353906</c:v>
                </c:pt>
              </c:numCache>
            </c:numRef>
          </c:val>
        </c:ser>
        <c:ser>
          <c:idx val="2"/>
          <c:order val="2"/>
          <c:tx>
            <c:strRef>
              <c:f>'balance_SE2'!$K$2:$K$2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0.5706219399999999</c:v>
                </c:pt>
                <c:pt idx="10">
                  <c:v>0.55986406</c:v>
                </c:pt>
                <c:pt idx="11">
                  <c:v>0.5912288</c:v>
                </c:pt>
                <c:pt idx="12">
                  <c:v>0.6212689</c:v>
                </c:pt>
              </c:numCache>
            </c:numRef>
          </c:val>
        </c:ser>
        <c:ser>
          <c:idx val="3"/>
          <c:order val="3"/>
          <c:tx>
            <c:strRef>
              <c:f>'balance_SE2'!$J$2:$J$2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'balance_SE2'!$J$3:$J$15</c:f>
              <c:numCache>
                <c:formatCode>General</c:formatCode>
                <c:ptCount val="13"/>
                <c:pt idx="0">
                  <c:v>33.2176392</c:v>
                </c:pt>
                <c:pt idx="1">
                  <c:v>33.0861535</c:v>
                </c:pt>
                <c:pt idx="2">
                  <c:v>32.9239478</c:v>
                </c:pt>
                <c:pt idx="3">
                  <c:v>32.8501215</c:v>
                </c:pt>
                <c:pt idx="4">
                  <c:v>33.0119468</c:v>
                </c:pt>
                <c:pt idx="5">
                  <c:v>33.1661852</c:v>
                </c:pt>
                <c:pt idx="6">
                  <c:v>33.0709518</c:v>
                </c:pt>
                <c:pt idx="7">
                  <c:v>32.8882178</c:v>
                </c:pt>
                <c:pt idx="8">
                  <c:v>32.9165462</c:v>
                </c:pt>
                <c:pt idx="9">
                  <c:v>32.909484</c:v>
                </c:pt>
                <c:pt idx="10">
                  <c:v>32.7902998</c:v>
                </c:pt>
                <c:pt idx="11">
                  <c:v>32.7392022</c:v>
                </c:pt>
                <c:pt idx="12">
                  <c:v>32.70451449999999</c:v>
                </c:pt>
              </c:numCache>
            </c:numRef>
          </c:val>
        </c:ser>
        <c:ser>
          <c:idx val="4"/>
          <c:order val="4"/>
          <c:tx>
            <c:strRef>
              <c:f>'balance_SE2'!$I$2:$I$2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'balance_SE2'!$I$3:$I$15</c:f>
              <c:numCache>
                <c:formatCode>General</c:formatCode>
                <c:ptCount val="13"/>
                <c:pt idx="0">
                  <c:v>15.306619</c:v>
                </c:pt>
                <c:pt idx="1">
                  <c:v>15.866292</c:v>
                </c:pt>
                <c:pt idx="2">
                  <c:v>16.413684</c:v>
                </c:pt>
                <c:pt idx="3">
                  <c:v>16.962964</c:v>
                </c:pt>
                <c:pt idx="4">
                  <c:v>16.960934</c:v>
                </c:pt>
                <c:pt idx="5">
                  <c:v>16.953788</c:v>
                </c:pt>
                <c:pt idx="6">
                  <c:v>16.940878</c:v>
                </c:pt>
                <c:pt idx="7">
                  <c:v>16.911696</c:v>
                </c:pt>
                <c:pt idx="8">
                  <c:v>16.890372</c:v>
                </c:pt>
                <c:pt idx="9">
                  <c:v>16.829612</c:v>
                </c:pt>
                <c:pt idx="10">
                  <c:v>16.72227</c:v>
                </c:pt>
                <c:pt idx="11">
                  <c:v>16.541148</c:v>
                </c:pt>
                <c:pt idx="12">
                  <c:v>16.32288</c:v>
                </c:pt>
              </c:numCache>
            </c:numRef>
          </c:val>
        </c:ser>
        <c:ser>
          <c:idx val="5"/>
          <c:order val="5"/>
          <c:tx>
            <c:strRef>
              <c:f>'balance_SE2'!$H$2:$H$2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'balance_SE2'!$H$3:$H$15</c:f>
              <c:numCache>
                <c:formatCode>General</c:formatCode>
                <c:ptCount val="13"/>
                <c:pt idx="0">
                  <c:v>0</c:v>
                </c:pt>
                <c:pt idx="1">
                  <c:v>1.2716404</c:v>
                </c:pt>
                <c:pt idx="2">
                  <c:v>2.326999</c:v>
                </c:pt>
                <c:pt idx="3">
                  <c:v>4.203581499999999</c:v>
                </c:pt>
                <c:pt idx="4">
                  <c:v>4.9148025</c:v>
                </c:pt>
                <c:pt idx="5">
                  <c:v>5.912122999999999</c:v>
                </c:pt>
                <c:pt idx="6">
                  <c:v>7.5080005</c:v>
                </c:pt>
                <c:pt idx="7">
                  <c:v>9.043868999999999</c:v>
                </c:pt>
                <c:pt idx="8">
                  <c:v>10.61688</c:v>
                </c:pt>
                <c:pt idx="9">
                  <c:v>12.268351</c:v>
                </c:pt>
                <c:pt idx="10">
                  <c:v>13.943839</c:v>
                </c:pt>
                <c:pt idx="11">
                  <c:v>15.65848</c:v>
                </c:pt>
                <c:pt idx="12">
                  <c:v>17.335336</c:v>
                </c:pt>
              </c:numCache>
            </c:numRef>
          </c:val>
        </c:ser>
        <c:ser>
          <c:idx val="6"/>
          <c:order val="6"/>
          <c:tx>
            <c:strRef>
              <c:f>'balance_SE2'!$G$2:$G$2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'balance_SE2'!$G$3:$G$15</c:f>
              <c:numCache>
                <c:formatCode>General</c:formatCode>
                <c:ptCount val="13"/>
                <c:pt idx="0">
                  <c:v>0.102167586</c:v>
                </c:pt>
                <c:pt idx="1">
                  <c:v>0.100320516</c:v>
                </c:pt>
                <c:pt idx="2">
                  <c:v>0.098281195</c:v>
                </c:pt>
                <c:pt idx="3">
                  <c:v>0.09586122</c:v>
                </c:pt>
                <c:pt idx="4">
                  <c:v>0.09577673399999999</c:v>
                </c:pt>
                <c:pt idx="5">
                  <c:v>0.09704757</c:v>
                </c:pt>
                <c:pt idx="6">
                  <c:v>0.09703978999999999</c:v>
                </c:pt>
                <c:pt idx="7">
                  <c:v>0.09609639999999998</c:v>
                </c:pt>
                <c:pt idx="8">
                  <c:v>0.09697708599999999</c:v>
                </c:pt>
                <c:pt idx="9">
                  <c:v>0.09768162</c:v>
                </c:pt>
                <c:pt idx="10">
                  <c:v>0.09704772999999998</c:v>
                </c:pt>
                <c:pt idx="11">
                  <c:v>0.09717184</c:v>
                </c:pt>
                <c:pt idx="12">
                  <c:v>0.09740272999999999</c:v>
                </c:pt>
              </c:numCache>
            </c:numRef>
          </c:val>
        </c:ser>
        <c:ser>
          <c:idx val="7"/>
          <c:order val="7"/>
          <c:tx>
            <c:strRef>
              <c:f>'balance_SE2'!$F$2:$F$2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'balance_SE2'!$F$3:$F$15</c:f>
              <c:numCache>
                <c:formatCode>General</c:formatCode>
                <c:ptCount val="13"/>
                <c:pt idx="0">
                  <c:v>0.16954005</c:v>
                </c:pt>
                <c:pt idx="1">
                  <c:v>0.27680044</c:v>
                </c:pt>
                <c:pt idx="2">
                  <c:v>0.36431862</c:v>
                </c:pt>
                <c:pt idx="3">
                  <c:v>0.4215728</c:v>
                </c:pt>
                <c:pt idx="4">
                  <c:v>0.4877179699999999</c:v>
                </c:pt>
                <c:pt idx="5">
                  <c:v>0.55860594</c:v>
                </c:pt>
                <c:pt idx="6">
                  <c:v>0.6223061</c:v>
                </c:pt>
                <c:pt idx="7">
                  <c:v>0.67995144</c:v>
                </c:pt>
                <c:pt idx="8">
                  <c:v>0.74902006</c:v>
                </c:pt>
                <c:pt idx="9">
                  <c:v>0.81842006</c:v>
                </c:pt>
                <c:pt idx="10">
                  <c:v>0.8722744</c:v>
                </c:pt>
                <c:pt idx="11">
                  <c:v>0.9388703</c:v>
                </c:pt>
                <c:pt idx="12">
                  <c:v>1.00687294</c:v>
                </c:pt>
              </c:numCache>
            </c:numRef>
          </c:val>
        </c:ser>
        <c:ser>
          <c:idx val="8"/>
          <c:order val="8"/>
          <c:tx>
            <c:strRef>
              <c:f>'balance_SE2'!$E$2:$E$2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'balance_SE2'!$E$3:$E$15</c:f>
              <c:numCache>
                <c:formatCode>General</c:formatCode>
                <c:ptCount val="13"/>
                <c:pt idx="0">
                  <c:v>0.001171667</c:v>
                </c:pt>
                <c:pt idx="1">
                  <c:v>0.0021104204</c:v>
                </c:pt>
                <c:pt idx="2">
                  <c:v>0.003735188</c:v>
                </c:pt>
                <c:pt idx="3">
                  <c:v>0.007623769</c:v>
                </c:pt>
                <c:pt idx="4">
                  <c:v>0.010001375</c:v>
                </c:pt>
                <c:pt idx="5">
                  <c:v>0.012883488</c:v>
                </c:pt>
                <c:pt idx="6">
                  <c:v>0.016071204</c:v>
                </c:pt>
                <c:pt idx="7">
                  <c:v>0.020839264</c:v>
                </c:pt>
                <c:pt idx="8">
                  <c:v>0.023181268</c:v>
                </c:pt>
                <c:pt idx="9">
                  <c:v>0.025414926</c:v>
                </c:pt>
                <c:pt idx="10">
                  <c:v>0.027694242</c:v>
                </c:pt>
                <c:pt idx="11">
                  <c:v>0.031130574</c:v>
                </c:pt>
                <c:pt idx="12">
                  <c:v>0.03448983999999999</c:v>
                </c:pt>
              </c:numCache>
            </c:numRef>
          </c:val>
        </c:ser>
        <c:overlap val="100"/>
        <c:axId val="52330001"/>
        <c:axId val="52330002"/>
      </c:barChart>
      <c:catAx>
        <c:axId val="52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30002"/>
        <c:crosses val="autoZero"/>
        <c:auto val="1"/>
        <c:lblAlgn val="ctr"/>
        <c:lblOffset val="100"/>
      </c:catAx>
      <c:valAx>
        <c:axId val="52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SE2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'balance_SE2'!$B$3:$B$15</c:f>
              <c:numCache>
                <c:formatCode>General</c:formatCode>
                <c:ptCount val="13"/>
                <c:pt idx="0">
                  <c:v>14.751436</c:v>
                </c:pt>
                <c:pt idx="1">
                  <c:v>15.117875</c:v>
                </c:pt>
                <c:pt idx="2">
                  <c:v>15.667425</c:v>
                </c:pt>
                <c:pt idx="3">
                  <c:v>16.750311</c:v>
                </c:pt>
                <c:pt idx="4">
                  <c:v>17.92604</c:v>
                </c:pt>
                <c:pt idx="5">
                  <c:v>19.452728</c:v>
                </c:pt>
                <c:pt idx="6">
                  <c:v>21.949764</c:v>
                </c:pt>
                <c:pt idx="7">
                  <c:v>22.98196</c:v>
                </c:pt>
                <c:pt idx="8">
                  <c:v>23.954534</c:v>
                </c:pt>
                <c:pt idx="9">
                  <c:v>25.560336</c:v>
                </c:pt>
                <c:pt idx="10">
                  <c:v>26.66827</c:v>
                </c:pt>
                <c:pt idx="11">
                  <c:v>28.026398</c:v>
                </c:pt>
                <c:pt idx="12">
                  <c:v>29.66527</c:v>
                </c:pt>
              </c:numCache>
            </c:numRef>
          </c:val>
        </c:ser>
        <c:marker val="1"/>
        <c:axId val="52340001"/>
        <c:axId val="52340002"/>
      </c:lineChart>
      <c:barChart>
        <c:barDir val="col"/>
        <c:grouping val="stacked"/>
        <c:ser>
          <c:idx val="1"/>
          <c:order val="1"/>
          <c:tx>
            <c:strRef>
              <c:f>'balance_SE2'!$L$2:$L$2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'balance_SE2'!$L$3:$L$15</c:f>
              <c:numCache>
                <c:formatCode>General</c:formatCode>
                <c:ptCount val="13"/>
                <c:pt idx="0">
                  <c:v>0.86200506</c:v>
                </c:pt>
                <c:pt idx="1">
                  <c:v>0.8541067499999999</c:v>
                </c:pt>
                <c:pt idx="2">
                  <c:v>0.8423604</c:v>
                </c:pt>
                <c:pt idx="3">
                  <c:v>0.8320872499999999</c:v>
                </c:pt>
                <c:pt idx="4">
                  <c:v>0.8338309399999999</c:v>
                </c:pt>
                <c:pt idx="5">
                  <c:v>0.8371261999999999</c:v>
                </c:pt>
                <c:pt idx="6">
                  <c:v>0.83314625</c:v>
                </c:pt>
                <c:pt idx="7">
                  <c:v>0.8243508000000001</c:v>
                </c:pt>
                <c:pt idx="8">
                  <c:v>0.82485606</c:v>
                </c:pt>
                <c:pt idx="9">
                  <c:v>0.8241959999999999</c:v>
                </c:pt>
                <c:pt idx="10">
                  <c:v>0.8169356</c:v>
                </c:pt>
                <c:pt idx="11">
                  <c:v>0.8150299999999999</c:v>
                </c:pt>
                <c:pt idx="12">
                  <c:v>0.81353906</c:v>
                </c:pt>
              </c:numCache>
            </c:numRef>
          </c:val>
        </c:ser>
        <c:ser>
          <c:idx val="2"/>
          <c:order val="2"/>
          <c:tx>
            <c:strRef>
              <c:f>'balance_SE2'!$K$2:$K$2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0.5706219399999999</c:v>
                </c:pt>
                <c:pt idx="10">
                  <c:v>0.55986406</c:v>
                </c:pt>
                <c:pt idx="11">
                  <c:v>0.5912288</c:v>
                </c:pt>
                <c:pt idx="12">
                  <c:v>0.6212689</c:v>
                </c:pt>
              </c:numCache>
            </c:numRef>
          </c:val>
        </c:ser>
        <c:ser>
          <c:idx val="3"/>
          <c:order val="3"/>
          <c:tx>
            <c:strRef>
              <c:f>'balance_SE2'!$J$2:$J$2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'balance_SE2'!$J$3:$J$15</c:f>
              <c:numCache>
                <c:formatCode>General</c:formatCode>
                <c:ptCount val="13"/>
                <c:pt idx="0">
                  <c:v>33.2176392</c:v>
                </c:pt>
                <c:pt idx="1">
                  <c:v>33.0861535</c:v>
                </c:pt>
                <c:pt idx="2">
                  <c:v>32.9239478</c:v>
                </c:pt>
                <c:pt idx="3">
                  <c:v>32.8501215</c:v>
                </c:pt>
                <c:pt idx="4">
                  <c:v>33.0119468</c:v>
                </c:pt>
                <c:pt idx="5">
                  <c:v>33.1661852</c:v>
                </c:pt>
                <c:pt idx="6">
                  <c:v>33.0709518</c:v>
                </c:pt>
                <c:pt idx="7">
                  <c:v>32.8882178</c:v>
                </c:pt>
                <c:pt idx="8">
                  <c:v>32.9165462</c:v>
                </c:pt>
                <c:pt idx="9">
                  <c:v>32.909484</c:v>
                </c:pt>
                <c:pt idx="10">
                  <c:v>32.7902998</c:v>
                </c:pt>
                <c:pt idx="11">
                  <c:v>32.7392022</c:v>
                </c:pt>
                <c:pt idx="12">
                  <c:v>32.70451449999999</c:v>
                </c:pt>
              </c:numCache>
            </c:numRef>
          </c:val>
        </c:ser>
        <c:ser>
          <c:idx val="4"/>
          <c:order val="4"/>
          <c:tx>
            <c:strRef>
              <c:f>'balance_SE2'!$I$2:$I$2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'balance_SE2'!$I$3:$I$15</c:f>
              <c:numCache>
                <c:formatCode>General</c:formatCode>
                <c:ptCount val="13"/>
                <c:pt idx="0">
                  <c:v>15.306619</c:v>
                </c:pt>
                <c:pt idx="1">
                  <c:v>15.866292</c:v>
                </c:pt>
                <c:pt idx="2">
                  <c:v>16.413684</c:v>
                </c:pt>
                <c:pt idx="3">
                  <c:v>16.962964</c:v>
                </c:pt>
                <c:pt idx="4">
                  <c:v>16.960934</c:v>
                </c:pt>
                <c:pt idx="5">
                  <c:v>16.953788</c:v>
                </c:pt>
                <c:pt idx="6">
                  <c:v>16.940878</c:v>
                </c:pt>
                <c:pt idx="7">
                  <c:v>16.911696</c:v>
                </c:pt>
                <c:pt idx="8">
                  <c:v>16.890372</c:v>
                </c:pt>
                <c:pt idx="9">
                  <c:v>16.829612</c:v>
                </c:pt>
                <c:pt idx="10">
                  <c:v>16.72227</c:v>
                </c:pt>
                <c:pt idx="11">
                  <c:v>16.541148</c:v>
                </c:pt>
                <c:pt idx="12">
                  <c:v>16.32288</c:v>
                </c:pt>
              </c:numCache>
            </c:numRef>
          </c:val>
        </c:ser>
        <c:ser>
          <c:idx val="5"/>
          <c:order val="5"/>
          <c:tx>
            <c:strRef>
              <c:f>'balance_SE2'!$H$2:$H$2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'balance_SE2'!$H$3:$H$15</c:f>
              <c:numCache>
                <c:formatCode>General</c:formatCode>
                <c:ptCount val="13"/>
                <c:pt idx="0">
                  <c:v>0</c:v>
                </c:pt>
                <c:pt idx="1">
                  <c:v>1.2716404</c:v>
                </c:pt>
                <c:pt idx="2">
                  <c:v>2.326999</c:v>
                </c:pt>
                <c:pt idx="3">
                  <c:v>4.203581499999999</c:v>
                </c:pt>
                <c:pt idx="4">
                  <c:v>4.9148025</c:v>
                </c:pt>
                <c:pt idx="5">
                  <c:v>5.912122999999999</c:v>
                </c:pt>
                <c:pt idx="6">
                  <c:v>7.5080005</c:v>
                </c:pt>
                <c:pt idx="7">
                  <c:v>9.043868999999999</c:v>
                </c:pt>
                <c:pt idx="8">
                  <c:v>10.61688</c:v>
                </c:pt>
                <c:pt idx="9">
                  <c:v>12.268351</c:v>
                </c:pt>
                <c:pt idx="10">
                  <c:v>13.943839</c:v>
                </c:pt>
                <c:pt idx="11">
                  <c:v>15.65848</c:v>
                </c:pt>
                <c:pt idx="12">
                  <c:v>17.335336</c:v>
                </c:pt>
              </c:numCache>
            </c:numRef>
          </c:val>
        </c:ser>
        <c:ser>
          <c:idx val="6"/>
          <c:order val="6"/>
          <c:tx>
            <c:strRef>
              <c:f>'balance_SE2'!$G$2:$G$2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'balance_SE2'!$G$3:$G$15</c:f>
              <c:numCache>
                <c:formatCode>General</c:formatCode>
                <c:ptCount val="13"/>
                <c:pt idx="0">
                  <c:v>0.102167586</c:v>
                </c:pt>
                <c:pt idx="1">
                  <c:v>0.100320516</c:v>
                </c:pt>
                <c:pt idx="2">
                  <c:v>0.098281195</c:v>
                </c:pt>
                <c:pt idx="3">
                  <c:v>0.09586122</c:v>
                </c:pt>
                <c:pt idx="4">
                  <c:v>0.09577673399999999</c:v>
                </c:pt>
                <c:pt idx="5">
                  <c:v>0.09704757</c:v>
                </c:pt>
                <c:pt idx="6">
                  <c:v>0.09703978999999999</c:v>
                </c:pt>
                <c:pt idx="7">
                  <c:v>0.09609639999999998</c:v>
                </c:pt>
                <c:pt idx="8">
                  <c:v>0.09697708599999999</c:v>
                </c:pt>
                <c:pt idx="9">
                  <c:v>0.09768162</c:v>
                </c:pt>
                <c:pt idx="10">
                  <c:v>0.09704772999999998</c:v>
                </c:pt>
                <c:pt idx="11">
                  <c:v>0.09717184</c:v>
                </c:pt>
                <c:pt idx="12">
                  <c:v>0.09740272999999999</c:v>
                </c:pt>
              </c:numCache>
            </c:numRef>
          </c:val>
        </c:ser>
        <c:ser>
          <c:idx val="7"/>
          <c:order val="7"/>
          <c:tx>
            <c:strRef>
              <c:f>'balance_SE2'!$F$2:$F$2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'balance_SE2'!$F$3:$F$15</c:f>
              <c:numCache>
                <c:formatCode>General</c:formatCode>
                <c:ptCount val="13"/>
                <c:pt idx="0">
                  <c:v>0.16954005</c:v>
                </c:pt>
                <c:pt idx="1">
                  <c:v>0.27680044</c:v>
                </c:pt>
                <c:pt idx="2">
                  <c:v>0.36431862</c:v>
                </c:pt>
                <c:pt idx="3">
                  <c:v>0.4215728</c:v>
                </c:pt>
                <c:pt idx="4">
                  <c:v>0.4877179699999999</c:v>
                </c:pt>
                <c:pt idx="5">
                  <c:v>0.55860594</c:v>
                </c:pt>
                <c:pt idx="6">
                  <c:v>0.6223061</c:v>
                </c:pt>
                <c:pt idx="7">
                  <c:v>0.67995144</c:v>
                </c:pt>
                <c:pt idx="8">
                  <c:v>0.74902006</c:v>
                </c:pt>
                <c:pt idx="9">
                  <c:v>0.81842006</c:v>
                </c:pt>
                <c:pt idx="10">
                  <c:v>0.8722744</c:v>
                </c:pt>
                <c:pt idx="11">
                  <c:v>0.9388703</c:v>
                </c:pt>
                <c:pt idx="12">
                  <c:v>1.00687294</c:v>
                </c:pt>
              </c:numCache>
            </c:numRef>
          </c:val>
        </c:ser>
        <c:ser>
          <c:idx val="8"/>
          <c:order val="8"/>
          <c:tx>
            <c:strRef>
              <c:f>'balance_SE2'!$E$2:$E$2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'balance_SE2'!$E$3:$E$15</c:f>
              <c:numCache>
                <c:formatCode>General</c:formatCode>
                <c:ptCount val="13"/>
                <c:pt idx="0">
                  <c:v>0.001171667</c:v>
                </c:pt>
                <c:pt idx="1">
                  <c:v>0.0021104204</c:v>
                </c:pt>
                <c:pt idx="2">
                  <c:v>0.003735188</c:v>
                </c:pt>
                <c:pt idx="3">
                  <c:v>0.007623769</c:v>
                </c:pt>
                <c:pt idx="4">
                  <c:v>0.010001375</c:v>
                </c:pt>
                <c:pt idx="5">
                  <c:v>0.012883488</c:v>
                </c:pt>
                <c:pt idx="6">
                  <c:v>0.016071204</c:v>
                </c:pt>
                <c:pt idx="7">
                  <c:v>0.020839264</c:v>
                </c:pt>
                <c:pt idx="8">
                  <c:v>0.023181268</c:v>
                </c:pt>
                <c:pt idx="9">
                  <c:v>0.025414926</c:v>
                </c:pt>
                <c:pt idx="10">
                  <c:v>0.027694242</c:v>
                </c:pt>
                <c:pt idx="11">
                  <c:v>0.031130574</c:v>
                </c:pt>
                <c:pt idx="12">
                  <c:v>0.03448983999999999</c:v>
                </c:pt>
              </c:numCache>
            </c:numRef>
          </c:val>
        </c:ser>
        <c:overlap val="100"/>
        <c:axId val="52340001"/>
        <c:axId val="52340002"/>
      </c:barChart>
      <c:catAx>
        <c:axId val="52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40002"/>
        <c:crosses val="autoZero"/>
        <c:auto val="1"/>
        <c:lblAlgn val="ctr"/>
        <c:lblOffset val="100"/>
      </c:catAx>
      <c:valAx>
        <c:axId val="52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SE2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'balance_SE2'!$B$3:$B$15</c:f>
              <c:numCache>
                <c:formatCode>General</c:formatCode>
                <c:ptCount val="13"/>
                <c:pt idx="0">
                  <c:v>14.751436</c:v>
                </c:pt>
                <c:pt idx="1">
                  <c:v>15.117875</c:v>
                </c:pt>
                <c:pt idx="2">
                  <c:v>15.667425</c:v>
                </c:pt>
                <c:pt idx="3">
                  <c:v>16.750311</c:v>
                </c:pt>
                <c:pt idx="4">
                  <c:v>17.92604</c:v>
                </c:pt>
                <c:pt idx="5">
                  <c:v>19.452728</c:v>
                </c:pt>
                <c:pt idx="6">
                  <c:v>21.949764</c:v>
                </c:pt>
                <c:pt idx="7">
                  <c:v>22.98196</c:v>
                </c:pt>
                <c:pt idx="8">
                  <c:v>23.954534</c:v>
                </c:pt>
                <c:pt idx="9">
                  <c:v>25.560336</c:v>
                </c:pt>
                <c:pt idx="10">
                  <c:v>26.66827</c:v>
                </c:pt>
                <c:pt idx="11">
                  <c:v>28.026398</c:v>
                </c:pt>
                <c:pt idx="12">
                  <c:v>29.66527</c:v>
                </c:pt>
              </c:numCache>
            </c:numRef>
          </c:val>
        </c:ser>
        <c:marker val="1"/>
        <c:axId val="52350001"/>
        <c:axId val="52350002"/>
      </c:lineChart>
      <c:barChart>
        <c:barDir val="col"/>
        <c:grouping val="stacked"/>
        <c:ser>
          <c:idx val="1"/>
          <c:order val="1"/>
          <c:tx>
            <c:strRef>
              <c:f>'balance_SE2'!$L$2:$L$2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'balance_SE2'!$L$3:$L$15</c:f>
              <c:numCache>
                <c:formatCode>General</c:formatCode>
                <c:ptCount val="13"/>
                <c:pt idx="0">
                  <c:v>0.86200506</c:v>
                </c:pt>
                <c:pt idx="1">
                  <c:v>0.8541067499999999</c:v>
                </c:pt>
                <c:pt idx="2">
                  <c:v>0.8423604</c:v>
                </c:pt>
                <c:pt idx="3">
                  <c:v>0.8320872499999999</c:v>
                </c:pt>
                <c:pt idx="4">
                  <c:v>0.8338309399999999</c:v>
                </c:pt>
                <c:pt idx="5">
                  <c:v>0.8371261999999999</c:v>
                </c:pt>
                <c:pt idx="6">
                  <c:v>0.83314625</c:v>
                </c:pt>
                <c:pt idx="7">
                  <c:v>0.8243508000000001</c:v>
                </c:pt>
                <c:pt idx="8">
                  <c:v>0.82485606</c:v>
                </c:pt>
                <c:pt idx="9">
                  <c:v>0.8241959999999999</c:v>
                </c:pt>
                <c:pt idx="10">
                  <c:v>0.8169356</c:v>
                </c:pt>
                <c:pt idx="11">
                  <c:v>0.8150299999999999</c:v>
                </c:pt>
                <c:pt idx="12">
                  <c:v>0.81353906</c:v>
                </c:pt>
              </c:numCache>
            </c:numRef>
          </c:val>
        </c:ser>
        <c:ser>
          <c:idx val="2"/>
          <c:order val="2"/>
          <c:tx>
            <c:strRef>
              <c:f>'balance_SE2'!$K$2:$K$2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0.5706219399999999</c:v>
                </c:pt>
                <c:pt idx="10">
                  <c:v>0.55986406</c:v>
                </c:pt>
                <c:pt idx="11">
                  <c:v>0.5912288</c:v>
                </c:pt>
                <c:pt idx="12">
                  <c:v>0.6212689</c:v>
                </c:pt>
              </c:numCache>
            </c:numRef>
          </c:val>
        </c:ser>
        <c:ser>
          <c:idx val="3"/>
          <c:order val="3"/>
          <c:tx>
            <c:strRef>
              <c:f>'balance_SE2'!$J$2:$J$2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'balance_SE2'!$J$3:$J$15</c:f>
              <c:numCache>
                <c:formatCode>General</c:formatCode>
                <c:ptCount val="13"/>
                <c:pt idx="0">
                  <c:v>33.2176392</c:v>
                </c:pt>
                <c:pt idx="1">
                  <c:v>33.0861535</c:v>
                </c:pt>
                <c:pt idx="2">
                  <c:v>32.9239478</c:v>
                </c:pt>
                <c:pt idx="3">
                  <c:v>32.8501215</c:v>
                </c:pt>
                <c:pt idx="4">
                  <c:v>33.0119468</c:v>
                </c:pt>
                <c:pt idx="5">
                  <c:v>33.1661852</c:v>
                </c:pt>
                <c:pt idx="6">
                  <c:v>33.0709518</c:v>
                </c:pt>
                <c:pt idx="7">
                  <c:v>32.8882178</c:v>
                </c:pt>
                <c:pt idx="8">
                  <c:v>32.9165462</c:v>
                </c:pt>
                <c:pt idx="9">
                  <c:v>32.909484</c:v>
                </c:pt>
                <c:pt idx="10">
                  <c:v>32.7902998</c:v>
                </c:pt>
                <c:pt idx="11">
                  <c:v>32.7392022</c:v>
                </c:pt>
                <c:pt idx="12">
                  <c:v>32.70451449999999</c:v>
                </c:pt>
              </c:numCache>
            </c:numRef>
          </c:val>
        </c:ser>
        <c:ser>
          <c:idx val="4"/>
          <c:order val="4"/>
          <c:tx>
            <c:strRef>
              <c:f>'balance_SE2'!$I$2:$I$2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'balance_SE2'!$I$3:$I$15</c:f>
              <c:numCache>
                <c:formatCode>General</c:formatCode>
                <c:ptCount val="13"/>
                <c:pt idx="0">
                  <c:v>15.306619</c:v>
                </c:pt>
                <c:pt idx="1">
                  <c:v>15.866292</c:v>
                </c:pt>
                <c:pt idx="2">
                  <c:v>16.413684</c:v>
                </c:pt>
                <c:pt idx="3">
                  <c:v>16.962964</c:v>
                </c:pt>
                <c:pt idx="4">
                  <c:v>16.960934</c:v>
                </c:pt>
                <c:pt idx="5">
                  <c:v>16.953788</c:v>
                </c:pt>
                <c:pt idx="6">
                  <c:v>16.940878</c:v>
                </c:pt>
                <c:pt idx="7">
                  <c:v>16.911696</c:v>
                </c:pt>
                <c:pt idx="8">
                  <c:v>16.890372</c:v>
                </c:pt>
                <c:pt idx="9">
                  <c:v>16.829612</c:v>
                </c:pt>
                <c:pt idx="10">
                  <c:v>16.72227</c:v>
                </c:pt>
                <c:pt idx="11">
                  <c:v>16.541148</c:v>
                </c:pt>
                <c:pt idx="12">
                  <c:v>16.32288</c:v>
                </c:pt>
              </c:numCache>
            </c:numRef>
          </c:val>
        </c:ser>
        <c:ser>
          <c:idx val="5"/>
          <c:order val="5"/>
          <c:tx>
            <c:strRef>
              <c:f>'balance_SE2'!$H$2:$H$2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'balance_SE2'!$H$3:$H$15</c:f>
              <c:numCache>
                <c:formatCode>General</c:formatCode>
                <c:ptCount val="13"/>
                <c:pt idx="0">
                  <c:v>0</c:v>
                </c:pt>
                <c:pt idx="1">
                  <c:v>1.2716404</c:v>
                </c:pt>
                <c:pt idx="2">
                  <c:v>2.326999</c:v>
                </c:pt>
                <c:pt idx="3">
                  <c:v>4.203581499999999</c:v>
                </c:pt>
                <c:pt idx="4">
                  <c:v>4.9148025</c:v>
                </c:pt>
                <c:pt idx="5">
                  <c:v>5.912122999999999</c:v>
                </c:pt>
                <c:pt idx="6">
                  <c:v>7.5080005</c:v>
                </c:pt>
                <c:pt idx="7">
                  <c:v>9.043868999999999</c:v>
                </c:pt>
                <c:pt idx="8">
                  <c:v>10.61688</c:v>
                </c:pt>
                <c:pt idx="9">
                  <c:v>12.268351</c:v>
                </c:pt>
                <c:pt idx="10">
                  <c:v>13.943839</c:v>
                </c:pt>
                <c:pt idx="11">
                  <c:v>15.65848</c:v>
                </c:pt>
                <c:pt idx="12">
                  <c:v>17.335336</c:v>
                </c:pt>
              </c:numCache>
            </c:numRef>
          </c:val>
        </c:ser>
        <c:ser>
          <c:idx val="6"/>
          <c:order val="6"/>
          <c:tx>
            <c:strRef>
              <c:f>'balance_SE2'!$G$2:$G$2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'balance_SE2'!$G$3:$G$15</c:f>
              <c:numCache>
                <c:formatCode>General</c:formatCode>
                <c:ptCount val="13"/>
                <c:pt idx="0">
                  <c:v>0.102167586</c:v>
                </c:pt>
                <c:pt idx="1">
                  <c:v>0.100320516</c:v>
                </c:pt>
                <c:pt idx="2">
                  <c:v>0.098281195</c:v>
                </c:pt>
                <c:pt idx="3">
                  <c:v>0.09586122</c:v>
                </c:pt>
                <c:pt idx="4">
                  <c:v>0.09577673399999999</c:v>
                </c:pt>
                <c:pt idx="5">
                  <c:v>0.09704757</c:v>
                </c:pt>
                <c:pt idx="6">
                  <c:v>0.09703978999999999</c:v>
                </c:pt>
                <c:pt idx="7">
                  <c:v>0.09609639999999998</c:v>
                </c:pt>
                <c:pt idx="8">
                  <c:v>0.09697708599999999</c:v>
                </c:pt>
                <c:pt idx="9">
                  <c:v>0.09768162</c:v>
                </c:pt>
                <c:pt idx="10">
                  <c:v>0.09704772999999998</c:v>
                </c:pt>
                <c:pt idx="11">
                  <c:v>0.09717184</c:v>
                </c:pt>
                <c:pt idx="12">
                  <c:v>0.09740272999999999</c:v>
                </c:pt>
              </c:numCache>
            </c:numRef>
          </c:val>
        </c:ser>
        <c:ser>
          <c:idx val="7"/>
          <c:order val="7"/>
          <c:tx>
            <c:strRef>
              <c:f>'balance_SE2'!$F$2:$F$2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'balance_SE2'!$F$3:$F$15</c:f>
              <c:numCache>
                <c:formatCode>General</c:formatCode>
                <c:ptCount val="13"/>
                <c:pt idx="0">
                  <c:v>0.16954005</c:v>
                </c:pt>
                <c:pt idx="1">
                  <c:v>0.27680044</c:v>
                </c:pt>
                <c:pt idx="2">
                  <c:v>0.36431862</c:v>
                </c:pt>
                <c:pt idx="3">
                  <c:v>0.4215728</c:v>
                </c:pt>
                <c:pt idx="4">
                  <c:v>0.4877179699999999</c:v>
                </c:pt>
                <c:pt idx="5">
                  <c:v>0.55860594</c:v>
                </c:pt>
                <c:pt idx="6">
                  <c:v>0.6223061</c:v>
                </c:pt>
                <c:pt idx="7">
                  <c:v>0.67995144</c:v>
                </c:pt>
                <c:pt idx="8">
                  <c:v>0.74902006</c:v>
                </c:pt>
                <c:pt idx="9">
                  <c:v>0.81842006</c:v>
                </c:pt>
                <c:pt idx="10">
                  <c:v>0.8722744</c:v>
                </c:pt>
                <c:pt idx="11">
                  <c:v>0.9388703</c:v>
                </c:pt>
                <c:pt idx="12">
                  <c:v>1.00687294</c:v>
                </c:pt>
              </c:numCache>
            </c:numRef>
          </c:val>
        </c:ser>
        <c:ser>
          <c:idx val="8"/>
          <c:order val="8"/>
          <c:tx>
            <c:strRef>
              <c:f>'balance_SE2'!$E$2:$E$2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'balance_SE2'!$E$3:$E$15</c:f>
              <c:numCache>
                <c:formatCode>General</c:formatCode>
                <c:ptCount val="13"/>
                <c:pt idx="0">
                  <c:v>0.001171667</c:v>
                </c:pt>
                <c:pt idx="1">
                  <c:v>0.0021104204</c:v>
                </c:pt>
                <c:pt idx="2">
                  <c:v>0.003735188</c:v>
                </c:pt>
                <c:pt idx="3">
                  <c:v>0.007623769</c:v>
                </c:pt>
                <c:pt idx="4">
                  <c:v>0.010001375</c:v>
                </c:pt>
                <c:pt idx="5">
                  <c:v>0.012883488</c:v>
                </c:pt>
                <c:pt idx="6">
                  <c:v>0.016071204</c:v>
                </c:pt>
                <c:pt idx="7">
                  <c:v>0.020839264</c:v>
                </c:pt>
                <c:pt idx="8">
                  <c:v>0.023181268</c:v>
                </c:pt>
                <c:pt idx="9">
                  <c:v>0.025414926</c:v>
                </c:pt>
                <c:pt idx="10">
                  <c:v>0.027694242</c:v>
                </c:pt>
                <c:pt idx="11">
                  <c:v>0.031130574</c:v>
                </c:pt>
                <c:pt idx="12">
                  <c:v>0.03448983999999999</c:v>
                </c:pt>
              </c:numCache>
            </c:numRef>
          </c:val>
        </c:ser>
        <c:overlap val="100"/>
        <c:axId val="52350001"/>
        <c:axId val="52350002"/>
      </c:barChart>
      <c:catAx>
        <c:axId val="52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50002"/>
        <c:crosses val="autoZero"/>
        <c:auto val="1"/>
        <c:lblAlgn val="ctr"/>
        <c:lblOffset val="100"/>
      </c:catAx>
      <c:valAx>
        <c:axId val="52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SE2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'balance_SE2'!$B$3:$B$15</c:f>
              <c:numCache>
                <c:formatCode>General</c:formatCode>
                <c:ptCount val="13"/>
                <c:pt idx="0">
                  <c:v>14.751436</c:v>
                </c:pt>
                <c:pt idx="1">
                  <c:v>15.117875</c:v>
                </c:pt>
                <c:pt idx="2">
                  <c:v>15.667425</c:v>
                </c:pt>
                <c:pt idx="3">
                  <c:v>16.750311</c:v>
                </c:pt>
                <c:pt idx="4">
                  <c:v>17.92604</c:v>
                </c:pt>
                <c:pt idx="5">
                  <c:v>19.452728</c:v>
                </c:pt>
                <c:pt idx="6">
                  <c:v>21.949764</c:v>
                </c:pt>
                <c:pt idx="7">
                  <c:v>22.98196</c:v>
                </c:pt>
                <c:pt idx="8">
                  <c:v>23.954534</c:v>
                </c:pt>
                <c:pt idx="9">
                  <c:v>25.560336</c:v>
                </c:pt>
                <c:pt idx="10">
                  <c:v>26.66827</c:v>
                </c:pt>
                <c:pt idx="11">
                  <c:v>28.026398</c:v>
                </c:pt>
                <c:pt idx="12">
                  <c:v>29.66527</c:v>
                </c:pt>
              </c:numCache>
            </c:numRef>
          </c:val>
        </c:ser>
        <c:marker val="1"/>
        <c:axId val="52360001"/>
        <c:axId val="52360002"/>
      </c:lineChart>
      <c:barChart>
        <c:barDir val="col"/>
        <c:grouping val="stacked"/>
        <c:ser>
          <c:idx val="1"/>
          <c:order val="1"/>
          <c:tx>
            <c:strRef>
              <c:f>'balance_SE2'!$L$2:$L$2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'balance_SE2'!$L$3:$L$15</c:f>
              <c:numCache>
                <c:formatCode>General</c:formatCode>
                <c:ptCount val="13"/>
                <c:pt idx="0">
                  <c:v>0.86200506</c:v>
                </c:pt>
                <c:pt idx="1">
                  <c:v>0.8541067499999999</c:v>
                </c:pt>
                <c:pt idx="2">
                  <c:v>0.8423604</c:v>
                </c:pt>
                <c:pt idx="3">
                  <c:v>0.8320872499999999</c:v>
                </c:pt>
                <c:pt idx="4">
                  <c:v>0.8338309399999999</c:v>
                </c:pt>
                <c:pt idx="5">
                  <c:v>0.8371261999999999</c:v>
                </c:pt>
                <c:pt idx="6">
                  <c:v>0.83314625</c:v>
                </c:pt>
                <c:pt idx="7">
                  <c:v>0.8243508000000001</c:v>
                </c:pt>
                <c:pt idx="8">
                  <c:v>0.82485606</c:v>
                </c:pt>
                <c:pt idx="9">
                  <c:v>0.8241959999999999</c:v>
                </c:pt>
                <c:pt idx="10">
                  <c:v>0.8169356</c:v>
                </c:pt>
                <c:pt idx="11">
                  <c:v>0.8150299999999999</c:v>
                </c:pt>
                <c:pt idx="12">
                  <c:v>0.81353906</c:v>
                </c:pt>
              </c:numCache>
            </c:numRef>
          </c:val>
        </c:ser>
        <c:ser>
          <c:idx val="2"/>
          <c:order val="2"/>
          <c:tx>
            <c:strRef>
              <c:f>'balance_SE2'!$K$2:$K$2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0.5706219399999999</c:v>
                </c:pt>
                <c:pt idx="10">
                  <c:v>0.55986406</c:v>
                </c:pt>
                <c:pt idx="11">
                  <c:v>0.5912288</c:v>
                </c:pt>
                <c:pt idx="12">
                  <c:v>0.6212689</c:v>
                </c:pt>
              </c:numCache>
            </c:numRef>
          </c:val>
        </c:ser>
        <c:ser>
          <c:idx val="3"/>
          <c:order val="3"/>
          <c:tx>
            <c:strRef>
              <c:f>'balance_SE2'!$J$2:$J$2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'balance_SE2'!$J$3:$J$15</c:f>
              <c:numCache>
                <c:formatCode>General</c:formatCode>
                <c:ptCount val="13"/>
                <c:pt idx="0">
                  <c:v>33.2176392</c:v>
                </c:pt>
                <c:pt idx="1">
                  <c:v>33.0861535</c:v>
                </c:pt>
                <c:pt idx="2">
                  <c:v>32.9239478</c:v>
                </c:pt>
                <c:pt idx="3">
                  <c:v>32.8501215</c:v>
                </c:pt>
                <c:pt idx="4">
                  <c:v>33.0119468</c:v>
                </c:pt>
                <c:pt idx="5">
                  <c:v>33.1661852</c:v>
                </c:pt>
                <c:pt idx="6">
                  <c:v>33.0709518</c:v>
                </c:pt>
                <c:pt idx="7">
                  <c:v>32.8882178</c:v>
                </c:pt>
                <c:pt idx="8">
                  <c:v>32.9165462</c:v>
                </c:pt>
                <c:pt idx="9">
                  <c:v>32.909484</c:v>
                </c:pt>
                <c:pt idx="10">
                  <c:v>32.7902998</c:v>
                </c:pt>
                <c:pt idx="11">
                  <c:v>32.7392022</c:v>
                </c:pt>
                <c:pt idx="12">
                  <c:v>32.70451449999999</c:v>
                </c:pt>
              </c:numCache>
            </c:numRef>
          </c:val>
        </c:ser>
        <c:ser>
          <c:idx val="4"/>
          <c:order val="4"/>
          <c:tx>
            <c:strRef>
              <c:f>'balance_SE2'!$I$2:$I$2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'balance_SE2'!$I$3:$I$15</c:f>
              <c:numCache>
                <c:formatCode>General</c:formatCode>
                <c:ptCount val="13"/>
                <c:pt idx="0">
                  <c:v>15.306619</c:v>
                </c:pt>
                <c:pt idx="1">
                  <c:v>15.866292</c:v>
                </c:pt>
                <c:pt idx="2">
                  <c:v>16.413684</c:v>
                </c:pt>
                <c:pt idx="3">
                  <c:v>16.962964</c:v>
                </c:pt>
                <c:pt idx="4">
                  <c:v>16.960934</c:v>
                </c:pt>
                <c:pt idx="5">
                  <c:v>16.953788</c:v>
                </c:pt>
                <c:pt idx="6">
                  <c:v>16.940878</c:v>
                </c:pt>
                <c:pt idx="7">
                  <c:v>16.911696</c:v>
                </c:pt>
                <c:pt idx="8">
                  <c:v>16.890372</c:v>
                </c:pt>
                <c:pt idx="9">
                  <c:v>16.829612</c:v>
                </c:pt>
                <c:pt idx="10">
                  <c:v>16.72227</c:v>
                </c:pt>
                <c:pt idx="11">
                  <c:v>16.541148</c:v>
                </c:pt>
                <c:pt idx="12">
                  <c:v>16.32288</c:v>
                </c:pt>
              </c:numCache>
            </c:numRef>
          </c:val>
        </c:ser>
        <c:ser>
          <c:idx val="5"/>
          <c:order val="5"/>
          <c:tx>
            <c:strRef>
              <c:f>'balance_SE2'!$H$2:$H$2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'balance_SE2'!$H$3:$H$15</c:f>
              <c:numCache>
                <c:formatCode>General</c:formatCode>
                <c:ptCount val="13"/>
                <c:pt idx="0">
                  <c:v>0</c:v>
                </c:pt>
                <c:pt idx="1">
                  <c:v>1.2716404</c:v>
                </c:pt>
                <c:pt idx="2">
                  <c:v>2.326999</c:v>
                </c:pt>
                <c:pt idx="3">
                  <c:v>4.203581499999999</c:v>
                </c:pt>
                <c:pt idx="4">
                  <c:v>4.9148025</c:v>
                </c:pt>
                <c:pt idx="5">
                  <c:v>5.912122999999999</c:v>
                </c:pt>
                <c:pt idx="6">
                  <c:v>7.5080005</c:v>
                </c:pt>
                <c:pt idx="7">
                  <c:v>9.043868999999999</c:v>
                </c:pt>
                <c:pt idx="8">
                  <c:v>10.61688</c:v>
                </c:pt>
                <c:pt idx="9">
                  <c:v>12.268351</c:v>
                </c:pt>
                <c:pt idx="10">
                  <c:v>13.943839</c:v>
                </c:pt>
                <c:pt idx="11">
                  <c:v>15.65848</c:v>
                </c:pt>
                <c:pt idx="12">
                  <c:v>17.335336</c:v>
                </c:pt>
              </c:numCache>
            </c:numRef>
          </c:val>
        </c:ser>
        <c:ser>
          <c:idx val="6"/>
          <c:order val="6"/>
          <c:tx>
            <c:strRef>
              <c:f>'balance_SE2'!$G$2:$G$2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'balance_SE2'!$G$3:$G$15</c:f>
              <c:numCache>
                <c:formatCode>General</c:formatCode>
                <c:ptCount val="13"/>
                <c:pt idx="0">
                  <c:v>0.102167586</c:v>
                </c:pt>
                <c:pt idx="1">
                  <c:v>0.100320516</c:v>
                </c:pt>
                <c:pt idx="2">
                  <c:v>0.098281195</c:v>
                </c:pt>
                <c:pt idx="3">
                  <c:v>0.09586122</c:v>
                </c:pt>
                <c:pt idx="4">
                  <c:v>0.09577673399999999</c:v>
                </c:pt>
                <c:pt idx="5">
                  <c:v>0.09704757</c:v>
                </c:pt>
                <c:pt idx="6">
                  <c:v>0.09703978999999999</c:v>
                </c:pt>
                <c:pt idx="7">
                  <c:v>0.09609639999999998</c:v>
                </c:pt>
                <c:pt idx="8">
                  <c:v>0.09697708599999999</c:v>
                </c:pt>
                <c:pt idx="9">
                  <c:v>0.09768162</c:v>
                </c:pt>
                <c:pt idx="10">
                  <c:v>0.09704772999999998</c:v>
                </c:pt>
                <c:pt idx="11">
                  <c:v>0.09717184</c:v>
                </c:pt>
                <c:pt idx="12">
                  <c:v>0.09740272999999999</c:v>
                </c:pt>
              </c:numCache>
            </c:numRef>
          </c:val>
        </c:ser>
        <c:ser>
          <c:idx val="7"/>
          <c:order val="7"/>
          <c:tx>
            <c:strRef>
              <c:f>'balance_SE2'!$F$2:$F$2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'balance_SE2'!$F$3:$F$15</c:f>
              <c:numCache>
                <c:formatCode>General</c:formatCode>
                <c:ptCount val="13"/>
                <c:pt idx="0">
                  <c:v>0.16954005</c:v>
                </c:pt>
                <c:pt idx="1">
                  <c:v>0.27680044</c:v>
                </c:pt>
                <c:pt idx="2">
                  <c:v>0.36431862</c:v>
                </c:pt>
                <c:pt idx="3">
                  <c:v>0.4215728</c:v>
                </c:pt>
                <c:pt idx="4">
                  <c:v>0.4877179699999999</c:v>
                </c:pt>
                <c:pt idx="5">
                  <c:v>0.55860594</c:v>
                </c:pt>
                <c:pt idx="6">
                  <c:v>0.6223061</c:v>
                </c:pt>
                <c:pt idx="7">
                  <c:v>0.67995144</c:v>
                </c:pt>
                <c:pt idx="8">
                  <c:v>0.74902006</c:v>
                </c:pt>
                <c:pt idx="9">
                  <c:v>0.81842006</c:v>
                </c:pt>
                <c:pt idx="10">
                  <c:v>0.8722744</c:v>
                </c:pt>
                <c:pt idx="11">
                  <c:v>0.9388703</c:v>
                </c:pt>
                <c:pt idx="12">
                  <c:v>1.00687294</c:v>
                </c:pt>
              </c:numCache>
            </c:numRef>
          </c:val>
        </c:ser>
        <c:ser>
          <c:idx val="8"/>
          <c:order val="8"/>
          <c:tx>
            <c:strRef>
              <c:f>'balance_SE2'!$E$2:$E$2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'balance_SE2'!$D$3:$D$15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'balance_SE2'!$E$3:$E$15</c:f>
              <c:numCache>
                <c:formatCode>General</c:formatCode>
                <c:ptCount val="13"/>
                <c:pt idx="0">
                  <c:v>0.001171667</c:v>
                </c:pt>
                <c:pt idx="1">
                  <c:v>0.0021104204</c:v>
                </c:pt>
                <c:pt idx="2">
                  <c:v>0.003735188</c:v>
                </c:pt>
                <c:pt idx="3">
                  <c:v>0.007623769</c:v>
                </c:pt>
                <c:pt idx="4">
                  <c:v>0.010001375</c:v>
                </c:pt>
                <c:pt idx="5">
                  <c:v>0.012883488</c:v>
                </c:pt>
                <c:pt idx="6">
                  <c:v>0.016071204</c:v>
                </c:pt>
                <c:pt idx="7">
                  <c:v>0.020839264</c:v>
                </c:pt>
                <c:pt idx="8">
                  <c:v>0.023181268</c:v>
                </c:pt>
                <c:pt idx="9">
                  <c:v>0.025414926</c:v>
                </c:pt>
                <c:pt idx="10">
                  <c:v>0.027694242</c:v>
                </c:pt>
                <c:pt idx="11">
                  <c:v>0.031130574</c:v>
                </c:pt>
                <c:pt idx="12">
                  <c:v>0.03448983999999999</c:v>
                </c:pt>
              </c:numCache>
            </c:numRef>
          </c:val>
        </c:ser>
        <c:overlap val="100"/>
        <c:axId val="52360001"/>
        <c:axId val="52360002"/>
      </c:barChart>
      <c:catAx>
        <c:axId val="52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60002"/>
        <c:crosses val="autoZero"/>
        <c:auto val="1"/>
        <c:lblAlgn val="ctr"/>
        <c:lblOffset val="100"/>
      </c:catAx>
      <c:valAx>
        <c:axId val="52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SE3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'balance_SE3'!$B$3:$B$15</c:f>
              <c:numCache>
                <c:formatCode>General</c:formatCode>
                <c:ptCount val="13"/>
                <c:pt idx="0">
                  <c:v>86.71463</c:v>
                </c:pt>
                <c:pt idx="1">
                  <c:v>88.925224</c:v>
                </c:pt>
                <c:pt idx="2">
                  <c:v>92.38896</c:v>
                </c:pt>
                <c:pt idx="3">
                  <c:v>93.81553599999999</c:v>
                </c:pt>
                <c:pt idx="4">
                  <c:v>95.83476999999999</c:v>
                </c:pt>
                <c:pt idx="5">
                  <c:v>97.593176</c:v>
                </c:pt>
                <c:pt idx="6">
                  <c:v>99.68898999999999</c:v>
                </c:pt>
                <c:pt idx="7">
                  <c:v>101.88739</c:v>
                </c:pt>
                <c:pt idx="8">
                  <c:v>104.31423</c:v>
                </c:pt>
                <c:pt idx="9">
                  <c:v>105.777736</c:v>
                </c:pt>
                <c:pt idx="10">
                  <c:v>107.463496</c:v>
                </c:pt>
                <c:pt idx="11">
                  <c:v>110.19457</c:v>
                </c:pt>
                <c:pt idx="12">
                  <c:v>112.13595</c:v>
                </c:pt>
              </c:numCache>
            </c:numRef>
          </c:val>
        </c:ser>
        <c:marker val="1"/>
        <c:axId val="52370001"/>
        <c:axId val="52370002"/>
      </c:lineChart>
      <c:barChart>
        <c:barDir val="col"/>
        <c:grouping val="stacked"/>
        <c:ser>
          <c:idx val="1"/>
          <c:order val="1"/>
          <c:tx>
            <c:strRef>
              <c:f>'balance_SE3'!$M$2:$M$2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'balance_SE3'!$M$3:$M$15</c:f>
              <c:numCache>
                <c:formatCode>General</c:formatCode>
                <c:ptCount val="13"/>
                <c:pt idx="0">
                  <c:v>47.47684</c:v>
                </c:pt>
                <c:pt idx="1">
                  <c:v>47.47684</c:v>
                </c:pt>
                <c:pt idx="2">
                  <c:v>47.47684</c:v>
                </c:pt>
                <c:pt idx="3">
                  <c:v>47.47684</c:v>
                </c:pt>
                <c:pt idx="4">
                  <c:v>47.47684</c:v>
                </c:pt>
                <c:pt idx="5">
                  <c:v>47.47684</c:v>
                </c:pt>
                <c:pt idx="6">
                  <c:v>47.47684</c:v>
                </c:pt>
                <c:pt idx="7">
                  <c:v>47.47684</c:v>
                </c:pt>
                <c:pt idx="8">
                  <c:v>47.47684</c:v>
                </c:pt>
                <c:pt idx="9">
                  <c:v>47.47684</c:v>
                </c:pt>
                <c:pt idx="10">
                  <c:v>47.47684</c:v>
                </c:pt>
                <c:pt idx="11">
                  <c:v>47.47684</c:v>
                </c:pt>
                <c:pt idx="12">
                  <c:v>47.47684</c:v>
                </c:pt>
              </c:numCache>
            </c:numRef>
          </c:val>
        </c:ser>
        <c:ser>
          <c:idx val="2"/>
          <c:order val="2"/>
          <c:tx>
            <c:strRef>
              <c:f>'balance_SE3'!$L$2:$L$2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'balance_SE3'!$L$3:$L$15</c:f>
              <c:numCache>
                <c:formatCode>General</c:formatCode>
                <c:ptCount val="13"/>
                <c:pt idx="0">
                  <c:v>4.7103315</c:v>
                </c:pt>
                <c:pt idx="1">
                  <c:v>4.677851</c:v>
                </c:pt>
                <c:pt idx="2">
                  <c:v>4.626536499999999</c:v>
                </c:pt>
                <c:pt idx="3">
                  <c:v>4.5844995</c:v>
                </c:pt>
                <c:pt idx="4">
                  <c:v>4.586074</c:v>
                </c:pt>
                <c:pt idx="5">
                  <c:v>4.585899</c:v>
                </c:pt>
                <c:pt idx="6">
                  <c:v>4.551089</c:v>
                </c:pt>
                <c:pt idx="7">
                  <c:v>4.497489</c:v>
                </c:pt>
                <c:pt idx="8">
                  <c:v>4.4893155</c:v>
                </c:pt>
                <c:pt idx="9">
                  <c:v>4.470345</c:v>
                </c:pt>
                <c:pt idx="10">
                  <c:v>4.426588</c:v>
                </c:pt>
                <c:pt idx="11">
                  <c:v>4.410715</c:v>
                </c:pt>
                <c:pt idx="12">
                  <c:v>4.3970085</c:v>
                </c:pt>
              </c:numCache>
            </c:numRef>
          </c:val>
        </c:ser>
        <c:ser>
          <c:idx val="3"/>
          <c:order val="3"/>
          <c:tx>
            <c:strRef>
              <c:f>'balance_SE3'!$K$2:$K$2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'balance_SE3'!$K$3:$K$15</c:f>
              <c:numCache>
                <c:formatCode>General</c:formatCode>
                <c:ptCount val="13"/>
                <c:pt idx="0">
                  <c:v>11.2016124</c:v>
                </c:pt>
                <c:pt idx="1">
                  <c:v>11.1991561</c:v>
                </c:pt>
                <c:pt idx="2">
                  <c:v>11.1929904</c:v>
                </c:pt>
                <c:pt idx="3">
                  <c:v>11.1623749</c:v>
                </c:pt>
                <c:pt idx="4">
                  <c:v>11.1508817</c:v>
                </c:pt>
                <c:pt idx="5">
                  <c:v>11.1461288</c:v>
                </c:pt>
                <c:pt idx="6">
                  <c:v>11.12747056</c:v>
                </c:pt>
                <c:pt idx="7">
                  <c:v>11.10486794</c:v>
                </c:pt>
                <c:pt idx="8">
                  <c:v>11.097774</c:v>
                </c:pt>
                <c:pt idx="9">
                  <c:v>11.0845739</c:v>
                </c:pt>
                <c:pt idx="10">
                  <c:v>11.0625151</c:v>
                </c:pt>
                <c:pt idx="11">
                  <c:v>11.05980175</c:v>
                </c:pt>
                <c:pt idx="12">
                  <c:v>11.0605861</c:v>
                </c:pt>
              </c:numCache>
            </c:numRef>
          </c:val>
        </c:ser>
        <c:ser>
          <c:idx val="4"/>
          <c:order val="4"/>
          <c:tx>
            <c:strRef>
              <c:f>'balance_SE3'!$J$2:$J$2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0.9938694</c:v>
                </c:pt>
                <c:pt idx="10">
                  <c:v>1.4204416</c:v>
                </c:pt>
                <c:pt idx="11">
                  <c:v>2.0317152</c:v>
                </c:pt>
                <c:pt idx="12">
                  <c:v>2.9024502</c:v>
                </c:pt>
              </c:numCache>
            </c:numRef>
          </c:val>
        </c:ser>
        <c:ser>
          <c:idx val="5"/>
          <c:order val="5"/>
          <c:tx>
            <c:strRef>
              <c:f>'balance_SE3'!$I$2:$I$2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'balance_SE3'!$I$3:$I$15</c:f>
              <c:numCache>
                <c:formatCode>General</c:formatCode>
                <c:ptCount val="13"/>
                <c:pt idx="0">
                  <c:v>10.360987</c:v>
                </c:pt>
                <c:pt idx="1">
                  <c:v>10.577152</c:v>
                </c:pt>
                <c:pt idx="2">
                  <c:v>10.759075</c:v>
                </c:pt>
                <c:pt idx="3">
                  <c:v>10.92437</c:v>
                </c:pt>
                <c:pt idx="4">
                  <c:v>10.85975</c:v>
                </c:pt>
                <c:pt idx="5">
                  <c:v>10.777656</c:v>
                </c:pt>
                <c:pt idx="6">
                  <c:v>10.678073</c:v>
                </c:pt>
                <c:pt idx="7">
                  <c:v>10.547194</c:v>
                </c:pt>
                <c:pt idx="8">
                  <c:v>10.396397</c:v>
                </c:pt>
                <c:pt idx="9">
                  <c:v>10.197233</c:v>
                </c:pt>
                <c:pt idx="10">
                  <c:v>9.938319</c:v>
                </c:pt>
                <c:pt idx="11">
                  <c:v>9.483084999999999</c:v>
                </c:pt>
                <c:pt idx="12">
                  <c:v>8.956721</c:v>
                </c:pt>
              </c:numCache>
            </c:numRef>
          </c:val>
        </c:ser>
        <c:ser>
          <c:idx val="6"/>
          <c:order val="6"/>
          <c:tx>
            <c:strRef>
              <c:f>'balance_SE3'!$H$2:$H$2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'balance_SE3'!$H$3:$H$15</c:f>
              <c:numCache>
                <c:formatCode>General</c:formatCode>
                <c:ptCount val="13"/>
                <c:pt idx="0">
                  <c:v>0</c:v>
                </c:pt>
                <c:pt idx="1">
                  <c:v>0.81699525</c:v>
                </c:pt>
                <c:pt idx="2">
                  <c:v>1.8712295</c:v>
                </c:pt>
                <c:pt idx="3">
                  <c:v>2.58402</c:v>
                </c:pt>
                <c:pt idx="4">
                  <c:v>2.8940842</c:v>
                </c:pt>
                <c:pt idx="5">
                  <c:v>3.3184482</c:v>
                </c:pt>
                <c:pt idx="6">
                  <c:v>4.439392499999999</c:v>
                </c:pt>
                <c:pt idx="7">
                  <c:v>5.5374095</c:v>
                </c:pt>
                <c:pt idx="8">
                  <c:v>6.662630999999999</c:v>
                </c:pt>
                <c:pt idx="9">
                  <c:v>7.8314105</c:v>
                </c:pt>
                <c:pt idx="10">
                  <c:v>8.993862999999999</c:v>
                </c:pt>
                <c:pt idx="11">
                  <c:v>10.166488</c:v>
                </c:pt>
                <c:pt idx="12">
                  <c:v>11.625014</c:v>
                </c:pt>
              </c:numCache>
            </c:numRef>
          </c:val>
        </c:ser>
        <c:ser>
          <c:idx val="7"/>
          <c:order val="7"/>
          <c:tx>
            <c:strRef>
              <c:f>'balance_SE3'!$G$2:$G$2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'balance_SE3'!$G$3:$G$15</c:f>
              <c:numCache>
                <c:formatCode>General</c:formatCode>
                <c:ptCount val="13"/>
                <c:pt idx="0">
                  <c:v>1.4811319</c:v>
                </c:pt>
                <c:pt idx="1">
                  <c:v>1.4760636</c:v>
                </c:pt>
                <c:pt idx="2">
                  <c:v>1.4669825</c:v>
                </c:pt>
                <c:pt idx="3">
                  <c:v>1.4523389</c:v>
                </c:pt>
                <c:pt idx="4">
                  <c:v>1.4566271</c:v>
                </c:pt>
                <c:pt idx="5">
                  <c:v>1.4573491</c:v>
                </c:pt>
                <c:pt idx="6">
                  <c:v>1.4457261</c:v>
                </c:pt>
                <c:pt idx="7">
                  <c:v>1.4300309</c:v>
                </c:pt>
                <c:pt idx="8">
                  <c:v>1.4291275</c:v>
                </c:pt>
                <c:pt idx="9">
                  <c:v>1.4208998</c:v>
                </c:pt>
                <c:pt idx="10">
                  <c:v>1.4103044</c:v>
                </c:pt>
                <c:pt idx="11">
                  <c:v>1.4075121</c:v>
                </c:pt>
                <c:pt idx="12">
                  <c:v>1.4032932</c:v>
                </c:pt>
              </c:numCache>
            </c:numRef>
          </c:val>
        </c:ser>
        <c:ser>
          <c:idx val="8"/>
          <c:order val="8"/>
          <c:tx>
            <c:strRef>
              <c:f>'balance_SE3'!$F$2:$F$2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'balance_SE3'!$F$3:$F$15</c:f>
              <c:numCache>
                <c:formatCode>General</c:formatCode>
                <c:ptCount val="13"/>
                <c:pt idx="0">
                  <c:v>1.3790848</c:v>
                </c:pt>
                <c:pt idx="1">
                  <c:v>2.2679232</c:v>
                </c:pt>
                <c:pt idx="2">
                  <c:v>2.8634928</c:v>
                </c:pt>
                <c:pt idx="3">
                  <c:v>3.3429998</c:v>
                </c:pt>
                <c:pt idx="4">
                  <c:v>3.8846248</c:v>
                </c:pt>
                <c:pt idx="5">
                  <c:v>4.4215795</c:v>
                </c:pt>
                <c:pt idx="6">
                  <c:v>4.9132885</c:v>
                </c:pt>
                <c:pt idx="7">
                  <c:v>5.380212999999999</c:v>
                </c:pt>
                <c:pt idx="8">
                  <c:v>5.89568</c:v>
                </c:pt>
                <c:pt idx="9">
                  <c:v>6.383607</c:v>
                </c:pt>
                <c:pt idx="10">
                  <c:v>6.806970499999999</c:v>
                </c:pt>
                <c:pt idx="11">
                  <c:v>7.286279</c:v>
                </c:pt>
                <c:pt idx="12">
                  <c:v>7.744787</c:v>
                </c:pt>
              </c:numCache>
            </c:numRef>
          </c:val>
        </c:ser>
        <c:ser>
          <c:idx val="9"/>
          <c:order val="9"/>
          <c:tx>
            <c:strRef>
              <c:f>'balance_SE3'!$E$2:$E$2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'balance_SE3'!$E$3:$E$15</c:f>
              <c:numCache>
                <c:formatCode>General</c:formatCode>
                <c:ptCount val="13"/>
                <c:pt idx="0">
                  <c:v>0.023510271</c:v>
                </c:pt>
                <c:pt idx="1">
                  <c:v>0.051962848</c:v>
                </c:pt>
                <c:pt idx="2">
                  <c:v>0.07335902999999999</c:v>
                </c:pt>
                <c:pt idx="3">
                  <c:v>0.12050744</c:v>
                </c:pt>
                <c:pt idx="4">
                  <c:v>0.14766444</c:v>
                </c:pt>
                <c:pt idx="5">
                  <c:v>0.17842111</c:v>
                </c:pt>
                <c:pt idx="6">
                  <c:v>0.22035139</c:v>
                </c:pt>
                <c:pt idx="7">
                  <c:v>0.27506594</c:v>
                </c:pt>
                <c:pt idx="8">
                  <c:v>0.3120589699999999</c:v>
                </c:pt>
                <c:pt idx="9">
                  <c:v>0.34174984</c:v>
                </c:pt>
                <c:pt idx="10">
                  <c:v>0.37506784</c:v>
                </c:pt>
                <c:pt idx="11">
                  <c:v>0.41457803</c:v>
                </c:pt>
                <c:pt idx="12">
                  <c:v>0.4617353</c:v>
                </c:pt>
              </c:numCache>
            </c:numRef>
          </c:val>
        </c:ser>
        <c:overlap val="100"/>
        <c:axId val="52370001"/>
        <c:axId val="52370002"/>
      </c:barChart>
      <c:catAx>
        <c:axId val="52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70002"/>
        <c:crosses val="autoZero"/>
        <c:auto val="1"/>
        <c:lblAlgn val="ctr"/>
        <c:lblOffset val="100"/>
      </c:catAx>
      <c:valAx>
        <c:axId val="52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SE3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'balance_SE3'!$B$3:$B$15</c:f>
              <c:numCache>
                <c:formatCode>General</c:formatCode>
                <c:ptCount val="13"/>
                <c:pt idx="0">
                  <c:v>86.71463</c:v>
                </c:pt>
                <c:pt idx="1">
                  <c:v>88.925224</c:v>
                </c:pt>
                <c:pt idx="2">
                  <c:v>92.38896</c:v>
                </c:pt>
                <c:pt idx="3">
                  <c:v>93.81553599999999</c:v>
                </c:pt>
                <c:pt idx="4">
                  <c:v>95.83476999999999</c:v>
                </c:pt>
                <c:pt idx="5">
                  <c:v>97.593176</c:v>
                </c:pt>
                <c:pt idx="6">
                  <c:v>99.68898999999999</c:v>
                </c:pt>
                <c:pt idx="7">
                  <c:v>101.88739</c:v>
                </c:pt>
                <c:pt idx="8">
                  <c:v>104.31423</c:v>
                </c:pt>
                <c:pt idx="9">
                  <c:v>105.777736</c:v>
                </c:pt>
                <c:pt idx="10">
                  <c:v>107.463496</c:v>
                </c:pt>
                <c:pt idx="11">
                  <c:v>110.19457</c:v>
                </c:pt>
                <c:pt idx="12">
                  <c:v>112.13595</c:v>
                </c:pt>
              </c:numCache>
            </c:numRef>
          </c:val>
        </c:ser>
        <c:marker val="1"/>
        <c:axId val="52380001"/>
        <c:axId val="52380002"/>
      </c:lineChart>
      <c:barChart>
        <c:barDir val="col"/>
        <c:grouping val="stacked"/>
        <c:ser>
          <c:idx val="1"/>
          <c:order val="1"/>
          <c:tx>
            <c:strRef>
              <c:f>'balance_SE3'!$M$2:$M$2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'balance_SE3'!$M$3:$M$15</c:f>
              <c:numCache>
                <c:formatCode>General</c:formatCode>
                <c:ptCount val="13"/>
                <c:pt idx="0">
                  <c:v>47.47684</c:v>
                </c:pt>
                <c:pt idx="1">
                  <c:v>47.47684</c:v>
                </c:pt>
                <c:pt idx="2">
                  <c:v>47.47684</c:v>
                </c:pt>
                <c:pt idx="3">
                  <c:v>47.47684</c:v>
                </c:pt>
                <c:pt idx="4">
                  <c:v>47.47684</c:v>
                </c:pt>
                <c:pt idx="5">
                  <c:v>47.47684</c:v>
                </c:pt>
                <c:pt idx="6">
                  <c:v>47.47684</c:v>
                </c:pt>
                <c:pt idx="7">
                  <c:v>47.47684</c:v>
                </c:pt>
                <c:pt idx="8">
                  <c:v>47.47684</c:v>
                </c:pt>
                <c:pt idx="9">
                  <c:v>47.47684</c:v>
                </c:pt>
                <c:pt idx="10">
                  <c:v>47.47684</c:v>
                </c:pt>
                <c:pt idx="11">
                  <c:v>47.47684</c:v>
                </c:pt>
                <c:pt idx="12">
                  <c:v>47.47684</c:v>
                </c:pt>
              </c:numCache>
            </c:numRef>
          </c:val>
        </c:ser>
        <c:ser>
          <c:idx val="2"/>
          <c:order val="2"/>
          <c:tx>
            <c:strRef>
              <c:f>'balance_SE3'!$L$2:$L$2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'balance_SE3'!$L$3:$L$15</c:f>
              <c:numCache>
                <c:formatCode>General</c:formatCode>
                <c:ptCount val="13"/>
                <c:pt idx="0">
                  <c:v>4.7103315</c:v>
                </c:pt>
                <c:pt idx="1">
                  <c:v>4.677851</c:v>
                </c:pt>
                <c:pt idx="2">
                  <c:v>4.626536499999999</c:v>
                </c:pt>
                <c:pt idx="3">
                  <c:v>4.5844995</c:v>
                </c:pt>
                <c:pt idx="4">
                  <c:v>4.586074</c:v>
                </c:pt>
                <c:pt idx="5">
                  <c:v>4.585899</c:v>
                </c:pt>
                <c:pt idx="6">
                  <c:v>4.551089</c:v>
                </c:pt>
                <c:pt idx="7">
                  <c:v>4.497489</c:v>
                </c:pt>
                <c:pt idx="8">
                  <c:v>4.4893155</c:v>
                </c:pt>
                <c:pt idx="9">
                  <c:v>4.470345</c:v>
                </c:pt>
                <c:pt idx="10">
                  <c:v>4.426588</c:v>
                </c:pt>
                <c:pt idx="11">
                  <c:v>4.410715</c:v>
                </c:pt>
                <c:pt idx="12">
                  <c:v>4.3970085</c:v>
                </c:pt>
              </c:numCache>
            </c:numRef>
          </c:val>
        </c:ser>
        <c:ser>
          <c:idx val="3"/>
          <c:order val="3"/>
          <c:tx>
            <c:strRef>
              <c:f>'balance_SE3'!$K$2:$K$2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'balance_SE3'!$K$3:$K$15</c:f>
              <c:numCache>
                <c:formatCode>General</c:formatCode>
                <c:ptCount val="13"/>
                <c:pt idx="0">
                  <c:v>11.2016124</c:v>
                </c:pt>
                <c:pt idx="1">
                  <c:v>11.1991561</c:v>
                </c:pt>
                <c:pt idx="2">
                  <c:v>11.1929904</c:v>
                </c:pt>
                <c:pt idx="3">
                  <c:v>11.1623749</c:v>
                </c:pt>
                <c:pt idx="4">
                  <c:v>11.1508817</c:v>
                </c:pt>
                <c:pt idx="5">
                  <c:v>11.1461288</c:v>
                </c:pt>
                <c:pt idx="6">
                  <c:v>11.12747056</c:v>
                </c:pt>
                <c:pt idx="7">
                  <c:v>11.10486794</c:v>
                </c:pt>
                <c:pt idx="8">
                  <c:v>11.097774</c:v>
                </c:pt>
                <c:pt idx="9">
                  <c:v>11.0845739</c:v>
                </c:pt>
                <c:pt idx="10">
                  <c:v>11.0625151</c:v>
                </c:pt>
                <c:pt idx="11">
                  <c:v>11.05980175</c:v>
                </c:pt>
                <c:pt idx="12">
                  <c:v>11.0605861</c:v>
                </c:pt>
              </c:numCache>
            </c:numRef>
          </c:val>
        </c:ser>
        <c:ser>
          <c:idx val="4"/>
          <c:order val="4"/>
          <c:tx>
            <c:strRef>
              <c:f>'balance_SE3'!$J$2:$J$2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0.9938694</c:v>
                </c:pt>
                <c:pt idx="10">
                  <c:v>1.4204416</c:v>
                </c:pt>
                <c:pt idx="11">
                  <c:v>2.0317152</c:v>
                </c:pt>
                <c:pt idx="12">
                  <c:v>2.9024502</c:v>
                </c:pt>
              </c:numCache>
            </c:numRef>
          </c:val>
        </c:ser>
        <c:ser>
          <c:idx val="5"/>
          <c:order val="5"/>
          <c:tx>
            <c:strRef>
              <c:f>'balance_SE3'!$I$2:$I$2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'balance_SE3'!$I$3:$I$15</c:f>
              <c:numCache>
                <c:formatCode>General</c:formatCode>
                <c:ptCount val="13"/>
                <c:pt idx="0">
                  <c:v>10.360987</c:v>
                </c:pt>
                <c:pt idx="1">
                  <c:v>10.577152</c:v>
                </c:pt>
                <c:pt idx="2">
                  <c:v>10.759075</c:v>
                </c:pt>
                <c:pt idx="3">
                  <c:v>10.92437</c:v>
                </c:pt>
                <c:pt idx="4">
                  <c:v>10.85975</c:v>
                </c:pt>
                <c:pt idx="5">
                  <c:v>10.777656</c:v>
                </c:pt>
                <c:pt idx="6">
                  <c:v>10.678073</c:v>
                </c:pt>
                <c:pt idx="7">
                  <c:v>10.547194</c:v>
                </c:pt>
                <c:pt idx="8">
                  <c:v>10.396397</c:v>
                </c:pt>
                <c:pt idx="9">
                  <c:v>10.197233</c:v>
                </c:pt>
                <c:pt idx="10">
                  <c:v>9.938319</c:v>
                </c:pt>
                <c:pt idx="11">
                  <c:v>9.483084999999999</c:v>
                </c:pt>
                <c:pt idx="12">
                  <c:v>8.956721</c:v>
                </c:pt>
              </c:numCache>
            </c:numRef>
          </c:val>
        </c:ser>
        <c:ser>
          <c:idx val="6"/>
          <c:order val="6"/>
          <c:tx>
            <c:strRef>
              <c:f>'balance_SE3'!$H$2:$H$2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'balance_SE3'!$H$3:$H$15</c:f>
              <c:numCache>
                <c:formatCode>General</c:formatCode>
                <c:ptCount val="13"/>
                <c:pt idx="0">
                  <c:v>0</c:v>
                </c:pt>
                <c:pt idx="1">
                  <c:v>0.81699525</c:v>
                </c:pt>
                <c:pt idx="2">
                  <c:v>1.8712295</c:v>
                </c:pt>
                <c:pt idx="3">
                  <c:v>2.58402</c:v>
                </c:pt>
                <c:pt idx="4">
                  <c:v>2.8940842</c:v>
                </c:pt>
                <c:pt idx="5">
                  <c:v>3.3184482</c:v>
                </c:pt>
                <c:pt idx="6">
                  <c:v>4.439392499999999</c:v>
                </c:pt>
                <c:pt idx="7">
                  <c:v>5.5374095</c:v>
                </c:pt>
                <c:pt idx="8">
                  <c:v>6.662630999999999</c:v>
                </c:pt>
                <c:pt idx="9">
                  <c:v>7.8314105</c:v>
                </c:pt>
                <c:pt idx="10">
                  <c:v>8.993862999999999</c:v>
                </c:pt>
                <c:pt idx="11">
                  <c:v>10.166488</c:v>
                </c:pt>
                <c:pt idx="12">
                  <c:v>11.625014</c:v>
                </c:pt>
              </c:numCache>
            </c:numRef>
          </c:val>
        </c:ser>
        <c:ser>
          <c:idx val="7"/>
          <c:order val="7"/>
          <c:tx>
            <c:strRef>
              <c:f>'balance_SE3'!$G$2:$G$2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'balance_SE3'!$G$3:$G$15</c:f>
              <c:numCache>
                <c:formatCode>General</c:formatCode>
                <c:ptCount val="13"/>
                <c:pt idx="0">
                  <c:v>1.4811319</c:v>
                </c:pt>
                <c:pt idx="1">
                  <c:v>1.4760636</c:v>
                </c:pt>
                <c:pt idx="2">
                  <c:v>1.4669825</c:v>
                </c:pt>
                <c:pt idx="3">
                  <c:v>1.4523389</c:v>
                </c:pt>
                <c:pt idx="4">
                  <c:v>1.4566271</c:v>
                </c:pt>
                <c:pt idx="5">
                  <c:v>1.4573491</c:v>
                </c:pt>
                <c:pt idx="6">
                  <c:v>1.4457261</c:v>
                </c:pt>
                <c:pt idx="7">
                  <c:v>1.4300309</c:v>
                </c:pt>
                <c:pt idx="8">
                  <c:v>1.4291275</c:v>
                </c:pt>
                <c:pt idx="9">
                  <c:v>1.4208998</c:v>
                </c:pt>
                <c:pt idx="10">
                  <c:v>1.4103044</c:v>
                </c:pt>
                <c:pt idx="11">
                  <c:v>1.4075121</c:v>
                </c:pt>
                <c:pt idx="12">
                  <c:v>1.4032932</c:v>
                </c:pt>
              </c:numCache>
            </c:numRef>
          </c:val>
        </c:ser>
        <c:ser>
          <c:idx val="8"/>
          <c:order val="8"/>
          <c:tx>
            <c:strRef>
              <c:f>'balance_SE3'!$F$2:$F$2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'balance_SE3'!$F$3:$F$15</c:f>
              <c:numCache>
                <c:formatCode>General</c:formatCode>
                <c:ptCount val="13"/>
                <c:pt idx="0">
                  <c:v>1.3790848</c:v>
                </c:pt>
                <c:pt idx="1">
                  <c:v>2.2679232</c:v>
                </c:pt>
                <c:pt idx="2">
                  <c:v>2.8634928</c:v>
                </c:pt>
                <c:pt idx="3">
                  <c:v>3.3429998</c:v>
                </c:pt>
                <c:pt idx="4">
                  <c:v>3.8846248</c:v>
                </c:pt>
                <c:pt idx="5">
                  <c:v>4.4215795</c:v>
                </c:pt>
                <c:pt idx="6">
                  <c:v>4.9132885</c:v>
                </c:pt>
                <c:pt idx="7">
                  <c:v>5.380212999999999</c:v>
                </c:pt>
                <c:pt idx="8">
                  <c:v>5.89568</c:v>
                </c:pt>
                <c:pt idx="9">
                  <c:v>6.383607</c:v>
                </c:pt>
                <c:pt idx="10">
                  <c:v>6.806970499999999</c:v>
                </c:pt>
                <c:pt idx="11">
                  <c:v>7.286279</c:v>
                </c:pt>
                <c:pt idx="12">
                  <c:v>7.744787</c:v>
                </c:pt>
              </c:numCache>
            </c:numRef>
          </c:val>
        </c:ser>
        <c:ser>
          <c:idx val="9"/>
          <c:order val="9"/>
          <c:tx>
            <c:strRef>
              <c:f>'balance_SE3'!$E$2:$E$2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'balance_SE3'!$E$3:$E$15</c:f>
              <c:numCache>
                <c:formatCode>General</c:formatCode>
                <c:ptCount val="13"/>
                <c:pt idx="0">
                  <c:v>0.023510271</c:v>
                </c:pt>
                <c:pt idx="1">
                  <c:v>0.051962848</c:v>
                </c:pt>
                <c:pt idx="2">
                  <c:v>0.07335902999999999</c:v>
                </c:pt>
                <c:pt idx="3">
                  <c:v>0.12050744</c:v>
                </c:pt>
                <c:pt idx="4">
                  <c:v>0.14766444</c:v>
                </c:pt>
                <c:pt idx="5">
                  <c:v>0.17842111</c:v>
                </c:pt>
                <c:pt idx="6">
                  <c:v>0.22035139</c:v>
                </c:pt>
                <c:pt idx="7">
                  <c:v>0.27506594</c:v>
                </c:pt>
                <c:pt idx="8">
                  <c:v>0.3120589699999999</c:v>
                </c:pt>
                <c:pt idx="9">
                  <c:v>0.34174984</c:v>
                </c:pt>
                <c:pt idx="10">
                  <c:v>0.37506784</c:v>
                </c:pt>
                <c:pt idx="11">
                  <c:v>0.41457803</c:v>
                </c:pt>
                <c:pt idx="12">
                  <c:v>0.4617353</c:v>
                </c:pt>
              </c:numCache>
            </c:numRef>
          </c:val>
        </c:ser>
        <c:overlap val="100"/>
        <c:axId val="52380001"/>
        <c:axId val="52380002"/>
      </c:barChart>
      <c:catAx>
        <c:axId val="52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80002"/>
        <c:crosses val="autoZero"/>
        <c:auto val="1"/>
        <c:lblAlgn val="ctr"/>
        <c:lblOffset val="100"/>
      </c:catAx>
      <c:valAx>
        <c:axId val="52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SE3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'balance_SE3'!$B$3:$B$15</c:f>
              <c:numCache>
                <c:formatCode>General</c:formatCode>
                <c:ptCount val="13"/>
                <c:pt idx="0">
                  <c:v>86.71463</c:v>
                </c:pt>
                <c:pt idx="1">
                  <c:v>88.925224</c:v>
                </c:pt>
                <c:pt idx="2">
                  <c:v>92.38896</c:v>
                </c:pt>
                <c:pt idx="3">
                  <c:v>93.81553599999999</c:v>
                </c:pt>
                <c:pt idx="4">
                  <c:v>95.83476999999999</c:v>
                </c:pt>
                <c:pt idx="5">
                  <c:v>97.593176</c:v>
                </c:pt>
                <c:pt idx="6">
                  <c:v>99.68898999999999</c:v>
                </c:pt>
                <c:pt idx="7">
                  <c:v>101.88739</c:v>
                </c:pt>
                <c:pt idx="8">
                  <c:v>104.31423</c:v>
                </c:pt>
                <c:pt idx="9">
                  <c:v>105.777736</c:v>
                </c:pt>
                <c:pt idx="10">
                  <c:v>107.463496</c:v>
                </c:pt>
                <c:pt idx="11">
                  <c:v>110.19457</c:v>
                </c:pt>
                <c:pt idx="12">
                  <c:v>112.13595</c:v>
                </c:pt>
              </c:numCache>
            </c:numRef>
          </c:val>
        </c:ser>
        <c:marker val="1"/>
        <c:axId val="52390001"/>
        <c:axId val="52390002"/>
      </c:lineChart>
      <c:barChart>
        <c:barDir val="col"/>
        <c:grouping val="stacked"/>
        <c:ser>
          <c:idx val="1"/>
          <c:order val="1"/>
          <c:tx>
            <c:strRef>
              <c:f>'balance_SE3'!$M$2:$M$2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'balance_SE3'!$M$3:$M$15</c:f>
              <c:numCache>
                <c:formatCode>General</c:formatCode>
                <c:ptCount val="13"/>
                <c:pt idx="0">
                  <c:v>47.47684</c:v>
                </c:pt>
                <c:pt idx="1">
                  <c:v>47.47684</c:v>
                </c:pt>
                <c:pt idx="2">
                  <c:v>47.47684</c:v>
                </c:pt>
                <c:pt idx="3">
                  <c:v>47.47684</c:v>
                </c:pt>
                <c:pt idx="4">
                  <c:v>47.47684</c:v>
                </c:pt>
                <c:pt idx="5">
                  <c:v>47.47684</c:v>
                </c:pt>
                <c:pt idx="6">
                  <c:v>47.47684</c:v>
                </c:pt>
                <c:pt idx="7">
                  <c:v>47.47684</c:v>
                </c:pt>
                <c:pt idx="8">
                  <c:v>47.47684</c:v>
                </c:pt>
                <c:pt idx="9">
                  <c:v>47.47684</c:v>
                </c:pt>
                <c:pt idx="10">
                  <c:v>47.47684</c:v>
                </c:pt>
                <c:pt idx="11">
                  <c:v>47.47684</c:v>
                </c:pt>
                <c:pt idx="12">
                  <c:v>47.47684</c:v>
                </c:pt>
              </c:numCache>
            </c:numRef>
          </c:val>
        </c:ser>
        <c:ser>
          <c:idx val="2"/>
          <c:order val="2"/>
          <c:tx>
            <c:strRef>
              <c:f>'balance_SE3'!$L$2:$L$2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'balance_SE3'!$L$3:$L$15</c:f>
              <c:numCache>
                <c:formatCode>General</c:formatCode>
                <c:ptCount val="13"/>
                <c:pt idx="0">
                  <c:v>4.7103315</c:v>
                </c:pt>
                <c:pt idx="1">
                  <c:v>4.677851</c:v>
                </c:pt>
                <c:pt idx="2">
                  <c:v>4.626536499999999</c:v>
                </c:pt>
                <c:pt idx="3">
                  <c:v>4.5844995</c:v>
                </c:pt>
                <c:pt idx="4">
                  <c:v>4.586074</c:v>
                </c:pt>
                <c:pt idx="5">
                  <c:v>4.585899</c:v>
                </c:pt>
                <c:pt idx="6">
                  <c:v>4.551089</c:v>
                </c:pt>
                <c:pt idx="7">
                  <c:v>4.497489</c:v>
                </c:pt>
                <c:pt idx="8">
                  <c:v>4.4893155</c:v>
                </c:pt>
                <c:pt idx="9">
                  <c:v>4.470345</c:v>
                </c:pt>
                <c:pt idx="10">
                  <c:v>4.426588</c:v>
                </c:pt>
                <c:pt idx="11">
                  <c:v>4.410715</c:v>
                </c:pt>
                <c:pt idx="12">
                  <c:v>4.3970085</c:v>
                </c:pt>
              </c:numCache>
            </c:numRef>
          </c:val>
        </c:ser>
        <c:ser>
          <c:idx val="3"/>
          <c:order val="3"/>
          <c:tx>
            <c:strRef>
              <c:f>'balance_SE3'!$K$2:$K$2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'balance_SE3'!$K$3:$K$15</c:f>
              <c:numCache>
                <c:formatCode>General</c:formatCode>
                <c:ptCount val="13"/>
                <c:pt idx="0">
                  <c:v>11.2016124</c:v>
                </c:pt>
                <c:pt idx="1">
                  <c:v>11.1991561</c:v>
                </c:pt>
                <c:pt idx="2">
                  <c:v>11.1929904</c:v>
                </c:pt>
                <c:pt idx="3">
                  <c:v>11.1623749</c:v>
                </c:pt>
                <c:pt idx="4">
                  <c:v>11.1508817</c:v>
                </c:pt>
                <c:pt idx="5">
                  <c:v>11.1461288</c:v>
                </c:pt>
                <c:pt idx="6">
                  <c:v>11.12747056</c:v>
                </c:pt>
                <c:pt idx="7">
                  <c:v>11.10486794</c:v>
                </c:pt>
                <c:pt idx="8">
                  <c:v>11.097774</c:v>
                </c:pt>
                <c:pt idx="9">
                  <c:v>11.0845739</c:v>
                </c:pt>
                <c:pt idx="10">
                  <c:v>11.0625151</c:v>
                </c:pt>
                <c:pt idx="11">
                  <c:v>11.05980175</c:v>
                </c:pt>
                <c:pt idx="12">
                  <c:v>11.0605861</c:v>
                </c:pt>
              </c:numCache>
            </c:numRef>
          </c:val>
        </c:ser>
        <c:ser>
          <c:idx val="4"/>
          <c:order val="4"/>
          <c:tx>
            <c:strRef>
              <c:f>'balance_SE3'!$J$2:$J$2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0.9938694</c:v>
                </c:pt>
                <c:pt idx="10">
                  <c:v>1.4204416</c:v>
                </c:pt>
                <c:pt idx="11">
                  <c:v>2.0317152</c:v>
                </c:pt>
                <c:pt idx="12">
                  <c:v>2.9024502</c:v>
                </c:pt>
              </c:numCache>
            </c:numRef>
          </c:val>
        </c:ser>
        <c:ser>
          <c:idx val="5"/>
          <c:order val="5"/>
          <c:tx>
            <c:strRef>
              <c:f>'balance_SE3'!$I$2:$I$2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'balance_SE3'!$I$3:$I$15</c:f>
              <c:numCache>
                <c:formatCode>General</c:formatCode>
                <c:ptCount val="13"/>
                <c:pt idx="0">
                  <c:v>10.360987</c:v>
                </c:pt>
                <c:pt idx="1">
                  <c:v>10.577152</c:v>
                </c:pt>
                <c:pt idx="2">
                  <c:v>10.759075</c:v>
                </c:pt>
                <c:pt idx="3">
                  <c:v>10.92437</c:v>
                </c:pt>
                <c:pt idx="4">
                  <c:v>10.85975</c:v>
                </c:pt>
                <c:pt idx="5">
                  <c:v>10.777656</c:v>
                </c:pt>
                <c:pt idx="6">
                  <c:v>10.678073</c:v>
                </c:pt>
                <c:pt idx="7">
                  <c:v>10.547194</c:v>
                </c:pt>
                <c:pt idx="8">
                  <c:v>10.396397</c:v>
                </c:pt>
                <c:pt idx="9">
                  <c:v>10.197233</c:v>
                </c:pt>
                <c:pt idx="10">
                  <c:v>9.938319</c:v>
                </c:pt>
                <c:pt idx="11">
                  <c:v>9.483084999999999</c:v>
                </c:pt>
                <c:pt idx="12">
                  <c:v>8.956721</c:v>
                </c:pt>
              </c:numCache>
            </c:numRef>
          </c:val>
        </c:ser>
        <c:ser>
          <c:idx val="6"/>
          <c:order val="6"/>
          <c:tx>
            <c:strRef>
              <c:f>'balance_SE3'!$H$2:$H$2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'balance_SE3'!$H$3:$H$15</c:f>
              <c:numCache>
                <c:formatCode>General</c:formatCode>
                <c:ptCount val="13"/>
                <c:pt idx="0">
                  <c:v>0</c:v>
                </c:pt>
                <c:pt idx="1">
                  <c:v>0.81699525</c:v>
                </c:pt>
                <c:pt idx="2">
                  <c:v>1.8712295</c:v>
                </c:pt>
                <c:pt idx="3">
                  <c:v>2.58402</c:v>
                </c:pt>
                <c:pt idx="4">
                  <c:v>2.8940842</c:v>
                </c:pt>
                <c:pt idx="5">
                  <c:v>3.3184482</c:v>
                </c:pt>
                <c:pt idx="6">
                  <c:v>4.439392499999999</c:v>
                </c:pt>
                <c:pt idx="7">
                  <c:v>5.5374095</c:v>
                </c:pt>
                <c:pt idx="8">
                  <c:v>6.662630999999999</c:v>
                </c:pt>
                <c:pt idx="9">
                  <c:v>7.8314105</c:v>
                </c:pt>
                <c:pt idx="10">
                  <c:v>8.993862999999999</c:v>
                </c:pt>
                <c:pt idx="11">
                  <c:v>10.166488</c:v>
                </c:pt>
                <c:pt idx="12">
                  <c:v>11.625014</c:v>
                </c:pt>
              </c:numCache>
            </c:numRef>
          </c:val>
        </c:ser>
        <c:ser>
          <c:idx val="7"/>
          <c:order val="7"/>
          <c:tx>
            <c:strRef>
              <c:f>'balance_SE3'!$G$2:$G$2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'balance_SE3'!$G$3:$G$15</c:f>
              <c:numCache>
                <c:formatCode>General</c:formatCode>
                <c:ptCount val="13"/>
                <c:pt idx="0">
                  <c:v>1.4811319</c:v>
                </c:pt>
                <c:pt idx="1">
                  <c:v>1.4760636</c:v>
                </c:pt>
                <c:pt idx="2">
                  <c:v>1.4669825</c:v>
                </c:pt>
                <c:pt idx="3">
                  <c:v>1.4523389</c:v>
                </c:pt>
                <c:pt idx="4">
                  <c:v>1.4566271</c:v>
                </c:pt>
                <c:pt idx="5">
                  <c:v>1.4573491</c:v>
                </c:pt>
                <c:pt idx="6">
                  <c:v>1.4457261</c:v>
                </c:pt>
                <c:pt idx="7">
                  <c:v>1.4300309</c:v>
                </c:pt>
                <c:pt idx="8">
                  <c:v>1.4291275</c:v>
                </c:pt>
                <c:pt idx="9">
                  <c:v>1.4208998</c:v>
                </c:pt>
                <c:pt idx="10">
                  <c:v>1.4103044</c:v>
                </c:pt>
                <c:pt idx="11">
                  <c:v>1.4075121</c:v>
                </c:pt>
                <c:pt idx="12">
                  <c:v>1.4032932</c:v>
                </c:pt>
              </c:numCache>
            </c:numRef>
          </c:val>
        </c:ser>
        <c:ser>
          <c:idx val="8"/>
          <c:order val="8"/>
          <c:tx>
            <c:strRef>
              <c:f>'balance_SE3'!$F$2:$F$2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'balance_SE3'!$F$3:$F$15</c:f>
              <c:numCache>
                <c:formatCode>General</c:formatCode>
                <c:ptCount val="13"/>
                <c:pt idx="0">
                  <c:v>1.3790848</c:v>
                </c:pt>
                <c:pt idx="1">
                  <c:v>2.2679232</c:v>
                </c:pt>
                <c:pt idx="2">
                  <c:v>2.8634928</c:v>
                </c:pt>
                <c:pt idx="3">
                  <c:v>3.3429998</c:v>
                </c:pt>
                <c:pt idx="4">
                  <c:v>3.8846248</c:v>
                </c:pt>
                <c:pt idx="5">
                  <c:v>4.4215795</c:v>
                </c:pt>
                <c:pt idx="6">
                  <c:v>4.9132885</c:v>
                </c:pt>
                <c:pt idx="7">
                  <c:v>5.380212999999999</c:v>
                </c:pt>
                <c:pt idx="8">
                  <c:v>5.89568</c:v>
                </c:pt>
                <c:pt idx="9">
                  <c:v>6.383607</c:v>
                </c:pt>
                <c:pt idx="10">
                  <c:v>6.806970499999999</c:v>
                </c:pt>
                <c:pt idx="11">
                  <c:v>7.286279</c:v>
                </c:pt>
                <c:pt idx="12">
                  <c:v>7.744787</c:v>
                </c:pt>
              </c:numCache>
            </c:numRef>
          </c:val>
        </c:ser>
        <c:ser>
          <c:idx val="9"/>
          <c:order val="9"/>
          <c:tx>
            <c:strRef>
              <c:f>'balance_SE3'!$E$2:$E$2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'balance_SE3'!$E$3:$E$15</c:f>
              <c:numCache>
                <c:formatCode>General</c:formatCode>
                <c:ptCount val="13"/>
                <c:pt idx="0">
                  <c:v>0.023510271</c:v>
                </c:pt>
                <c:pt idx="1">
                  <c:v>0.051962848</c:v>
                </c:pt>
                <c:pt idx="2">
                  <c:v>0.07335902999999999</c:v>
                </c:pt>
                <c:pt idx="3">
                  <c:v>0.12050744</c:v>
                </c:pt>
                <c:pt idx="4">
                  <c:v>0.14766444</c:v>
                </c:pt>
                <c:pt idx="5">
                  <c:v>0.17842111</c:v>
                </c:pt>
                <c:pt idx="6">
                  <c:v>0.22035139</c:v>
                </c:pt>
                <c:pt idx="7">
                  <c:v>0.27506594</c:v>
                </c:pt>
                <c:pt idx="8">
                  <c:v>0.3120589699999999</c:v>
                </c:pt>
                <c:pt idx="9">
                  <c:v>0.34174984</c:v>
                </c:pt>
                <c:pt idx="10">
                  <c:v>0.37506784</c:v>
                </c:pt>
                <c:pt idx="11">
                  <c:v>0.41457803</c:v>
                </c:pt>
                <c:pt idx="12">
                  <c:v>0.4617353</c:v>
                </c:pt>
              </c:numCache>
            </c:numRef>
          </c:val>
        </c:ser>
        <c:overlap val="100"/>
        <c:axId val="52390001"/>
        <c:axId val="52390002"/>
      </c:barChart>
      <c:catAx>
        <c:axId val="52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90002"/>
        <c:crosses val="autoZero"/>
        <c:auto val="1"/>
        <c:lblAlgn val="ctr"/>
        <c:lblOffset val="100"/>
      </c:catAx>
      <c:valAx>
        <c:axId val="52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SE4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'generation_capacity_SE4'!$J$2:$J$2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'generation_capacity_SE4'!$J$3:$J$15</c:f>
              <c:numCache>
                <c:formatCode>General</c:formatCode>
                <c:ptCount val="13"/>
                <c:pt idx="0">
                  <c:v>0.26880658</c:v>
                </c:pt>
                <c:pt idx="1">
                  <c:v>0.26880658</c:v>
                </c:pt>
                <c:pt idx="2">
                  <c:v>0.26880658</c:v>
                </c:pt>
                <c:pt idx="3">
                  <c:v>0.26880658</c:v>
                </c:pt>
                <c:pt idx="4">
                  <c:v>0.26880658</c:v>
                </c:pt>
                <c:pt idx="5">
                  <c:v>0.26880658</c:v>
                </c:pt>
                <c:pt idx="6">
                  <c:v>0.26880658</c:v>
                </c:pt>
                <c:pt idx="7">
                  <c:v>0.26880658</c:v>
                </c:pt>
                <c:pt idx="8">
                  <c:v>0.26880658</c:v>
                </c:pt>
                <c:pt idx="9">
                  <c:v>0.26880658</c:v>
                </c:pt>
                <c:pt idx="10">
                  <c:v>0.26880658</c:v>
                </c:pt>
                <c:pt idx="11">
                  <c:v>0.26880658</c:v>
                </c:pt>
                <c:pt idx="12">
                  <c:v>0.26880658</c:v>
                </c:pt>
              </c:numCache>
            </c:numRef>
          </c:val>
        </c:ser>
        <c:ser>
          <c:idx val="1"/>
          <c:order val="1"/>
          <c:tx>
            <c:strRef>
              <c:f>'generation_capacity_SE4'!$I$2:$I$2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'generation_capacity_SE4'!$I$3:$I$15</c:f>
              <c:numCache>
                <c:formatCode>General</c:formatCode>
                <c:ptCount val="13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'generation_capacity_SE4'!$H$2:$H$2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'generation_capacity_SE4'!$H$3:$H$15</c:f>
              <c:numCache>
                <c:formatCode>General</c:formatCode>
                <c:ptCount val="13"/>
                <c:pt idx="0">
                  <c:v>0.158</c:v>
                </c:pt>
                <c:pt idx="1">
                  <c:v>0.158</c:v>
                </c:pt>
                <c:pt idx="2">
                  <c:v>0.158</c:v>
                </c:pt>
                <c:pt idx="3">
                  <c:v>0.158</c:v>
                </c:pt>
                <c:pt idx="4">
                  <c:v>0.158</c:v>
                </c:pt>
                <c:pt idx="5">
                  <c:v>0.158</c:v>
                </c:pt>
                <c:pt idx="6">
                  <c:v>0.158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  <c:pt idx="10">
                  <c:v>0.158</c:v>
                </c:pt>
                <c:pt idx="11">
                  <c:v>0.158</c:v>
                </c:pt>
                <c:pt idx="12">
                  <c:v>0.158</c:v>
                </c:pt>
              </c:numCache>
            </c:numRef>
          </c:val>
        </c:ser>
        <c:ser>
          <c:idx val="3"/>
          <c:order val="3"/>
          <c:tx>
            <c:strRef>
              <c:f>'generation_capacity_SE4'!$G$2:$G$2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0.062</c:v>
                </c:pt>
                <c:pt idx="8">
                  <c:v>0.156</c:v>
                </c:pt>
                <c:pt idx="9">
                  <c:v>0.29</c:v>
                </c:pt>
                <c:pt idx="10">
                  <c:v>0.482</c:v>
                </c:pt>
                <c:pt idx="11">
                  <c:v>0.482</c:v>
                </c:pt>
                <c:pt idx="12">
                  <c:v>0.482</c:v>
                </c:pt>
              </c:numCache>
            </c:numRef>
          </c:val>
        </c:ser>
        <c:ser>
          <c:idx val="4"/>
          <c:order val="4"/>
          <c:tx>
            <c:strRef>
              <c:f>'generation_capacity_SE4'!$F$2:$F$2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'generation_capacity_SE4'!$F$3:$F$15</c:f>
              <c:numCache>
                <c:formatCode>General</c:formatCode>
                <c:ptCount val="13"/>
                <c:pt idx="0">
                  <c:v>2.046</c:v>
                </c:pt>
                <c:pt idx="1">
                  <c:v>2.066</c:v>
                </c:pt>
                <c:pt idx="2">
                  <c:v>2.082</c:v>
                </c:pt>
                <c:pt idx="3">
                  <c:v>2.091</c:v>
                </c:pt>
                <c:pt idx="4">
                  <c:v>2.068</c:v>
                </c:pt>
                <c:pt idx="5">
                  <c:v>2.044</c:v>
                </c:pt>
                <c:pt idx="6">
                  <c:v>2.016</c:v>
                </c:pt>
                <c:pt idx="7">
                  <c:v>1.981</c:v>
                </c:pt>
                <c:pt idx="8">
                  <c:v>1.948</c:v>
                </c:pt>
                <c:pt idx="9">
                  <c:v>1.907</c:v>
                </c:pt>
                <c:pt idx="10">
                  <c:v>1.85</c:v>
                </c:pt>
                <c:pt idx="11">
                  <c:v>1.768</c:v>
                </c:pt>
                <c:pt idx="12">
                  <c:v>1.659</c:v>
                </c:pt>
              </c:numCache>
            </c:numRef>
          </c:val>
        </c:ser>
        <c:ser>
          <c:idx val="5"/>
          <c:order val="5"/>
          <c:tx>
            <c:strRef>
              <c:f>'generation_capacity_SE4'!$E$2:$E$2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'generation_capacity_SE4'!$E$3:$E$15</c:f>
              <c:numCache>
                <c:formatCode>General</c:formatCode>
                <c:ptCount val="13"/>
                <c:pt idx="0">
                  <c:v>0.137</c:v>
                </c:pt>
                <c:pt idx="1">
                  <c:v>0.365</c:v>
                </c:pt>
                <c:pt idx="2">
                  <c:v>0.349</c:v>
                </c:pt>
                <c:pt idx="3">
                  <c:v>0.433</c:v>
                </c:pt>
                <c:pt idx="4">
                  <c:v>0.48</c:v>
                </c:pt>
                <c:pt idx="5">
                  <c:v>0.538</c:v>
                </c:pt>
                <c:pt idx="6">
                  <c:v>0.658</c:v>
                </c:pt>
                <c:pt idx="7">
                  <c:v>0.754</c:v>
                </c:pt>
                <c:pt idx="8">
                  <c:v>0.901</c:v>
                </c:pt>
                <c:pt idx="9">
                  <c:v>1.019</c:v>
                </c:pt>
                <c:pt idx="10">
                  <c:v>1.026</c:v>
                </c:pt>
                <c:pt idx="11">
                  <c:v>1.273</c:v>
                </c:pt>
                <c:pt idx="12">
                  <c:v>1.381</c:v>
                </c:pt>
              </c:numCache>
            </c:numRef>
          </c:val>
        </c:ser>
        <c:ser>
          <c:idx val="6"/>
          <c:order val="6"/>
          <c:tx>
            <c:strRef>
              <c:f>'generation_capacity_SE4'!$D$2:$D$2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'generation_capacity_SE4'!$D$3:$D$15</c:f>
              <c:numCache>
                <c:formatCode>General</c:formatCode>
                <c:ptCount val="13"/>
                <c:pt idx="0">
                  <c:v>0.718</c:v>
                </c:pt>
                <c:pt idx="1">
                  <c:v>0.718</c:v>
                </c:pt>
                <c:pt idx="2">
                  <c:v>0.718</c:v>
                </c:pt>
                <c:pt idx="3">
                  <c:v>0.718</c:v>
                </c:pt>
                <c:pt idx="4">
                  <c:v>0.718</c:v>
                </c:pt>
                <c:pt idx="5">
                  <c:v>0.718</c:v>
                </c:pt>
                <c:pt idx="6">
                  <c:v>0.718</c:v>
                </c:pt>
                <c:pt idx="7">
                  <c:v>0.718</c:v>
                </c:pt>
                <c:pt idx="8">
                  <c:v>0.718</c:v>
                </c:pt>
                <c:pt idx="9">
                  <c:v>0.718</c:v>
                </c:pt>
                <c:pt idx="10">
                  <c:v>0.718</c:v>
                </c:pt>
                <c:pt idx="11">
                  <c:v>0.718</c:v>
                </c:pt>
                <c:pt idx="12">
                  <c:v>0.718</c:v>
                </c:pt>
              </c:numCache>
            </c:numRef>
          </c:val>
        </c:ser>
        <c:ser>
          <c:idx val="7"/>
          <c:order val="7"/>
          <c:tx>
            <c:strRef>
              <c:f>'generation_capacity_SE4'!$C$2:$C$2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'generation_capacity_SE4'!$C$3:$C$15</c:f>
              <c:numCache>
                <c:formatCode>General</c:formatCode>
                <c:ptCount val="13"/>
                <c:pt idx="0">
                  <c:v>0.619</c:v>
                </c:pt>
                <c:pt idx="1">
                  <c:v>1.059</c:v>
                </c:pt>
                <c:pt idx="2">
                  <c:v>1.401</c:v>
                </c:pt>
                <c:pt idx="3">
                  <c:v>1.706</c:v>
                </c:pt>
                <c:pt idx="4">
                  <c:v>2.031</c:v>
                </c:pt>
                <c:pt idx="5">
                  <c:v>2.355</c:v>
                </c:pt>
                <c:pt idx="6">
                  <c:v>2.68</c:v>
                </c:pt>
                <c:pt idx="7">
                  <c:v>3.005</c:v>
                </c:pt>
                <c:pt idx="8">
                  <c:v>3.329</c:v>
                </c:pt>
                <c:pt idx="9">
                  <c:v>3.654</c:v>
                </c:pt>
                <c:pt idx="10">
                  <c:v>3.978</c:v>
                </c:pt>
                <c:pt idx="11">
                  <c:v>4.303</c:v>
                </c:pt>
                <c:pt idx="12">
                  <c:v>4.628</c:v>
                </c:pt>
              </c:numCache>
            </c:numRef>
          </c:val>
        </c:ser>
        <c:ser>
          <c:idx val="8"/>
          <c:order val="8"/>
          <c:tx>
            <c:strRef>
              <c:f>'generation_capacity_SE4'!$B$2:$B$2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'generation_capacity_SE4'!$B$3:$B$15</c:f>
              <c:numCache>
                <c:formatCode>General</c:formatCode>
                <c:ptCount val="13"/>
                <c:pt idx="0">
                  <c:v>0.021</c:v>
                </c:pt>
                <c:pt idx="1">
                  <c:v>0.051</c:v>
                </c:pt>
                <c:pt idx="2">
                  <c:v>0.07200000000000001</c:v>
                </c:pt>
                <c:pt idx="3">
                  <c:v>0.146</c:v>
                </c:pt>
                <c:pt idx="4">
                  <c:v>0.2</c:v>
                </c:pt>
                <c:pt idx="5">
                  <c:v>0.254</c:v>
                </c:pt>
                <c:pt idx="6">
                  <c:v>0.308</c:v>
                </c:pt>
                <c:pt idx="7">
                  <c:v>0.362</c:v>
                </c:pt>
                <c:pt idx="8">
                  <c:v>0.417</c:v>
                </c:pt>
                <c:pt idx="9">
                  <c:v>0.471</c:v>
                </c:pt>
                <c:pt idx="10">
                  <c:v>0.525</c:v>
                </c:pt>
                <c:pt idx="11">
                  <c:v>0.579</c:v>
                </c:pt>
                <c:pt idx="12">
                  <c:v>0.633</c:v>
                </c:pt>
              </c:numCache>
            </c:numRef>
          </c:val>
        </c:ser>
        <c:overlap val="100"/>
        <c:axId val="50240001"/>
        <c:axId val="50240002"/>
      </c:bar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SE3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'balance_SE3'!$B$3:$B$15</c:f>
              <c:numCache>
                <c:formatCode>General</c:formatCode>
                <c:ptCount val="13"/>
                <c:pt idx="0">
                  <c:v>86.71463</c:v>
                </c:pt>
                <c:pt idx="1">
                  <c:v>88.925224</c:v>
                </c:pt>
                <c:pt idx="2">
                  <c:v>92.38896</c:v>
                </c:pt>
                <c:pt idx="3">
                  <c:v>93.81553599999999</c:v>
                </c:pt>
                <c:pt idx="4">
                  <c:v>95.83476999999999</c:v>
                </c:pt>
                <c:pt idx="5">
                  <c:v>97.593176</c:v>
                </c:pt>
                <c:pt idx="6">
                  <c:v>99.68898999999999</c:v>
                </c:pt>
                <c:pt idx="7">
                  <c:v>101.88739</c:v>
                </c:pt>
                <c:pt idx="8">
                  <c:v>104.31423</c:v>
                </c:pt>
                <c:pt idx="9">
                  <c:v>105.777736</c:v>
                </c:pt>
                <c:pt idx="10">
                  <c:v>107.463496</c:v>
                </c:pt>
                <c:pt idx="11">
                  <c:v>110.19457</c:v>
                </c:pt>
                <c:pt idx="12">
                  <c:v>112.13595</c:v>
                </c:pt>
              </c:numCache>
            </c:numRef>
          </c:val>
        </c:ser>
        <c:marker val="1"/>
        <c:axId val="52400001"/>
        <c:axId val="52400002"/>
      </c:lineChart>
      <c:barChart>
        <c:barDir val="col"/>
        <c:grouping val="stacked"/>
        <c:ser>
          <c:idx val="1"/>
          <c:order val="1"/>
          <c:tx>
            <c:strRef>
              <c:f>'balance_SE3'!$M$2:$M$2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'balance_SE3'!$M$3:$M$15</c:f>
              <c:numCache>
                <c:formatCode>General</c:formatCode>
                <c:ptCount val="13"/>
                <c:pt idx="0">
                  <c:v>47.47684</c:v>
                </c:pt>
                <c:pt idx="1">
                  <c:v>47.47684</c:v>
                </c:pt>
                <c:pt idx="2">
                  <c:v>47.47684</c:v>
                </c:pt>
                <c:pt idx="3">
                  <c:v>47.47684</c:v>
                </c:pt>
                <c:pt idx="4">
                  <c:v>47.47684</c:v>
                </c:pt>
                <c:pt idx="5">
                  <c:v>47.47684</c:v>
                </c:pt>
                <c:pt idx="6">
                  <c:v>47.47684</c:v>
                </c:pt>
                <c:pt idx="7">
                  <c:v>47.47684</c:v>
                </c:pt>
                <c:pt idx="8">
                  <c:v>47.47684</c:v>
                </c:pt>
                <c:pt idx="9">
                  <c:v>47.47684</c:v>
                </c:pt>
                <c:pt idx="10">
                  <c:v>47.47684</c:v>
                </c:pt>
                <c:pt idx="11">
                  <c:v>47.47684</c:v>
                </c:pt>
                <c:pt idx="12">
                  <c:v>47.47684</c:v>
                </c:pt>
              </c:numCache>
            </c:numRef>
          </c:val>
        </c:ser>
        <c:ser>
          <c:idx val="2"/>
          <c:order val="2"/>
          <c:tx>
            <c:strRef>
              <c:f>'balance_SE3'!$L$2:$L$2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'balance_SE3'!$L$3:$L$15</c:f>
              <c:numCache>
                <c:formatCode>General</c:formatCode>
                <c:ptCount val="13"/>
                <c:pt idx="0">
                  <c:v>4.7103315</c:v>
                </c:pt>
                <c:pt idx="1">
                  <c:v>4.677851</c:v>
                </c:pt>
                <c:pt idx="2">
                  <c:v>4.626536499999999</c:v>
                </c:pt>
                <c:pt idx="3">
                  <c:v>4.5844995</c:v>
                </c:pt>
                <c:pt idx="4">
                  <c:v>4.586074</c:v>
                </c:pt>
                <c:pt idx="5">
                  <c:v>4.585899</c:v>
                </c:pt>
                <c:pt idx="6">
                  <c:v>4.551089</c:v>
                </c:pt>
                <c:pt idx="7">
                  <c:v>4.497489</c:v>
                </c:pt>
                <c:pt idx="8">
                  <c:v>4.4893155</c:v>
                </c:pt>
                <c:pt idx="9">
                  <c:v>4.470345</c:v>
                </c:pt>
                <c:pt idx="10">
                  <c:v>4.426588</c:v>
                </c:pt>
                <c:pt idx="11">
                  <c:v>4.410715</c:v>
                </c:pt>
                <c:pt idx="12">
                  <c:v>4.3970085</c:v>
                </c:pt>
              </c:numCache>
            </c:numRef>
          </c:val>
        </c:ser>
        <c:ser>
          <c:idx val="3"/>
          <c:order val="3"/>
          <c:tx>
            <c:strRef>
              <c:f>'balance_SE3'!$K$2:$K$2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'balance_SE3'!$K$3:$K$15</c:f>
              <c:numCache>
                <c:formatCode>General</c:formatCode>
                <c:ptCount val="13"/>
                <c:pt idx="0">
                  <c:v>11.2016124</c:v>
                </c:pt>
                <c:pt idx="1">
                  <c:v>11.1991561</c:v>
                </c:pt>
                <c:pt idx="2">
                  <c:v>11.1929904</c:v>
                </c:pt>
                <c:pt idx="3">
                  <c:v>11.1623749</c:v>
                </c:pt>
                <c:pt idx="4">
                  <c:v>11.1508817</c:v>
                </c:pt>
                <c:pt idx="5">
                  <c:v>11.1461288</c:v>
                </c:pt>
                <c:pt idx="6">
                  <c:v>11.12747056</c:v>
                </c:pt>
                <c:pt idx="7">
                  <c:v>11.10486794</c:v>
                </c:pt>
                <c:pt idx="8">
                  <c:v>11.097774</c:v>
                </c:pt>
                <c:pt idx="9">
                  <c:v>11.0845739</c:v>
                </c:pt>
                <c:pt idx="10">
                  <c:v>11.0625151</c:v>
                </c:pt>
                <c:pt idx="11">
                  <c:v>11.05980175</c:v>
                </c:pt>
                <c:pt idx="12">
                  <c:v>11.0605861</c:v>
                </c:pt>
              </c:numCache>
            </c:numRef>
          </c:val>
        </c:ser>
        <c:ser>
          <c:idx val="4"/>
          <c:order val="4"/>
          <c:tx>
            <c:strRef>
              <c:f>'balance_SE3'!$J$2:$J$2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0.9938694</c:v>
                </c:pt>
                <c:pt idx="10">
                  <c:v>1.4204416</c:v>
                </c:pt>
                <c:pt idx="11">
                  <c:v>2.0317152</c:v>
                </c:pt>
                <c:pt idx="12">
                  <c:v>2.9024502</c:v>
                </c:pt>
              </c:numCache>
            </c:numRef>
          </c:val>
        </c:ser>
        <c:ser>
          <c:idx val="5"/>
          <c:order val="5"/>
          <c:tx>
            <c:strRef>
              <c:f>'balance_SE3'!$I$2:$I$2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'balance_SE3'!$I$3:$I$15</c:f>
              <c:numCache>
                <c:formatCode>General</c:formatCode>
                <c:ptCount val="13"/>
                <c:pt idx="0">
                  <c:v>10.360987</c:v>
                </c:pt>
                <c:pt idx="1">
                  <c:v>10.577152</c:v>
                </c:pt>
                <c:pt idx="2">
                  <c:v>10.759075</c:v>
                </c:pt>
                <c:pt idx="3">
                  <c:v>10.92437</c:v>
                </c:pt>
                <c:pt idx="4">
                  <c:v>10.85975</c:v>
                </c:pt>
                <c:pt idx="5">
                  <c:v>10.777656</c:v>
                </c:pt>
                <c:pt idx="6">
                  <c:v>10.678073</c:v>
                </c:pt>
                <c:pt idx="7">
                  <c:v>10.547194</c:v>
                </c:pt>
                <c:pt idx="8">
                  <c:v>10.396397</c:v>
                </c:pt>
                <c:pt idx="9">
                  <c:v>10.197233</c:v>
                </c:pt>
                <c:pt idx="10">
                  <c:v>9.938319</c:v>
                </c:pt>
                <c:pt idx="11">
                  <c:v>9.483084999999999</c:v>
                </c:pt>
                <c:pt idx="12">
                  <c:v>8.956721</c:v>
                </c:pt>
              </c:numCache>
            </c:numRef>
          </c:val>
        </c:ser>
        <c:ser>
          <c:idx val="6"/>
          <c:order val="6"/>
          <c:tx>
            <c:strRef>
              <c:f>'balance_SE3'!$H$2:$H$2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'balance_SE3'!$H$3:$H$15</c:f>
              <c:numCache>
                <c:formatCode>General</c:formatCode>
                <c:ptCount val="13"/>
                <c:pt idx="0">
                  <c:v>0</c:v>
                </c:pt>
                <c:pt idx="1">
                  <c:v>0.81699525</c:v>
                </c:pt>
                <c:pt idx="2">
                  <c:v>1.8712295</c:v>
                </c:pt>
                <c:pt idx="3">
                  <c:v>2.58402</c:v>
                </c:pt>
                <c:pt idx="4">
                  <c:v>2.8940842</c:v>
                </c:pt>
                <c:pt idx="5">
                  <c:v>3.3184482</c:v>
                </c:pt>
                <c:pt idx="6">
                  <c:v>4.439392499999999</c:v>
                </c:pt>
                <c:pt idx="7">
                  <c:v>5.5374095</c:v>
                </c:pt>
                <c:pt idx="8">
                  <c:v>6.662630999999999</c:v>
                </c:pt>
                <c:pt idx="9">
                  <c:v>7.8314105</c:v>
                </c:pt>
                <c:pt idx="10">
                  <c:v>8.993862999999999</c:v>
                </c:pt>
                <c:pt idx="11">
                  <c:v>10.166488</c:v>
                </c:pt>
                <c:pt idx="12">
                  <c:v>11.625014</c:v>
                </c:pt>
              </c:numCache>
            </c:numRef>
          </c:val>
        </c:ser>
        <c:ser>
          <c:idx val="7"/>
          <c:order val="7"/>
          <c:tx>
            <c:strRef>
              <c:f>'balance_SE3'!$G$2:$G$2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'balance_SE3'!$G$3:$G$15</c:f>
              <c:numCache>
                <c:formatCode>General</c:formatCode>
                <c:ptCount val="13"/>
                <c:pt idx="0">
                  <c:v>1.4811319</c:v>
                </c:pt>
                <c:pt idx="1">
                  <c:v>1.4760636</c:v>
                </c:pt>
                <c:pt idx="2">
                  <c:v>1.4669825</c:v>
                </c:pt>
                <c:pt idx="3">
                  <c:v>1.4523389</c:v>
                </c:pt>
                <c:pt idx="4">
                  <c:v>1.4566271</c:v>
                </c:pt>
                <c:pt idx="5">
                  <c:v>1.4573491</c:v>
                </c:pt>
                <c:pt idx="6">
                  <c:v>1.4457261</c:v>
                </c:pt>
                <c:pt idx="7">
                  <c:v>1.4300309</c:v>
                </c:pt>
                <c:pt idx="8">
                  <c:v>1.4291275</c:v>
                </c:pt>
                <c:pt idx="9">
                  <c:v>1.4208998</c:v>
                </c:pt>
                <c:pt idx="10">
                  <c:v>1.4103044</c:v>
                </c:pt>
                <c:pt idx="11">
                  <c:v>1.4075121</c:v>
                </c:pt>
                <c:pt idx="12">
                  <c:v>1.4032932</c:v>
                </c:pt>
              </c:numCache>
            </c:numRef>
          </c:val>
        </c:ser>
        <c:ser>
          <c:idx val="8"/>
          <c:order val="8"/>
          <c:tx>
            <c:strRef>
              <c:f>'balance_SE3'!$F$2:$F$2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'balance_SE3'!$F$3:$F$15</c:f>
              <c:numCache>
                <c:formatCode>General</c:formatCode>
                <c:ptCount val="13"/>
                <c:pt idx="0">
                  <c:v>1.3790848</c:v>
                </c:pt>
                <c:pt idx="1">
                  <c:v>2.2679232</c:v>
                </c:pt>
                <c:pt idx="2">
                  <c:v>2.8634928</c:v>
                </c:pt>
                <c:pt idx="3">
                  <c:v>3.3429998</c:v>
                </c:pt>
                <c:pt idx="4">
                  <c:v>3.8846248</c:v>
                </c:pt>
                <c:pt idx="5">
                  <c:v>4.4215795</c:v>
                </c:pt>
                <c:pt idx="6">
                  <c:v>4.9132885</c:v>
                </c:pt>
                <c:pt idx="7">
                  <c:v>5.380212999999999</c:v>
                </c:pt>
                <c:pt idx="8">
                  <c:v>5.89568</c:v>
                </c:pt>
                <c:pt idx="9">
                  <c:v>6.383607</c:v>
                </c:pt>
                <c:pt idx="10">
                  <c:v>6.806970499999999</c:v>
                </c:pt>
                <c:pt idx="11">
                  <c:v>7.286279</c:v>
                </c:pt>
                <c:pt idx="12">
                  <c:v>7.744787</c:v>
                </c:pt>
              </c:numCache>
            </c:numRef>
          </c:val>
        </c:ser>
        <c:ser>
          <c:idx val="9"/>
          <c:order val="9"/>
          <c:tx>
            <c:strRef>
              <c:f>'balance_SE3'!$E$2:$E$2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'balance_SE3'!$E$3:$E$15</c:f>
              <c:numCache>
                <c:formatCode>General</c:formatCode>
                <c:ptCount val="13"/>
                <c:pt idx="0">
                  <c:v>0.023510271</c:v>
                </c:pt>
                <c:pt idx="1">
                  <c:v>0.051962848</c:v>
                </c:pt>
                <c:pt idx="2">
                  <c:v>0.07335902999999999</c:v>
                </c:pt>
                <c:pt idx="3">
                  <c:v>0.12050744</c:v>
                </c:pt>
                <c:pt idx="4">
                  <c:v>0.14766444</c:v>
                </c:pt>
                <c:pt idx="5">
                  <c:v>0.17842111</c:v>
                </c:pt>
                <c:pt idx="6">
                  <c:v>0.22035139</c:v>
                </c:pt>
                <c:pt idx="7">
                  <c:v>0.27506594</c:v>
                </c:pt>
                <c:pt idx="8">
                  <c:v>0.3120589699999999</c:v>
                </c:pt>
                <c:pt idx="9">
                  <c:v>0.34174984</c:v>
                </c:pt>
                <c:pt idx="10">
                  <c:v>0.37506784</c:v>
                </c:pt>
                <c:pt idx="11">
                  <c:v>0.41457803</c:v>
                </c:pt>
                <c:pt idx="12">
                  <c:v>0.4617353</c:v>
                </c:pt>
              </c:numCache>
            </c:numRef>
          </c:val>
        </c:ser>
        <c:overlap val="100"/>
        <c:axId val="52400001"/>
        <c:axId val="52400002"/>
      </c:barChart>
      <c:catAx>
        <c:axId val="52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00002"/>
        <c:crosses val="autoZero"/>
        <c:auto val="1"/>
        <c:lblAlgn val="ctr"/>
        <c:lblOffset val="100"/>
      </c:catAx>
      <c:valAx>
        <c:axId val="52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SE3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'balance_SE3'!$B$3:$B$15</c:f>
              <c:numCache>
                <c:formatCode>General</c:formatCode>
                <c:ptCount val="13"/>
                <c:pt idx="0">
                  <c:v>86.71463</c:v>
                </c:pt>
                <c:pt idx="1">
                  <c:v>88.925224</c:v>
                </c:pt>
                <c:pt idx="2">
                  <c:v>92.38896</c:v>
                </c:pt>
                <c:pt idx="3">
                  <c:v>93.81553599999999</c:v>
                </c:pt>
                <c:pt idx="4">
                  <c:v>95.83476999999999</c:v>
                </c:pt>
                <c:pt idx="5">
                  <c:v>97.593176</c:v>
                </c:pt>
                <c:pt idx="6">
                  <c:v>99.68898999999999</c:v>
                </c:pt>
                <c:pt idx="7">
                  <c:v>101.88739</c:v>
                </c:pt>
                <c:pt idx="8">
                  <c:v>104.31423</c:v>
                </c:pt>
                <c:pt idx="9">
                  <c:v>105.777736</c:v>
                </c:pt>
                <c:pt idx="10">
                  <c:v>107.463496</c:v>
                </c:pt>
                <c:pt idx="11">
                  <c:v>110.19457</c:v>
                </c:pt>
                <c:pt idx="12">
                  <c:v>112.13595</c:v>
                </c:pt>
              </c:numCache>
            </c:numRef>
          </c:val>
        </c:ser>
        <c:marker val="1"/>
        <c:axId val="52410001"/>
        <c:axId val="52410002"/>
      </c:lineChart>
      <c:barChart>
        <c:barDir val="col"/>
        <c:grouping val="stacked"/>
        <c:ser>
          <c:idx val="1"/>
          <c:order val="1"/>
          <c:tx>
            <c:strRef>
              <c:f>'balance_SE3'!$M$2:$M$2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'balance_SE3'!$M$3:$M$15</c:f>
              <c:numCache>
                <c:formatCode>General</c:formatCode>
                <c:ptCount val="13"/>
                <c:pt idx="0">
                  <c:v>47.47684</c:v>
                </c:pt>
                <c:pt idx="1">
                  <c:v>47.47684</c:v>
                </c:pt>
                <c:pt idx="2">
                  <c:v>47.47684</c:v>
                </c:pt>
                <c:pt idx="3">
                  <c:v>47.47684</c:v>
                </c:pt>
                <c:pt idx="4">
                  <c:v>47.47684</c:v>
                </c:pt>
                <c:pt idx="5">
                  <c:v>47.47684</c:v>
                </c:pt>
                <c:pt idx="6">
                  <c:v>47.47684</c:v>
                </c:pt>
                <c:pt idx="7">
                  <c:v>47.47684</c:v>
                </c:pt>
                <c:pt idx="8">
                  <c:v>47.47684</c:v>
                </c:pt>
                <c:pt idx="9">
                  <c:v>47.47684</c:v>
                </c:pt>
                <c:pt idx="10">
                  <c:v>47.47684</c:v>
                </c:pt>
                <c:pt idx="11">
                  <c:v>47.47684</c:v>
                </c:pt>
                <c:pt idx="12">
                  <c:v>47.47684</c:v>
                </c:pt>
              </c:numCache>
            </c:numRef>
          </c:val>
        </c:ser>
        <c:ser>
          <c:idx val="2"/>
          <c:order val="2"/>
          <c:tx>
            <c:strRef>
              <c:f>'balance_SE3'!$L$2:$L$2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'balance_SE3'!$L$3:$L$15</c:f>
              <c:numCache>
                <c:formatCode>General</c:formatCode>
                <c:ptCount val="13"/>
                <c:pt idx="0">
                  <c:v>4.7103315</c:v>
                </c:pt>
                <c:pt idx="1">
                  <c:v>4.677851</c:v>
                </c:pt>
                <c:pt idx="2">
                  <c:v>4.626536499999999</c:v>
                </c:pt>
                <c:pt idx="3">
                  <c:v>4.5844995</c:v>
                </c:pt>
                <c:pt idx="4">
                  <c:v>4.586074</c:v>
                </c:pt>
                <c:pt idx="5">
                  <c:v>4.585899</c:v>
                </c:pt>
                <c:pt idx="6">
                  <c:v>4.551089</c:v>
                </c:pt>
                <c:pt idx="7">
                  <c:v>4.497489</c:v>
                </c:pt>
                <c:pt idx="8">
                  <c:v>4.4893155</c:v>
                </c:pt>
                <c:pt idx="9">
                  <c:v>4.470345</c:v>
                </c:pt>
                <c:pt idx="10">
                  <c:v>4.426588</c:v>
                </c:pt>
                <c:pt idx="11">
                  <c:v>4.410715</c:v>
                </c:pt>
                <c:pt idx="12">
                  <c:v>4.3970085</c:v>
                </c:pt>
              </c:numCache>
            </c:numRef>
          </c:val>
        </c:ser>
        <c:ser>
          <c:idx val="3"/>
          <c:order val="3"/>
          <c:tx>
            <c:strRef>
              <c:f>'balance_SE3'!$K$2:$K$2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'balance_SE3'!$K$3:$K$15</c:f>
              <c:numCache>
                <c:formatCode>General</c:formatCode>
                <c:ptCount val="13"/>
                <c:pt idx="0">
                  <c:v>11.2016124</c:v>
                </c:pt>
                <c:pt idx="1">
                  <c:v>11.1991561</c:v>
                </c:pt>
                <c:pt idx="2">
                  <c:v>11.1929904</c:v>
                </c:pt>
                <c:pt idx="3">
                  <c:v>11.1623749</c:v>
                </c:pt>
                <c:pt idx="4">
                  <c:v>11.1508817</c:v>
                </c:pt>
                <c:pt idx="5">
                  <c:v>11.1461288</c:v>
                </c:pt>
                <c:pt idx="6">
                  <c:v>11.12747056</c:v>
                </c:pt>
                <c:pt idx="7">
                  <c:v>11.10486794</c:v>
                </c:pt>
                <c:pt idx="8">
                  <c:v>11.097774</c:v>
                </c:pt>
                <c:pt idx="9">
                  <c:v>11.0845739</c:v>
                </c:pt>
                <c:pt idx="10">
                  <c:v>11.0625151</c:v>
                </c:pt>
                <c:pt idx="11">
                  <c:v>11.05980175</c:v>
                </c:pt>
                <c:pt idx="12">
                  <c:v>11.0605861</c:v>
                </c:pt>
              </c:numCache>
            </c:numRef>
          </c:val>
        </c:ser>
        <c:ser>
          <c:idx val="4"/>
          <c:order val="4"/>
          <c:tx>
            <c:strRef>
              <c:f>'balance_SE3'!$J$2:$J$2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0.9938694</c:v>
                </c:pt>
                <c:pt idx="10">
                  <c:v>1.4204416</c:v>
                </c:pt>
                <c:pt idx="11">
                  <c:v>2.0317152</c:v>
                </c:pt>
                <c:pt idx="12">
                  <c:v>2.9024502</c:v>
                </c:pt>
              </c:numCache>
            </c:numRef>
          </c:val>
        </c:ser>
        <c:ser>
          <c:idx val="5"/>
          <c:order val="5"/>
          <c:tx>
            <c:strRef>
              <c:f>'balance_SE3'!$I$2:$I$2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'balance_SE3'!$I$3:$I$15</c:f>
              <c:numCache>
                <c:formatCode>General</c:formatCode>
                <c:ptCount val="13"/>
                <c:pt idx="0">
                  <c:v>10.360987</c:v>
                </c:pt>
                <c:pt idx="1">
                  <c:v>10.577152</c:v>
                </c:pt>
                <c:pt idx="2">
                  <c:v>10.759075</c:v>
                </c:pt>
                <c:pt idx="3">
                  <c:v>10.92437</c:v>
                </c:pt>
                <c:pt idx="4">
                  <c:v>10.85975</c:v>
                </c:pt>
                <c:pt idx="5">
                  <c:v>10.777656</c:v>
                </c:pt>
                <c:pt idx="6">
                  <c:v>10.678073</c:v>
                </c:pt>
                <c:pt idx="7">
                  <c:v>10.547194</c:v>
                </c:pt>
                <c:pt idx="8">
                  <c:v>10.396397</c:v>
                </c:pt>
                <c:pt idx="9">
                  <c:v>10.197233</c:v>
                </c:pt>
                <c:pt idx="10">
                  <c:v>9.938319</c:v>
                </c:pt>
                <c:pt idx="11">
                  <c:v>9.483084999999999</c:v>
                </c:pt>
                <c:pt idx="12">
                  <c:v>8.956721</c:v>
                </c:pt>
              </c:numCache>
            </c:numRef>
          </c:val>
        </c:ser>
        <c:ser>
          <c:idx val="6"/>
          <c:order val="6"/>
          <c:tx>
            <c:strRef>
              <c:f>'balance_SE3'!$H$2:$H$2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'balance_SE3'!$H$3:$H$15</c:f>
              <c:numCache>
                <c:formatCode>General</c:formatCode>
                <c:ptCount val="13"/>
                <c:pt idx="0">
                  <c:v>0</c:v>
                </c:pt>
                <c:pt idx="1">
                  <c:v>0.81699525</c:v>
                </c:pt>
                <c:pt idx="2">
                  <c:v>1.8712295</c:v>
                </c:pt>
                <c:pt idx="3">
                  <c:v>2.58402</c:v>
                </c:pt>
                <c:pt idx="4">
                  <c:v>2.8940842</c:v>
                </c:pt>
                <c:pt idx="5">
                  <c:v>3.3184482</c:v>
                </c:pt>
                <c:pt idx="6">
                  <c:v>4.439392499999999</c:v>
                </c:pt>
                <c:pt idx="7">
                  <c:v>5.5374095</c:v>
                </c:pt>
                <c:pt idx="8">
                  <c:v>6.662630999999999</c:v>
                </c:pt>
                <c:pt idx="9">
                  <c:v>7.8314105</c:v>
                </c:pt>
                <c:pt idx="10">
                  <c:v>8.993862999999999</c:v>
                </c:pt>
                <c:pt idx="11">
                  <c:v>10.166488</c:v>
                </c:pt>
                <c:pt idx="12">
                  <c:v>11.625014</c:v>
                </c:pt>
              </c:numCache>
            </c:numRef>
          </c:val>
        </c:ser>
        <c:ser>
          <c:idx val="7"/>
          <c:order val="7"/>
          <c:tx>
            <c:strRef>
              <c:f>'balance_SE3'!$G$2:$G$2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'balance_SE3'!$G$3:$G$15</c:f>
              <c:numCache>
                <c:formatCode>General</c:formatCode>
                <c:ptCount val="13"/>
                <c:pt idx="0">
                  <c:v>1.4811319</c:v>
                </c:pt>
                <c:pt idx="1">
                  <c:v>1.4760636</c:v>
                </c:pt>
                <c:pt idx="2">
                  <c:v>1.4669825</c:v>
                </c:pt>
                <c:pt idx="3">
                  <c:v>1.4523389</c:v>
                </c:pt>
                <c:pt idx="4">
                  <c:v>1.4566271</c:v>
                </c:pt>
                <c:pt idx="5">
                  <c:v>1.4573491</c:v>
                </c:pt>
                <c:pt idx="6">
                  <c:v>1.4457261</c:v>
                </c:pt>
                <c:pt idx="7">
                  <c:v>1.4300309</c:v>
                </c:pt>
                <c:pt idx="8">
                  <c:v>1.4291275</c:v>
                </c:pt>
                <c:pt idx="9">
                  <c:v>1.4208998</c:v>
                </c:pt>
                <c:pt idx="10">
                  <c:v>1.4103044</c:v>
                </c:pt>
                <c:pt idx="11">
                  <c:v>1.4075121</c:v>
                </c:pt>
                <c:pt idx="12">
                  <c:v>1.4032932</c:v>
                </c:pt>
              </c:numCache>
            </c:numRef>
          </c:val>
        </c:ser>
        <c:ser>
          <c:idx val="8"/>
          <c:order val="8"/>
          <c:tx>
            <c:strRef>
              <c:f>'balance_SE3'!$F$2:$F$2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'balance_SE3'!$F$3:$F$15</c:f>
              <c:numCache>
                <c:formatCode>General</c:formatCode>
                <c:ptCount val="13"/>
                <c:pt idx="0">
                  <c:v>1.3790848</c:v>
                </c:pt>
                <c:pt idx="1">
                  <c:v>2.2679232</c:v>
                </c:pt>
                <c:pt idx="2">
                  <c:v>2.8634928</c:v>
                </c:pt>
                <c:pt idx="3">
                  <c:v>3.3429998</c:v>
                </c:pt>
                <c:pt idx="4">
                  <c:v>3.8846248</c:v>
                </c:pt>
                <c:pt idx="5">
                  <c:v>4.4215795</c:v>
                </c:pt>
                <c:pt idx="6">
                  <c:v>4.9132885</c:v>
                </c:pt>
                <c:pt idx="7">
                  <c:v>5.380212999999999</c:v>
                </c:pt>
                <c:pt idx="8">
                  <c:v>5.89568</c:v>
                </c:pt>
                <c:pt idx="9">
                  <c:v>6.383607</c:v>
                </c:pt>
                <c:pt idx="10">
                  <c:v>6.806970499999999</c:v>
                </c:pt>
                <c:pt idx="11">
                  <c:v>7.286279</c:v>
                </c:pt>
                <c:pt idx="12">
                  <c:v>7.744787</c:v>
                </c:pt>
              </c:numCache>
            </c:numRef>
          </c:val>
        </c:ser>
        <c:ser>
          <c:idx val="9"/>
          <c:order val="9"/>
          <c:tx>
            <c:strRef>
              <c:f>'balance_SE3'!$E$2:$E$2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'balance_SE3'!$E$3:$E$15</c:f>
              <c:numCache>
                <c:formatCode>General</c:formatCode>
                <c:ptCount val="13"/>
                <c:pt idx="0">
                  <c:v>0.023510271</c:v>
                </c:pt>
                <c:pt idx="1">
                  <c:v>0.051962848</c:v>
                </c:pt>
                <c:pt idx="2">
                  <c:v>0.07335902999999999</c:v>
                </c:pt>
                <c:pt idx="3">
                  <c:v>0.12050744</c:v>
                </c:pt>
                <c:pt idx="4">
                  <c:v>0.14766444</c:v>
                </c:pt>
                <c:pt idx="5">
                  <c:v>0.17842111</c:v>
                </c:pt>
                <c:pt idx="6">
                  <c:v>0.22035139</c:v>
                </c:pt>
                <c:pt idx="7">
                  <c:v>0.27506594</c:v>
                </c:pt>
                <c:pt idx="8">
                  <c:v>0.3120589699999999</c:v>
                </c:pt>
                <c:pt idx="9">
                  <c:v>0.34174984</c:v>
                </c:pt>
                <c:pt idx="10">
                  <c:v>0.37506784</c:v>
                </c:pt>
                <c:pt idx="11">
                  <c:v>0.41457803</c:v>
                </c:pt>
                <c:pt idx="12">
                  <c:v>0.4617353</c:v>
                </c:pt>
              </c:numCache>
            </c:numRef>
          </c:val>
        </c:ser>
        <c:overlap val="100"/>
        <c:axId val="52410001"/>
        <c:axId val="52410002"/>
      </c:barChart>
      <c:catAx>
        <c:axId val="52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10002"/>
        <c:crosses val="autoZero"/>
        <c:auto val="1"/>
        <c:lblAlgn val="ctr"/>
        <c:lblOffset val="100"/>
      </c:catAx>
      <c:valAx>
        <c:axId val="52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SE3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'balance_SE3'!$B$3:$B$15</c:f>
              <c:numCache>
                <c:formatCode>General</c:formatCode>
                <c:ptCount val="13"/>
                <c:pt idx="0">
                  <c:v>86.71463</c:v>
                </c:pt>
                <c:pt idx="1">
                  <c:v>88.925224</c:v>
                </c:pt>
                <c:pt idx="2">
                  <c:v>92.38896</c:v>
                </c:pt>
                <c:pt idx="3">
                  <c:v>93.81553599999999</c:v>
                </c:pt>
                <c:pt idx="4">
                  <c:v>95.83476999999999</c:v>
                </c:pt>
                <c:pt idx="5">
                  <c:v>97.593176</c:v>
                </c:pt>
                <c:pt idx="6">
                  <c:v>99.68898999999999</c:v>
                </c:pt>
                <c:pt idx="7">
                  <c:v>101.88739</c:v>
                </c:pt>
                <c:pt idx="8">
                  <c:v>104.31423</c:v>
                </c:pt>
                <c:pt idx="9">
                  <c:v>105.777736</c:v>
                </c:pt>
                <c:pt idx="10">
                  <c:v>107.463496</c:v>
                </c:pt>
                <c:pt idx="11">
                  <c:v>110.19457</c:v>
                </c:pt>
                <c:pt idx="12">
                  <c:v>112.13595</c:v>
                </c:pt>
              </c:numCache>
            </c:numRef>
          </c:val>
        </c:ser>
        <c:marker val="1"/>
        <c:axId val="52420001"/>
        <c:axId val="52420002"/>
      </c:lineChart>
      <c:barChart>
        <c:barDir val="col"/>
        <c:grouping val="stacked"/>
        <c:ser>
          <c:idx val="1"/>
          <c:order val="1"/>
          <c:tx>
            <c:strRef>
              <c:f>'balance_SE3'!$M$2:$M$2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'balance_SE3'!$M$3:$M$15</c:f>
              <c:numCache>
                <c:formatCode>General</c:formatCode>
                <c:ptCount val="13"/>
                <c:pt idx="0">
                  <c:v>47.47684</c:v>
                </c:pt>
                <c:pt idx="1">
                  <c:v>47.47684</c:v>
                </c:pt>
                <c:pt idx="2">
                  <c:v>47.47684</c:v>
                </c:pt>
                <c:pt idx="3">
                  <c:v>47.47684</c:v>
                </c:pt>
                <c:pt idx="4">
                  <c:v>47.47684</c:v>
                </c:pt>
                <c:pt idx="5">
                  <c:v>47.47684</c:v>
                </c:pt>
                <c:pt idx="6">
                  <c:v>47.47684</c:v>
                </c:pt>
                <c:pt idx="7">
                  <c:v>47.47684</c:v>
                </c:pt>
                <c:pt idx="8">
                  <c:v>47.47684</c:v>
                </c:pt>
                <c:pt idx="9">
                  <c:v>47.47684</c:v>
                </c:pt>
                <c:pt idx="10">
                  <c:v>47.47684</c:v>
                </c:pt>
                <c:pt idx="11">
                  <c:v>47.47684</c:v>
                </c:pt>
                <c:pt idx="12">
                  <c:v>47.47684</c:v>
                </c:pt>
              </c:numCache>
            </c:numRef>
          </c:val>
        </c:ser>
        <c:ser>
          <c:idx val="2"/>
          <c:order val="2"/>
          <c:tx>
            <c:strRef>
              <c:f>'balance_SE3'!$L$2:$L$2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'balance_SE3'!$L$3:$L$15</c:f>
              <c:numCache>
                <c:formatCode>General</c:formatCode>
                <c:ptCount val="13"/>
                <c:pt idx="0">
                  <c:v>4.7103315</c:v>
                </c:pt>
                <c:pt idx="1">
                  <c:v>4.677851</c:v>
                </c:pt>
                <c:pt idx="2">
                  <c:v>4.626536499999999</c:v>
                </c:pt>
                <c:pt idx="3">
                  <c:v>4.5844995</c:v>
                </c:pt>
                <c:pt idx="4">
                  <c:v>4.586074</c:v>
                </c:pt>
                <c:pt idx="5">
                  <c:v>4.585899</c:v>
                </c:pt>
                <c:pt idx="6">
                  <c:v>4.551089</c:v>
                </c:pt>
                <c:pt idx="7">
                  <c:v>4.497489</c:v>
                </c:pt>
                <c:pt idx="8">
                  <c:v>4.4893155</c:v>
                </c:pt>
                <c:pt idx="9">
                  <c:v>4.470345</c:v>
                </c:pt>
                <c:pt idx="10">
                  <c:v>4.426588</c:v>
                </c:pt>
                <c:pt idx="11">
                  <c:v>4.410715</c:v>
                </c:pt>
                <c:pt idx="12">
                  <c:v>4.3970085</c:v>
                </c:pt>
              </c:numCache>
            </c:numRef>
          </c:val>
        </c:ser>
        <c:ser>
          <c:idx val="3"/>
          <c:order val="3"/>
          <c:tx>
            <c:strRef>
              <c:f>'balance_SE3'!$K$2:$K$2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'balance_SE3'!$K$3:$K$15</c:f>
              <c:numCache>
                <c:formatCode>General</c:formatCode>
                <c:ptCount val="13"/>
                <c:pt idx="0">
                  <c:v>11.2016124</c:v>
                </c:pt>
                <c:pt idx="1">
                  <c:v>11.1991561</c:v>
                </c:pt>
                <c:pt idx="2">
                  <c:v>11.1929904</c:v>
                </c:pt>
                <c:pt idx="3">
                  <c:v>11.1623749</c:v>
                </c:pt>
                <c:pt idx="4">
                  <c:v>11.1508817</c:v>
                </c:pt>
                <c:pt idx="5">
                  <c:v>11.1461288</c:v>
                </c:pt>
                <c:pt idx="6">
                  <c:v>11.12747056</c:v>
                </c:pt>
                <c:pt idx="7">
                  <c:v>11.10486794</c:v>
                </c:pt>
                <c:pt idx="8">
                  <c:v>11.097774</c:v>
                </c:pt>
                <c:pt idx="9">
                  <c:v>11.0845739</c:v>
                </c:pt>
                <c:pt idx="10">
                  <c:v>11.0625151</c:v>
                </c:pt>
                <c:pt idx="11">
                  <c:v>11.05980175</c:v>
                </c:pt>
                <c:pt idx="12">
                  <c:v>11.0605861</c:v>
                </c:pt>
              </c:numCache>
            </c:numRef>
          </c:val>
        </c:ser>
        <c:ser>
          <c:idx val="4"/>
          <c:order val="4"/>
          <c:tx>
            <c:strRef>
              <c:f>'balance_SE3'!$J$2:$J$2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0.9938694</c:v>
                </c:pt>
                <c:pt idx="10">
                  <c:v>1.4204416</c:v>
                </c:pt>
                <c:pt idx="11">
                  <c:v>2.0317152</c:v>
                </c:pt>
                <c:pt idx="12">
                  <c:v>2.9024502</c:v>
                </c:pt>
              </c:numCache>
            </c:numRef>
          </c:val>
        </c:ser>
        <c:ser>
          <c:idx val="5"/>
          <c:order val="5"/>
          <c:tx>
            <c:strRef>
              <c:f>'balance_SE3'!$I$2:$I$2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'balance_SE3'!$I$3:$I$15</c:f>
              <c:numCache>
                <c:formatCode>General</c:formatCode>
                <c:ptCount val="13"/>
                <c:pt idx="0">
                  <c:v>10.360987</c:v>
                </c:pt>
                <c:pt idx="1">
                  <c:v>10.577152</c:v>
                </c:pt>
                <c:pt idx="2">
                  <c:v>10.759075</c:v>
                </c:pt>
                <c:pt idx="3">
                  <c:v>10.92437</c:v>
                </c:pt>
                <c:pt idx="4">
                  <c:v>10.85975</c:v>
                </c:pt>
                <c:pt idx="5">
                  <c:v>10.777656</c:v>
                </c:pt>
                <c:pt idx="6">
                  <c:v>10.678073</c:v>
                </c:pt>
                <c:pt idx="7">
                  <c:v>10.547194</c:v>
                </c:pt>
                <c:pt idx="8">
                  <c:v>10.396397</c:v>
                </c:pt>
                <c:pt idx="9">
                  <c:v>10.197233</c:v>
                </c:pt>
                <c:pt idx="10">
                  <c:v>9.938319</c:v>
                </c:pt>
                <c:pt idx="11">
                  <c:v>9.483084999999999</c:v>
                </c:pt>
                <c:pt idx="12">
                  <c:v>8.956721</c:v>
                </c:pt>
              </c:numCache>
            </c:numRef>
          </c:val>
        </c:ser>
        <c:ser>
          <c:idx val="6"/>
          <c:order val="6"/>
          <c:tx>
            <c:strRef>
              <c:f>'balance_SE3'!$H$2:$H$2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'balance_SE3'!$H$3:$H$15</c:f>
              <c:numCache>
                <c:formatCode>General</c:formatCode>
                <c:ptCount val="13"/>
                <c:pt idx="0">
                  <c:v>0</c:v>
                </c:pt>
                <c:pt idx="1">
                  <c:v>0.81699525</c:v>
                </c:pt>
                <c:pt idx="2">
                  <c:v>1.8712295</c:v>
                </c:pt>
                <c:pt idx="3">
                  <c:v>2.58402</c:v>
                </c:pt>
                <c:pt idx="4">
                  <c:v>2.8940842</c:v>
                </c:pt>
                <c:pt idx="5">
                  <c:v>3.3184482</c:v>
                </c:pt>
                <c:pt idx="6">
                  <c:v>4.439392499999999</c:v>
                </c:pt>
                <c:pt idx="7">
                  <c:v>5.5374095</c:v>
                </c:pt>
                <c:pt idx="8">
                  <c:v>6.662630999999999</c:v>
                </c:pt>
                <c:pt idx="9">
                  <c:v>7.8314105</c:v>
                </c:pt>
                <c:pt idx="10">
                  <c:v>8.993862999999999</c:v>
                </c:pt>
                <c:pt idx="11">
                  <c:v>10.166488</c:v>
                </c:pt>
                <c:pt idx="12">
                  <c:v>11.625014</c:v>
                </c:pt>
              </c:numCache>
            </c:numRef>
          </c:val>
        </c:ser>
        <c:ser>
          <c:idx val="7"/>
          <c:order val="7"/>
          <c:tx>
            <c:strRef>
              <c:f>'balance_SE3'!$G$2:$G$2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'balance_SE3'!$G$3:$G$15</c:f>
              <c:numCache>
                <c:formatCode>General</c:formatCode>
                <c:ptCount val="13"/>
                <c:pt idx="0">
                  <c:v>1.4811319</c:v>
                </c:pt>
                <c:pt idx="1">
                  <c:v>1.4760636</c:v>
                </c:pt>
                <c:pt idx="2">
                  <c:v>1.4669825</c:v>
                </c:pt>
                <c:pt idx="3">
                  <c:v>1.4523389</c:v>
                </c:pt>
                <c:pt idx="4">
                  <c:v>1.4566271</c:v>
                </c:pt>
                <c:pt idx="5">
                  <c:v>1.4573491</c:v>
                </c:pt>
                <c:pt idx="6">
                  <c:v>1.4457261</c:v>
                </c:pt>
                <c:pt idx="7">
                  <c:v>1.4300309</c:v>
                </c:pt>
                <c:pt idx="8">
                  <c:v>1.4291275</c:v>
                </c:pt>
                <c:pt idx="9">
                  <c:v>1.4208998</c:v>
                </c:pt>
                <c:pt idx="10">
                  <c:v>1.4103044</c:v>
                </c:pt>
                <c:pt idx="11">
                  <c:v>1.4075121</c:v>
                </c:pt>
                <c:pt idx="12">
                  <c:v>1.4032932</c:v>
                </c:pt>
              </c:numCache>
            </c:numRef>
          </c:val>
        </c:ser>
        <c:ser>
          <c:idx val="8"/>
          <c:order val="8"/>
          <c:tx>
            <c:strRef>
              <c:f>'balance_SE3'!$F$2:$F$2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'balance_SE3'!$F$3:$F$15</c:f>
              <c:numCache>
                <c:formatCode>General</c:formatCode>
                <c:ptCount val="13"/>
                <c:pt idx="0">
                  <c:v>1.3790848</c:v>
                </c:pt>
                <c:pt idx="1">
                  <c:v>2.2679232</c:v>
                </c:pt>
                <c:pt idx="2">
                  <c:v>2.8634928</c:v>
                </c:pt>
                <c:pt idx="3">
                  <c:v>3.3429998</c:v>
                </c:pt>
                <c:pt idx="4">
                  <c:v>3.8846248</c:v>
                </c:pt>
                <c:pt idx="5">
                  <c:v>4.4215795</c:v>
                </c:pt>
                <c:pt idx="6">
                  <c:v>4.9132885</c:v>
                </c:pt>
                <c:pt idx="7">
                  <c:v>5.380212999999999</c:v>
                </c:pt>
                <c:pt idx="8">
                  <c:v>5.89568</c:v>
                </c:pt>
                <c:pt idx="9">
                  <c:v>6.383607</c:v>
                </c:pt>
                <c:pt idx="10">
                  <c:v>6.806970499999999</c:v>
                </c:pt>
                <c:pt idx="11">
                  <c:v>7.286279</c:v>
                </c:pt>
                <c:pt idx="12">
                  <c:v>7.744787</c:v>
                </c:pt>
              </c:numCache>
            </c:numRef>
          </c:val>
        </c:ser>
        <c:ser>
          <c:idx val="9"/>
          <c:order val="9"/>
          <c:tx>
            <c:strRef>
              <c:f>'balance_SE3'!$E$2:$E$2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'balance_SE3'!$D$3:$D$15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'balance_SE3'!$E$3:$E$15</c:f>
              <c:numCache>
                <c:formatCode>General</c:formatCode>
                <c:ptCount val="13"/>
                <c:pt idx="0">
                  <c:v>0.023510271</c:v>
                </c:pt>
                <c:pt idx="1">
                  <c:v>0.051962848</c:v>
                </c:pt>
                <c:pt idx="2">
                  <c:v>0.07335902999999999</c:v>
                </c:pt>
                <c:pt idx="3">
                  <c:v>0.12050744</c:v>
                </c:pt>
                <c:pt idx="4">
                  <c:v>0.14766444</c:v>
                </c:pt>
                <c:pt idx="5">
                  <c:v>0.17842111</c:v>
                </c:pt>
                <c:pt idx="6">
                  <c:v>0.22035139</c:v>
                </c:pt>
                <c:pt idx="7">
                  <c:v>0.27506594</c:v>
                </c:pt>
                <c:pt idx="8">
                  <c:v>0.3120589699999999</c:v>
                </c:pt>
                <c:pt idx="9">
                  <c:v>0.34174984</c:v>
                </c:pt>
                <c:pt idx="10">
                  <c:v>0.37506784</c:v>
                </c:pt>
                <c:pt idx="11">
                  <c:v>0.41457803</c:v>
                </c:pt>
                <c:pt idx="12">
                  <c:v>0.4617353</c:v>
                </c:pt>
              </c:numCache>
            </c:numRef>
          </c:val>
        </c:ser>
        <c:overlap val="100"/>
        <c:axId val="52420001"/>
        <c:axId val="52420002"/>
      </c:barChart>
      <c:catAx>
        <c:axId val="52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20002"/>
        <c:crosses val="autoZero"/>
        <c:auto val="1"/>
        <c:lblAlgn val="ctr"/>
        <c:lblOffset val="100"/>
      </c:catAx>
      <c:valAx>
        <c:axId val="52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SE4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'balance_SE4'!$B$3:$B$15</c:f>
              <c:numCache>
                <c:formatCode>General</c:formatCode>
                <c:ptCount val="13"/>
                <c:pt idx="0">
                  <c:v>23.190978</c:v>
                </c:pt>
                <c:pt idx="1">
                  <c:v>23.856848</c:v>
                </c:pt>
                <c:pt idx="2">
                  <c:v>24.751062</c:v>
                </c:pt>
                <c:pt idx="3">
                  <c:v>24.93253</c:v>
                </c:pt>
                <c:pt idx="4">
                  <c:v>25.161346</c:v>
                </c:pt>
                <c:pt idx="5">
                  <c:v>25.49256</c:v>
                </c:pt>
                <c:pt idx="6">
                  <c:v>25.830216</c:v>
                </c:pt>
                <c:pt idx="7">
                  <c:v>26.131922</c:v>
                </c:pt>
                <c:pt idx="8">
                  <c:v>26.557746</c:v>
                </c:pt>
                <c:pt idx="9">
                  <c:v>26.962516</c:v>
                </c:pt>
                <c:pt idx="10">
                  <c:v>27.393634</c:v>
                </c:pt>
                <c:pt idx="11">
                  <c:v>27.872586</c:v>
                </c:pt>
                <c:pt idx="12">
                  <c:v>28.423852</c:v>
                </c:pt>
              </c:numCache>
            </c:numRef>
          </c:val>
        </c:ser>
        <c:marker val="1"/>
        <c:axId val="52430001"/>
        <c:axId val="52430002"/>
      </c:lineChart>
      <c:barChart>
        <c:barDir val="col"/>
        <c:grouping val="stacked"/>
        <c:ser>
          <c:idx val="1"/>
          <c:order val="1"/>
          <c:tx>
            <c:strRef>
              <c:f>'balance_SE4'!$M$2:$M$2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'balance_SE4'!$M$3:$M$15</c:f>
              <c:numCache>
                <c:formatCode>General</c:formatCode>
                <c:ptCount val="13"/>
                <c:pt idx="0">
                  <c:v>1.2110846</c:v>
                </c:pt>
                <c:pt idx="1">
                  <c:v>1.2032315</c:v>
                </c:pt>
                <c:pt idx="2">
                  <c:v>1.191467</c:v>
                </c:pt>
                <c:pt idx="3">
                  <c:v>1.1809658</c:v>
                </c:pt>
                <c:pt idx="4">
                  <c:v>1.181386</c:v>
                </c:pt>
                <c:pt idx="5">
                  <c:v>1.1817925</c:v>
                </c:pt>
                <c:pt idx="6">
                  <c:v>1.1722668</c:v>
                </c:pt>
                <c:pt idx="7">
                  <c:v>1.1591224</c:v>
                </c:pt>
                <c:pt idx="8">
                  <c:v>1.1569312</c:v>
                </c:pt>
                <c:pt idx="9">
                  <c:v>1.1516762</c:v>
                </c:pt>
                <c:pt idx="10">
                  <c:v>1.1410042</c:v>
                </c:pt>
                <c:pt idx="11">
                  <c:v>1.1368288</c:v>
                </c:pt>
                <c:pt idx="12">
                  <c:v>1.1336112</c:v>
                </c:pt>
              </c:numCache>
            </c:numRef>
          </c:val>
        </c:ser>
        <c:ser>
          <c:idx val="2"/>
          <c:order val="2"/>
          <c:tx>
            <c:strRef>
              <c:f>'balance_SE4'!$L$2:$L$2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'balance_SE4'!$L$3:$L$15</c:f>
              <c:numCache>
                <c:formatCode>General</c:formatCode>
                <c:ptCount val="13"/>
                <c:pt idx="0">
                  <c:v>1.2069382</c:v>
                </c:pt>
                <c:pt idx="1">
                  <c:v>1.2069382</c:v>
                </c:pt>
                <c:pt idx="2">
                  <c:v>1.2069384</c:v>
                </c:pt>
                <c:pt idx="3">
                  <c:v>1.2069384</c:v>
                </c:pt>
                <c:pt idx="4">
                  <c:v>1.2069381</c:v>
                </c:pt>
                <c:pt idx="5">
                  <c:v>1.2069381</c:v>
                </c:pt>
                <c:pt idx="6">
                  <c:v>1.2069381</c:v>
                </c:pt>
                <c:pt idx="7">
                  <c:v>1.2069384</c:v>
                </c:pt>
                <c:pt idx="8">
                  <c:v>1.2069385</c:v>
                </c:pt>
                <c:pt idx="9">
                  <c:v>1.2069385</c:v>
                </c:pt>
                <c:pt idx="10">
                  <c:v>1.2069385</c:v>
                </c:pt>
                <c:pt idx="11">
                  <c:v>1.2069385</c:v>
                </c:pt>
                <c:pt idx="12">
                  <c:v>1.2069385</c:v>
                </c:pt>
              </c:numCache>
            </c:numRef>
          </c:val>
        </c:ser>
        <c:ser>
          <c:idx val="3"/>
          <c:order val="3"/>
          <c:tx>
            <c:strRef>
              <c:f>'balance_SE4'!$K$2:$K$2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'balance_SE4'!$K$3:$K$15</c:f>
              <c:numCache>
                <c:formatCode>General</c:formatCode>
                <c:ptCount val="13"/>
                <c:pt idx="0">
                  <c:v>0.64551906</c:v>
                </c:pt>
                <c:pt idx="1">
                  <c:v>0.64551906</c:v>
                </c:pt>
                <c:pt idx="2">
                  <c:v>0.64551906</c:v>
                </c:pt>
                <c:pt idx="3">
                  <c:v>0.64551906</c:v>
                </c:pt>
                <c:pt idx="4">
                  <c:v>0.64551906</c:v>
                </c:pt>
                <c:pt idx="5">
                  <c:v>0.64551906</c:v>
                </c:pt>
                <c:pt idx="6">
                  <c:v>0.64551906</c:v>
                </c:pt>
                <c:pt idx="7">
                  <c:v>0.64551906</c:v>
                </c:pt>
                <c:pt idx="8">
                  <c:v>0.64551906</c:v>
                </c:pt>
                <c:pt idx="9">
                  <c:v>0.64551906</c:v>
                </c:pt>
                <c:pt idx="10">
                  <c:v>0.64551906</c:v>
                </c:pt>
                <c:pt idx="11">
                  <c:v>0.64551906</c:v>
                </c:pt>
                <c:pt idx="12">
                  <c:v>0.64551906</c:v>
                </c:pt>
              </c:numCache>
            </c:numRef>
          </c:val>
        </c:ser>
        <c:ser>
          <c:idx val="4"/>
          <c:order val="4"/>
          <c:tx>
            <c:strRef>
              <c:f>'balance_SE4'!$J$2:$J$2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0.25330495</c:v>
                </c:pt>
                <c:pt idx="8">
                  <c:v>0.6373479399999999</c:v>
                </c:pt>
                <c:pt idx="9">
                  <c:v>1.1848135</c:v>
                </c:pt>
                <c:pt idx="10">
                  <c:v>1.9692418</c:v>
                </c:pt>
                <c:pt idx="11">
                  <c:v>1.9692418</c:v>
                </c:pt>
                <c:pt idx="12">
                  <c:v>1.9692418</c:v>
                </c:pt>
              </c:numCache>
            </c:numRef>
          </c:val>
        </c:ser>
        <c:ser>
          <c:idx val="5"/>
          <c:order val="5"/>
          <c:tx>
            <c:strRef>
              <c:f>'balance_SE4'!$I$2:$I$2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'balance_SE4'!$I$3:$I$15</c:f>
              <c:numCache>
                <c:formatCode>General</c:formatCode>
                <c:ptCount val="13"/>
                <c:pt idx="0">
                  <c:v>5.029999</c:v>
                </c:pt>
                <c:pt idx="1">
                  <c:v>5.079168</c:v>
                </c:pt>
                <c:pt idx="2">
                  <c:v>5.118503</c:v>
                </c:pt>
                <c:pt idx="3">
                  <c:v>5.1406295</c:v>
                </c:pt>
                <c:pt idx="4">
                  <c:v>5.084085</c:v>
                </c:pt>
                <c:pt idx="5">
                  <c:v>5.025081999999999</c:v>
                </c:pt>
                <c:pt idx="6">
                  <c:v>4.956245</c:v>
                </c:pt>
                <c:pt idx="7">
                  <c:v>4.870199</c:v>
                </c:pt>
                <c:pt idx="8">
                  <c:v>4.78907</c:v>
                </c:pt>
                <c:pt idx="9">
                  <c:v>4.6882735</c:v>
                </c:pt>
                <c:pt idx="10">
                  <c:v>4.5481415</c:v>
                </c:pt>
                <c:pt idx="11">
                  <c:v>4.3465485</c:v>
                </c:pt>
                <c:pt idx="12">
                  <c:v>4.0785768</c:v>
                </c:pt>
              </c:numCache>
            </c:numRef>
          </c:val>
        </c:ser>
        <c:ser>
          <c:idx val="6"/>
          <c:order val="6"/>
          <c:tx>
            <c:strRef>
              <c:f>'balance_SE4'!$H$2:$H$2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'balance_SE4'!$H$3:$H$15</c:f>
              <c:numCache>
                <c:formatCode>General</c:formatCode>
                <c:ptCount val="13"/>
                <c:pt idx="0">
                  <c:v>0.4444158</c:v>
                </c:pt>
                <c:pt idx="1">
                  <c:v>1.1840275</c:v>
                </c:pt>
                <c:pt idx="2">
                  <c:v>1.132125</c:v>
                </c:pt>
                <c:pt idx="3">
                  <c:v>1.4046135</c:v>
                </c:pt>
                <c:pt idx="4">
                  <c:v>1.5570774</c:v>
                </c:pt>
                <c:pt idx="5">
                  <c:v>1.7452241</c:v>
                </c:pt>
                <c:pt idx="6">
                  <c:v>2.1344935</c:v>
                </c:pt>
                <c:pt idx="7">
                  <c:v>2.445909</c:v>
                </c:pt>
                <c:pt idx="8">
                  <c:v>2.922764</c:v>
                </c:pt>
                <c:pt idx="9">
                  <c:v>3.3055455</c:v>
                </c:pt>
                <c:pt idx="10">
                  <c:v>3.3282528</c:v>
                </c:pt>
                <c:pt idx="11">
                  <c:v>4.1292642</c:v>
                </c:pt>
                <c:pt idx="12">
                  <c:v>4.4798105</c:v>
                </c:pt>
              </c:numCache>
            </c:numRef>
          </c:val>
        </c:ser>
        <c:ser>
          <c:idx val="7"/>
          <c:order val="7"/>
          <c:tx>
            <c:strRef>
              <c:f>'balance_SE4'!$G$2:$G$2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'balance_SE4'!$G$3:$G$15</c:f>
              <c:numCache>
                <c:formatCode>General</c:formatCode>
                <c:ptCount val="13"/>
                <c:pt idx="0">
                  <c:v>0.6568896</c:v>
                </c:pt>
                <c:pt idx="1">
                  <c:v>0.6540515</c:v>
                </c:pt>
                <c:pt idx="2">
                  <c:v>0.6486116</c:v>
                </c:pt>
                <c:pt idx="3">
                  <c:v>0.6421909</c:v>
                </c:pt>
                <c:pt idx="4">
                  <c:v>0.64361006</c:v>
                </c:pt>
                <c:pt idx="5">
                  <c:v>0.6447735</c:v>
                </c:pt>
                <c:pt idx="6">
                  <c:v>0.6404974</c:v>
                </c:pt>
                <c:pt idx="7">
                  <c:v>0.63360975</c:v>
                </c:pt>
                <c:pt idx="8">
                  <c:v>0.6324064</c:v>
                </c:pt>
                <c:pt idx="9">
                  <c:v>0.62965906</c:v>
                </c:pt>
                <c:pt idx="10">
                  <c:v>0.62484706</c:v>
                </c:pt>
                <c:pt idx="11">
                  <c:v>0.6234979</c:v>
                </c:pt>
                <c:pt idx="12">
                  <c:v>0.6220992</c:v>
                </c:pt>
              </c:numCache>
            </c:numRef>
          </c:val>
        </c:ser>
        <c:ser>
          <c:idx val="8"/>
          <c:order val="8"/>
          <c:tx>
            <c:strRef>
              <c:f>'balance_SE4'!$F$2:$F$2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'balance_SE4'!$F$3:$F$15</c:f>
              <c:numCache>
                <c:formatCode>General</c:formatCode>
                <c:ptCount val="13"/>
                <c:pt idx="0">
                  <c:v>0.5556116999999999</c:v>
                </c:pt>
                <c:pt idx="1">
                  <c:v>0.9299025999999999</c:v>
                </c:pt>
                <c:pt idx="2">
                  <c:v>1.1922479</c:v>
                </c:pt>
                <c:pt idx="3">
                  <c:v>1.4094425</c:v>
                </c:pt>
                <c:pt idx="4">
                  <c:v>1.6467675</c:v>
                </c:pt>
                <c:pt idx="5">
                  <c:v>1.8941165</c:v>
                </c:pt>
                <c:pt idx="6">
                  <c:v>2.1027978</c:v>
                </c:pt>
                <c:pt idx="7">
                  <c:v>2.2955982</c:v>
                </c:pt>
                <c:pt idx="8">
                  <c:v>2.4990372</c:v>
                </c:pt>
                <c:pt idx="9">
                  <c:v>2.671536</c:v>
                </c:pt>
                <c:pt idx="10">
                  <c:v>2.8101412</c:v>
                </c:pt>
                <c:pt idx="11">
                  <c:v>2.9767335</c:v>
                </c:pt>
                <c:pt idx="12">
                  <c:v>3.1489858</c:v>
                </c:pt>
              </c:numCache>
            </c:numRef>
          </c:val>
        </c:ser>
        <c:ser>
          <c:idx val="9"/>
          <c:order val="9"/>
          <c:tx>
            <c:strRef>
              <c:f>'balance_SE4'!$E$2:$E$2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'balance_SE4'!$E$3:$E$15</c:f>
              <c:numCache>
                <c:formatCode>General</c:formatCode>
                <c:ptCount val="13"/>
                <c:pt idx="0">
                  <c:v>0.010976433</c:v>
                </c:pt>
                <c:pt idx="1">
                  <c:v>0.024190691</c:v>
                </c:pt>
                <c:pt idx="2">
                  <c:v>0.03848238</c:v>
                </c:pt>
                <c:pt idx="3">
                  <c:v>0.07000071000000001</c:v>
                </c:pt>
                <c:pt idx="4">
                  <c:v>0.0836968</c:v>
                </c:pt>
                <c:pt idx="5">
                  <c:v>0.10236935</c:v>
                </c:pt>
                <c:pt idx="6">
                  <c:v>0.126162805</c:v>
                </c:pt>
                <c:pt idx="7">
                  <c:v>0.15901627</c:v>
                </c:pt>
                <c:pt idx="8">
                  <c:v>0.18101308</c:v>
                </c:pt>
                <c:pt idx="9">
                  <c:v>0.19943267</c:v>
                </c:pt>
                <c:pt idx="10">
                  <c:v>0.2136157</c:v>
                </c:pt>
                <c:pt idx="11">
                  <c:v>0.23828373</c:v>
                </c:pt>
                <c:pt idx="12">
                  <c:v>0.2674073</c:v>
                </c:pt>
              </c:numCache>
            </c:numRef>
          </c:val>
        </c:ser>
        <c:overlap val="100"/>
        <c:axId val="52430001"/>
        <c:axId val="52430002"/>
      </c:barChart>
      <c:catAx>
        <c:axId val="52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30002"/>
        <c:crosses val="autoZero"/>
        <c:auto val="1"/>
        <c:lblAlgn val="ctr"/>
        <c:lblOffset val="100"/>
      </c:catAx>
      <c:valAx>
        <c:axId val="52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SE4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'balance_SE4'!$B$3:$B$15</c:f>
              <c:numCache>
                <c:formatCode>General</c:formatCode>
                <c:ptCount val="13"/>
                <c:pt idx="0">
                  <c:v>23.190978</c:v>
                </c:pt>
                <c:pt idx="1">
                  <c:v>23.856848</c:v>
                </c:pt>
                <c:pt idx="2">
                  <c:v>24.751062</c:v>
                </c:pt>
                <c:pt idx="3">
                  <c:v>24.93253</c:v>
                </c:pt>
                <c:pt idx="4">
                  <c:v>25.161346</c:v>
                </c:pt>
                <c:pt idx="5">
                  <c:v>25.49256</c:v>
                </c:pt>
                <c:pt idx="6">
                  <c:v>25.830216</c:v>
                </c:pt>
                <c:pt idx="7">
                  <c:v>26.131922</c:v>
                </c:pt>
                <c:pt idx="8">
                  <c:v>26.557746</c:v>
                </c:pt>
                <c:pt idx="9">
                  <c:v>26.962516</c:v>
                </c:pt>
                <c:pt idx="10">
                  <c:v>27.393634</c:v>
                </c:pt>
                <c:pt idx="11">
                  <c:v>27.872586</c:v>
                </c:pt>
                <c:pt idx="12">
                  <c:v>28.423852</c:v>
                </c:pt>
              </c:numCache>
            </c:numRef>
          </c:val>
        </c:ser>
        <c:marker val="1"/>
        <c:axId val="52440001"/>
        <c:axId val="52440002"/>
      </c:lineChart>
      <c:barChart>
        <c:barDir val="col"/>
        <c:grouping val="stacked"/>
        <c:ser>
          <c:idx val="1"/>
          <c:order val="1"/>
          <c:tx>
            <c:strRef>
              <c:f>'balance_SE4'!$M$2:$M$2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'balance_SE4'!$M$3:$M$15</c:f>
              <c:numCache>
                <c:formatCode>General</c:formatCode>
                <c:ptCount val="13"/>
                <c:pt idx="0">
                  <c:v>1.2110846</c:v>
                </c:pt>
                <c:pt idx="1">
                  <c:v>1.2032315</c:v>
                </c:pt>
                <c:pt idx="2">
                  <c:v>1.191467</c:v>
                </c:pt>
                <c:pt idx="3">
                  <c:v>1.1809658</c:v>
                </c:pt>
                <c:pt idx="4">
                  <c:v>1.181386</c:v>
                </c:pt>
                <c:pt idx="5">
                  <c:v>1.1817925</c:v>
                </c:pt>
                <c:pt idx="6">
                  <c:v>1.1722668</c:v>
                </c:pt>
                <c:pt idx="7">
                  <c:v>1.1591224</c:v>
                </c:pt>
                <c:pt idx="8">
                  <c:v>1.1569312</c:v>
                </c:pt>
                <c:pt idx="9">
                  <c:v>1.1516762</c:v>
                </c:pt>
                <c:pt idx="10">
                  <c:v>1.1410042</c:v>
                </c:pt>
                <c:pt idx="11">
                  <c:v>1.1368288</c:v>
                </c:pt>
                <c:pt idx="12">
                  <c:v>1.1336112</c:v>
                </c:pt>
              </c:numCache>
            </c:numRef>
          </c:val>
        </c:ser>
        <c:ser>
          <c:idx val="2"/>
          <c:order val="2"/>
          <c:tx>
            <c:strRef>
              <c:f>'balance_SE4'!$L$2:$L$2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'balance_SE4'!$L$3:$L$15</c:f>
              <c:numCache>
                <c:formatCode>General</c:formatCode>
                <c:ptCount val="13"/>
                <c:pt idx="0">
                  <c:v>1.2069382</c:v>
                </c:pt>
                <c:pt idx="1">
                  <c:v>1.2069382</c:v>
                </c:pt>
                <c:pt idx="2">
                  <c:v>1.2069384</c:v>
                </c:pt>
                <c:pt idx="3">
                  <c:v>1.2069384</c:v>
                </c:pt>
                <c:pt idx="4">
                  <c:v>1.2069381</c:v>
                </c:pt>
                <c:pt idx="5">
                  <c:v>1.2069381</c:v>
                </c:pt>
                <c:pt idx="6">
                  <c:v>1.2069381</c:v>
                </c:pt>
                <c:pt idx="7">
                  <c:v>1.2069384</c:v>
                </c:pt>
                <c:pt idx="8">
                  <c:v>1.2069385</c:v>
                </c:pt>
                <c:pt idx="9">
                  <c:v>1.2069385</c:v>
                </c:pt>
                <c:pt idx="10">
                  <c:v>1.2069385</c:v>
                </c:pt>
                <c:pt idx="11">
                  <c:v>1.2069385</c:v>
                </c:pt>
                <c:pt idx="12">
                  <c:v>1.2069385</c:v>
                </c:pt>
              </c:numCache>
            </c:numRef>
          </c:val>
        </c:ser>
        <c:ser>
          <c:idx val="3"/>
          <c:order val="3"/>
          <c:tx>
            <c:strRef>
              <c:f>'balance_SE4'!$K$2:$K$2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'balance_SE4'!$K$3:$K$15</c:f>
              <c:numCache>
                <c:formatCode>General</c:formatCode>
                <c:ptCount val="13"/>
                <c:pt idx="0">
                  <c:v>0.64551906</c:v>
                </c:pt>
                <c:pt idx="1">
                  <c:v>0.64551906</c:v>
                </c:pt>
                <c:pt idx="2">
                  <c:v>0.64551906</c:v>
                </c:pt>
                <c:pt idx="3">
                  <c:v>0.64551906</c:v>
                </c:pt>
                <c:pt idx="4">
                  <c:v>0.64551906</c:v>
                </c:pt>
                <c:pt idx="5">
                  <c:v>0.64551906</c:v>
                </c:pt>
                <c:pt idx="6">
                  <c:v>0.64551906</c:v>
                </c:pt>
                <c:pt idx="7">
                  <c:v>0.64551906</c:v>
                </c:pt>
                <c:pt idx="8">
                  <c:v>0.64551906</c:v>
                </c:pt>
                <c:pt idx="9">
                  <c:v>0.64551906</c:v>
                </c:pt>
                <c:pt idx="10">
                  <c:v>0.64551906</c:v>
                </c:pt>
                <c:pt idx="11">
                  <c:v>0.64551906</c:v>
                </c:pt>
                <c:pt idx="12">
                  <c:v>0.64551906</c:v>
                </c:pt>
              </c:numCache>
            </c:numRef>
          </c:val>
        </c:ser>
        <c:ser>
          <c:idx val="4"/>
          <c:order val="4"/>
          <c:tx>
            <c:strRef>
              <c:f>'balance_SE4'!$J$2:$J$2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0.25330495</c:v>
                </c:pt>
                <c:pt idx="8">
                  <c:v>0.6373479399999999</c:v>
                </c:pt>
                <c:pt idx="9">
                  <c:v>1.1848135</c:v>
                </c:pt>
                <c:pt idx="10">
                  <c:v>1.9692418</c:v>
                </c:pt>
                <c:pt idx="11">
                  <c:v>1.9692418</c:v>
                </c:pt>
                <c:pt idx="12">
                  <c:v>1.9692418</c:v>
                </c:pt>
              </c:numCache>
            </c:numRef>
          </c:val>
        </c:ser>
        <c:ser>
          <c:idx val="5"/>
          <c:order val="5"/>
          <c:tx>
            <c:strRef>
              <c:f>'balance_SE4'!$I$2:$I$2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'balance_SE4'!$I$3:$I$15</c:f>
              <c:numCache>
                <c:formatCode>General</c:formatCode>
                <c:ptCount val="13"/>
                <c:pt idx="0">
                  <c:v>5.029999</c:v>
                </c:pt>
                <c:pt idx="1">
                  <c:v>5.079168</c:v>
                </c:pt>
                <c:pt idx="2">
                  <c:v>5.118503</c:v>
                </c:pt>
                <c:pt idx="3">
                  <c:v>5.1406295</c:v>
                </c:pt>
                <c:pt idx="4">
                  <c:v>5.084085</c:v>
                </c:pt>
                <c:pt idx="5">
                  <c:v>5.025081999999999</c:v>
                </c:pt>
                <c:pt idx="6">
                  <c:v>4.956245</c:v>
                </c:pt>
                <c:pt idx="7">
                  <c:v>4.870199</c:v>
                </c:pt>
                <c:pt idx="8">
                  <c:v>4.78907</c:v>
                </c:pt>
                <c:pt idx="9">
                  <c:v>4.6882735</c:v>
                </c:pt>
                <c:pt idx="10">
                  <c:v>4.5481415</c:v>
                </c:pt>
                <c:pt idx="11">
                  <c:v>4.3465485</c:v>
                </c:pt>
                <c:pt idx="12">
                  <c:v>4.0785768</c:v>
                </c:pt>
              </c:numCache>
            </c:numRef>
          </c:val>
        </c:ser>
        <c:ser>
          <c:idx val="6"/>
          <c:order val="6"/>
          <c:tx>
            <c:strRef>
              <c:f>'balance_SE4'!$H$2:$H$2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'balance_SE4'!$H$3:$H$15</c:f>
              <c:numCache>
                <c:formatCode>General</c:formatCode>
                <c:ptCount val="13"/>
                <c:pt idx="0">
                  <c:v>0.4444158</c:v>
                </c:pt>
                <c:pt idx="1">
                  <c:v>1.1840275</c:v>
                </c:pt>
                <c:pt idx="2">
                  <c:v>1.132125</c:v>
                </c:pt>
                <c:pt idx="3">
                  <c:v>1.4046135</c:v>
                </c:pt>
                <c:pt idx="4">
                  <c:v>1.5570774</c:v>
                </c:pt>
                <c:pt idx="5">
                  <c:v>1.7452241</c:v>
                </c:pt>
                <c:pt idx="6">
                  <c:v>2.1344935</c:v>
                </c:pt>
                <c:pt idx="7">
                  <c:v>2.445909</c:v>
                </c:pt>
                <c:pt idx="8">
                  <c:v>2.922764</c:v>
                </c:pt>
                <c:pt idx="9">
                  <c:v>3.3055455</c:v>
                </c:pt>
                <c:pt idx="10">
                  <c:v>3.3282528</c:v>
                </c:pt>
                <c:pt idx="11">
                  <c:v>4.1292642</c:v>
                </c:pt>
                <c:pt idx="12">
                  <c:v>4.4798105</c:v>
                </c:pt>
              </c:numCache>
            </c:numRef>
          </c:val>
        </c:ser>
        <c:ser>
          <c:idx val="7"/>
          <c:order val="7"/>
          <c:tx>
            <c:strRef>
              <c:f>'balance_SE4'!$G$2:$G$2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'balance_SE4'!$G$3:$G$15</c:f>
              <c:numCache>
                <c:formatCode>General</c:formatCode>
                <c:ptCount val="13"/>
                <c:pt idx="0">
                  <c:v>0.6568896</c:v>
                </c:pt>
                <c:pt idx="1">
                  <c:v>0.6540515</c:v>
                </c:pt>
                <c:pt idx="2">
                  <c:v>0.6486116</c:v>
                </c:pt>
                <c:pt idx="3">
                  <c:v>0.6421909</c:v>
                </c:pt>
                <c:pt idx="4">
                  <c:v>0.64361006</c:v>
                </c:pt>
                <c:pt idx="5">
                  <c:v>0.6447735</c:v>
                </c:pt>
                <c:pt idx="6">
                  <c:v>0.6404974</c:v>
                </c:pt>
                <c:pt idx="7">
                  <c:v>0.63360975</c:v>
                </c:pt>
                <c:pt idx="8">
                  <c:v>0.6324064</c:v>
                </c:pt>
                <c:pt idx="9">
                  <c:v>0.62965906</c:v>
                </c:pt>
                <c:pt idx="10">
                  <c:v>0.62484706</c:v>
                </c:pt>
                <c:pt idx="11">
                  <c:v>0.6234979</c:v>
                </c:pt>
                <c:pt idx="12">
                  <c:v>0.6220992</c:v>
                </c:pt>
              </c:numCache>
            </c:numRef>
          </c:val>
        </c:ser>
        <c:ser>
          <c:idx val="8"/>
          <c:order val="8"/>
          <c:tx>
            <c:strRef>
              <c:f>'balance_SE4'!$F$2:$F$2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'balance_SE4'!$F$3:$F$15</c:f>
              <c:numCache>
                <c:formatCode>General</c:formatCode>
                <c:ptCount val="13"/>
                <c:pt idx="0">
                  <c:v>0.5556116999999999</c:v>
                </c:pt>
                <c:pt idx="1">
                  <c:v>0.9299025999999999</c:v>
                </c:pt>
                <c:pt idx="2">
                  <c:v>1.1922479</c:v>
                </c:pt>
                <c:pt idx="3">
                  <c:v>1.4094425</c:v>
                </c:pt>
                <c:pt idx="4">
                  <c:v>1.6467675</c:v>
                </c:pt>
                <c:pt idx="5">
                  <c:v>1.8941165</c:v>
                </c:pt>
                <c:pt idx="6">
                  <c:v>2.1027978</c:v>
                </c:pt>
                <c:pt idx="7">
                  <c:v>2.2955982</c:v>
                </c:pt>
                <c:pt idx="8">
                  <c:v>2.4990372</c:v>
                </c:pt>
                <c:pt idx="9">
                  <c:v>2.671536</c:v>
                </c:pt>
                <c:pt idx="10">
                  <c:v>2.8101412</c:v>
                </c:pt>
                <c:pt idx="11">
                  <c:v>2.9767335</c:v>
                </c:pt>
                <c:pt idx="12">
                  <c:v>3.1489858</c:v>
                </c:pt>
              </c:numCache>
            </c:numRef>
          </c:val>
        </c:ser>
        <c:ser>
          <c:idx val="9"/>
          <c:order val="9"/>
          <c:tx>
            <c:strRef>
              <c:f>'balance_SE4'!$E$2:$E$2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'balance_SE4'!$E$3:$E$15</c:f>
              <c:numCache>
                <c:formatCode>General</c:formatCode>
                <c:ptCount val="13"/>
                <c:pt idx="0">
                  <c:v>0.010976433</c:v>
                </c:pt>
                <c:pt idx="1">
                  <c:v>0.024190691</c:v>
                </c:pt>
                <c:pt idx="2">
                  <c:v>0.03848238</c:v>
                </c:pt>
                <c:pt idx="3">
                  <c:v>0.07000071000000001</c:v>
                </c:pt>
                <c:pt idx="4">
                  <c:v>0.0836968</c:v>
                </c:pt>
                <c:pt idx="5">
                  <c:v>0.10236935</c:v>
                </c:pt>
                <c:pt idx="6">
                  <c:v>0.126162805</c:v>
                </c:pt>
                <c:pt idx="7">
                  <c:v>0.15901627</c:v>
                </c:pt>
                <c:pt idx="8">
                  <c:v>0.18101308</c:v>
                </c:pt>
                <c:pt idx="9">
                  <c:v>0.19943267</c:v>
                </c:pt>
                <c:pt idx="10">
                  <c:v>0.2136157</c:v>
                </c:pt>
                <c:pt idx="11">
                  <c:v>0.23828373</c:v>
                </c:pt>
                <c:pt idx="12">
                  <c:v>0.2674073</c:v>
                </c:pt>
              </c:numCache>
            </c:numRef>
          </c:val>
        </c:ser>
        <c:overlap val="100"/>
        <c:axId val="52440001"/>
        <c:axId val="52440002"/>
      </c:barChart>
      <c:catAx>
        <c:axId val="52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40002"/>
        <c:crosses val="autoZero"/>
        <c:auto val="1"/>
        <c:lblAlgn val="ctr"/>
        <c:lblOffset val="100"/>
      </c:catAx>
      <c:valAx>
        <c:axId val="52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SE4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'balance_SE4'!$B$3:$B$15</c:f>
              <c:numCache>
                <c:formatCode>General</c:formatCode>
                <c:ptCount val="13"/>
                <c:pt idx="0">
                  <c:v>23.190978</c:v>
                </c:pt>
                <c:pt idx="1">
                  <c:v>23.856848</c:v>
                </c:pt>
                <c:pt idx="2">
                  <c:v>24.751062</c:v>
                </c:pt>
                <c:pt idx="3">
                  <c:v>24.93253</c:v>
                </c:pt>
                <c:pt idx="4">
                  <c:v>25.161346</c:v>
                </c:pt>
                <c:pt idx="5">
                  <c:v>25.49256</c:v>
                </c:pt>
                <c:pt idx="6">
                  <c:v>25.830216</c:v>
                </c:pt>
                <c:pt idx="7">
                  <c:v>26.131922</c:v>
                </c:pt>
                <c:pt idx="8">
                  <c:v>26.557746</c:v>
                </c:pt>
                <c:pt idx="9">
                  <c:v>26.962516</c:v>
                </c:pt>
                <c:pt idx="10">
                  <c:v>27.393634</c:v>
                </c:pt>
                <c:pt idx="11">
                  <c:v>27.872586</c:v>
                </c:pt>
                <c:pt idx="12">
                  <c:v>28.423852</c:v>
                </c:pt>
              </c:numCache>
            </c:numRef>
          </c:val>
        </c:ser>
        <c:marker val="1"/>
        <c:axId val="52450001"/>
        <c:axId val="52450002"/>
      </c:lineChart>
      <c:barChart>
        <c:barDir val="col"/>
        <c:grouping val="stacked"/>
        <c:ser>
          <c:idx val="1"/>
          <c:order val="1"/>
          <c:tx>
            <c:strRef>
              <c:f>'balance_SE4'!$M$2:$M$2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'balance_SE4'!$M$3:$M$15</c:f>
              <c:numCache>
                <c:formatCode>General</c:formatCode>
                <c:ptCount val="13"/>
                <c:pt idx="0">
                  <c:v>1.2110846</c:v>
                </c:pt>
                <c:pt idx="1">
                  <c:v>1.2032315</c:v>
                </c:pt>
                <c:pt idx="2">
                  <c:v>1.191467</c:v>
                </c:pt>
                <c:pt idx="3">
                  <c:v>1.1809658</c:v>
                </c:pt>
                <c:pt idx="4">
                  <c:v>1.181386</c:v>
                </c:pt>
                <c:pt idx="5">
                  <c:v>1.1817925</c:v>
                </c:pt>
                <c:pt idx="6">
                  <c:v>1.1722668</c:v>
                </c:pt>
                <c:pt idx="7">
                  <c:v>1.1591224</c:v>
                </c:pt>
                <c:pt idx="8">
                  <c:v>1.1569312</c:v>
                </c:pt>
                <c:pt idx="9">
                  <c:v>1.1516762</c:v>
                </c:pt>
                <c:pt idx="10">
                  <c:v>1.1410042</c:v>
                </c:pt>
                <c:pt idx="11">
                  <c:v>1.1368288</c:v>
                </c:pt>
                <c:pt idx="12">
                  <c:v>1.1336112</c:v>
                </c:pt>
              </c:numCache>
            </c:numRef>
          </c:val>
        </c:ser>
        <c:ser>
          <c:idx val="2"/>
          <c:order val="2"/>
          <c:tx>
            <c:strRef>
              <c:f>'balance_SE4'!$L$2:$L$2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'balance_SE4'!$L$3:$L$15</c:f>
              <c:numCache>
                <c:formatCode>General</c:formatCode>
                <c:ptCount val="13"/>
                <c:pt idx="0">
                  <c:v>1.2069382</c:v>
                </c:pt>
                <c:pt idx="1">
                  <c:v>1.2069382</c:v>
                </c:pt>
                <c:pt idx="2">
                  <c:v>1.2069384</c:v>
                </c:pt>
                <c:pt idx="3">
                  <c:v>1.2069384</c:v>
                </c:pt>
                <c:pt idx="4">
                  <c:v>1.2069381</c:v>
                </c:pt>
                <c:pt idx="5">
                  <c:v>1.2069381</c:v>
                </c:pt>
                <c:pt idx="6">
                  <c:v>1.2069381</c:v>
                </c:pt>
                <c:pt idx="7">
                  <c:v>1.2069384</c:v>
                </c:pt>
                <c:pt idx="8">
                  <c:v>1.2069385</c:v>
                </c:pt>
                <c:pt idx="9">
                  <c:v>1.2069385</c:v>
                </c:pt>
                <c:pt idx="10">
                  <c:v>1.2069385</c:v>
                </c:pt>
                <c:pt idx="11">
                  <c:v>1.2069385</c:v>
                </c:pt>
                <c:pt idx="12">
                  <c:v>1.2069385</c:v>
                </c:pt>
              </c:numCache>
            </c:numRef>
          </c:val>
        </c:ser>
        <c:ser>
          <c:idx val="3"/>
          <c:order val="3"/>
          <c:tx>
            <c:strRef>
              <c:f>'balance_SE4'!$K$2:$K$2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'balance_SE4'!$K$3:$K$15</c:f>
              <c:numCache>
                <c:formatCode>General</c:formatCode>
                <c:ptCount val="13"/>
                <c:pt idx="0">
                  <c:v>0.64551906</c:v>
                </c:pt>
                <c:pt idx="1">
                  <c:v>0.64551906</c:v>
                </c:pt>
                <c:pt idx="2">
                  <c:v>0.64551906</c:v>
                </c:pt>
                <c:pt idx="3">
                  <c:v>0.64551906</c:v>
                </c:pt>
                <c:pt idx="4">
                  <c:v>0.64551906</c:v>
                </c:pt>
                <c:pt idx="5">
                  <c:v>0.64551906</c:v>
                </c:pt>
                <c:pt idx="6">
                  <c:v>0.64551906</c:v>
                </c:pt>
                <c:pt idx="7">
                  <c:v>0.64551906</c:v>
                </c:pt>
                <c:pt idx="8">
                  <c:v>0.64551906</c:v>
                </c:pt>
                <c:pt idx="9">
                  <c:v>0.64551906</c:v>
                </c:pt>
                <c:pt idx="10">
                  <c:v>0.64551906</c:v>
                </c:pt>
                <c:pt idx="11">
                  <c:v>0.64551906</c:v>
                </c:pt>
                <c:pt idx="12">
                  <c:v>0.64551906</c:v>
                </c:pt>
              </c:numCache>
            </c:numRef>
          </c:val>
        </c:ser>
        <c:ser>
          <c:idx val="4"/>
          <c:order val="4"/>
          <c:tx>
            <c:strRef>
              <c:f>'balance_SE4'!$J$2:$J$2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0.25330495</c:v>
                </c:pt>
                <c:pt idx="8">
                  <c:v>0.6373479399999999</c:v>
                </c:pt>
                <c:pt idx="9">
                  <c:v>1.1848135</c:v>
                </c:pt>
                <c:pt idx="10">
                  <c:v>1.9692418</c:v>
                </c:pt>
                <c:pt idx="11">
                  <c:v>1.9692418</c:v>
                </c:pt>
                <c:pt idx="12">
                  <c:v>1.9692418</c:v>
                </c:pt>
              </c:numCache>
            </c:numRef>
          </c:val>
        </c:ser>
        <c:ser>
          <c:idx val="5"/>
          <c:order val="5"/>
          <c:tx>
            <c:strRef>
              <c:f>'balance_SE4'!$I$2:$I$2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'balance_SE4'!$I$3:$I$15</c:f>
              <c:numCache>
                <c:formatCode>General</c:formatCode>
                <c:ptCount val="13"/>
                <c:pt idx="0">
                  <c:v>5.029999</c:v>
                </c:pt>
                <c:pt idx="1">
                  <c:v>5.079168</c:v>
                </c:pt>
                <c:pt idx="2">
                  <c:v>5.118503</c:v>
                </c:pt>
                <c:pt idx="3">
                  <c:v>5.1406295</c:v>
                </c:pt>
                <c:pt idx="4">
                  <c:v>5.084085</c:v>
                </c:pt>
                <c:pt idx="5">
                  <c:v>5.025081999999999</c:v>
                </c:pt>
                <c:pt idx="6">
                  <c:v>4.956245</c:v>
                </c:pt>
                <c:pt idx="7">
                  <c:v>4.870199</c:v>
                </c:pt>
                <c:pt idx="8">
                  <c:v>4.78907</c:v>
                </c:pt>
                <c:pt idx="9">
                  <c:v>4.6882735</c:v>
                </c:pt>
                <c:pt idx="10">
                  <c:v>4.5481415</c:v>
                </c:pt>
                <c:pt idx="11">
                  <c:v>4.3465485</c:v>
                </c:pt>
                <c:pt idx="12">
                  <c:v>4.0785768</c:v>
                </c:pt>
              </c:numCache>
            </c:numRef>
          </c:val>
        </c:ser>
        <c:ser>
          <c:idx val="6"/>
          <c:order val="6"/>
          <c:tx>
            <c:strRef>
              <c:f>'balance_SE4'!$H$2:$H$2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'balance_SE4'!$H$3:$H$15</c:f>
              <c:numCache>
                <c:formatCode>General</c:formatCode>
                <c:ptCount val="13"/>
                <c:pt idx="0">
                  <c:v>0.4444158</c:v>
                </c:pt>
                <c:pt idx="1">
                  <c:v>1.1840275</c:v>
                </c:pt>
                <c:pt idx="2">
                  <c:v>1.132125</c:v>
                </c:pt>
                <c:pt idx="3">
                  <c:v>1.4046135</c:v>
                </c:pt>
                <c:pt idx="4">
                  <c:v>1.5570774</c:v>
                </c:pt>
                <c:pt idx="5">
                  <c:v>1.7452241</c:v>
                </c:pt>
                <c:pt idx="6">
                  <c:v>2.1344935</c:v>
                </c:pt>
                <c:pt idx="7">
                  <c:v>2.445909</c:v>
                </c:pt>
                <c:pt idx="8">
                  <c:v>2.922764</c:v>
                </c:pt>
                <c:pt idx="9">
                  <c:v>3.3055455</c:v>
                </c:pt>
                <c:pt idx="10">
                  <c:v>3.3282528</c:v>
                </c:pt>
                <c:pt idx="11">
                  <c:v>4.1292642</c:v>
                </c:pt>
                <c:pt idx="12">
                  <c:v>4.4798105</c:v>
                </c:pt>
              </c:numCache>
            </c:numRef>
          </c:val>
        </c:ser>
        <c:ser>
          <c:idx val="7"/>
          <c:order val="7"/>
          <c:tx>
            <c:strRef>
              <c:f>'balance_SE4'!$G$2:$G$2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'balance_SE4'!$G$3:$G$15</c:f>
              <c:numCache>
                <c:formatCode>General</c:formatCode>
                <c:ptCount val="13"/>
                <c:pt idx="0">
                  <c:v>0.6568896</c:v>
                </c:pt>
                <c:pt idx="1">
                  <c:v>0.6540515</c:v>
                </c:pt>
                <c:pt idx="2">
                  <c:v>0.6486116</c:v>
                </c:pt>
                <c:pt idx="3">
                  <c:v>0.6421909</c:v>
                </c:pt>
                <c:pt idx="4">
                  <c:v>0.64361006</c:v>
                </c:pt>
                <c:pt idx="5">
                  <c:v>0.6447735</c:v>
                </c:pt>
                <c:pt idx="6">
                  <c:v>0.6404974</c:v>
                </c:pt>
                <c:pt idx="7">
                  <c:v>0.63360975</c:v>
                </c:pt>
                <c:pt idx="8">
                  <c:v>0.6324064</c:v>
                </c:pt>
                <c:pt idx="9">
                  <c:v>0.62965906</c:v>
                </c:pt>
                <c:pt idx="10">
                  <c:v>0.62484706</c:v>
                </c:pt>
                <c:pt idx="11">
                  <c:v>0.6234979</c:v>
                </c:pt>
                <c:pt idx="12">
                  <c:v>0.6220992</c:v>
                </c:pt>
              </c:numCache>
            </c:numRef>
          </c:val>
        </c:ser>
        <c:ser>
          <c:idx val="8"/>
          <c:order val="8"/>
          <c:tx>
            <c:strRef>
              <c:f>'balance_SE4'!$F$2:$F$2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'balance_SE4'!$F$3:$F$15</c:f>
              <c:numCache>
                <c:formatCode>General</c:formatCode>
                <c:ptCount val="13"/>
                <c:pt idx="0">
                  <c:v>0.5556116999999999</c:v>
                </c:pt>
                <c:pt idx="1">
                  <c:v>0.9299025999999999</c:v>
                </c:pt>
                <c:pt idx="2">
                  <c:v>1.1922479</c:v>
                </c:pt>
                <c:pt idx="3">
                  <c:v>1.4094425</c:v>
                </c:pt>
                <c:pt idx="4">
                  <c:v>1.6467675</c:v>
                </c:pt>
                <c:pt idx="5">
                  <c:v>1.8941165</c:v>
                </c:pt>
                <c:pt idx="6">
                  <c:v>2.1027978</c:v>
                </c:pt>
                <c:pt idx="7">
                  <c:v>2.2955982</c:v>
                </c:pt>
                <c:pt idx="8">
                  <c:v>2.4990372</c:v>
                </c:pt>
                <c:pt idx="9">
                  <c:v>2.671536</c:v>
                </c:pt>
                <c:pt idx="10">
                  <c:v>2.8101412</c:v>
                </c:pt>
                <c:pt idx="11">
                  <c:v>2.9767335</c:v>
                </c:pt>
                <c:pt idx="12">
                  <c:v>3.1489858</c:v>
                </c:pt>
              </c:numCache>
            </c:numRef>
          </c:val>
        </c:ser>
        <c:ser>
          <c:idx val="9"/>
          <c:order val="9"/>
          <c:tx>
            <c:strRef>
              <c:f>'balance_SE4'!$E$2:$E$2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'balance_SE4'!$E$3:$E$15</c:f>
              <c:numCache>
                <c:formatCode>General</c:formatCode>
                <c:ptCount val="13"/>
                <c:pt idx="0">
                  <c:v>0.010976433</c:v>
                </c:pt>
                <c:pt idx="1">
                  <c:v>0.024190691</c:v>
                </c:pt>
                <c:pt idx="2">
                  <c:v>0.03848238</c:v>
                </c:pt>
                <c:pt idx="3">
                  <c:v>0.07000071000000001</c:v>
                </c:pt>
                <c:pt idx="4">
                  <c:v>0.0836968</c:v>
                </c:pt>
                <c:pt idx="5">
                  <c:v>0.10236935</c:v>
                </c:pt>
                <c:pt idx="6">
                  <c:v>0.126162805</c:v>
                </c:pt>
                <c:pt idx="7">
                  <c:v>0.15901627</c:v>
                </c:pt>
                <c:pt idx="8">
                  <c:v>0.18101308</c:v>
                </c:pt>
                <c:pt idx="9">
                  <c:v>0.19943267</c:v>
                </c:pt>
                <c:pt idx="10">
                  <c:v>0.2136157</c:v>
                </c:pt>
                <c:pt idx="11">
                  <c:v>0.23828373</c:v>
                </c:pt>
                <c:pt idx="12">
                  <c:v>0.2674073</c:v>
                </c:pt>
              </c:numCache>
            </c:numRef>
          </c:val>
        </c:ser>
        <c:overlap val="100"/>
        <c:axId val="52450001"/>
        <c:axId val="52450002"/>
      </c:barChart>
      <c:catAx>
        <c:axId val="52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50002"/>
        <c:crosses val="autoZero"/>
        <c:auto val="1"/>
        <c:lblAlgn val="ctr"/>
        <c:lblOffset val="100"/>
      </c:catAx>
      <c:valAx>
        <c:axId val="52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SE4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'balance_SE4'!$B$3:$B$15</c:f>
              <c:numCache>
                <c:formatCode>General</c:formatCode>
                <c:ptCount val="13"/>
                <c:pt idx="0">
                  <c:v>23.190978</c:v>
                </c:pt>
                <c:pt idx="1">
                  <c:v>23.856848</c:v>
                </c:pt>
                <c:pt idx="2">
                  <c:v>24.751062</c:v>
                </c:pt>
                <c:pt idx="3">
                  <c:v>24.93253</c:v>
                </c:pt>
                <c:pt idx="4">
                  <c:v>25.161346</c:v>
                </c:pt>
                <c:pt idx="5">
                  <c:v>25.49256</c:v>
                </c:pt>
                <c:pt idx="6">
                  <c:v>25.830216</c:v>
                </c:pt>
                <c:pt idx="7">
                  <c:v>26.131922</c:v>
                </c:pt>
                <c:pt idx="8">
                  <c:v>26.557746</c:v>
                </c:pt>
                <c:pt idx="9">
                  <c:v>26.962516</c:v>
                </c:pt>
                <c:pt idx="10">
                  <c:v>27.393634</c:v>
                </c:pt>
                <c:pt idx="11">
                  <c:v>27.872586</c:v>
                </c:pt>
                <c:pt idx="12">
                  <c:v>28.423852</c:v>
                </c:pt>
              </c:numCache>
            </c:numRef>
          </c:val>
        </c:ser>
        <c:marker val="1"/>
        <c:axId val="52460001"/>
        <c:axId val="52460002"/>
      </c:lineChart>
      <c:barChart>
        <c:barDir val="col"/>
        <c:grouping val="stacked"/>
        <c:ser>
          <c:idx val="1"/>
          <c:order val="1"/>
          <c:tx>
            <c:strRef>
              <c:f>'balance_SE4'!$M$2:$M$2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'balance_SE4'!$M$3:$M$15</c:f>
              <c:numCache>
                <c:formatCode>General</c:formatCode>
                <c:ptCount val="13"/>
                <c:pt idx="0">
                  <c:v>1.2110846</c:v>
                </c:pt>
                <c:pt idx="1">
                  <c:v>1.2032315</c:v>
                </c:pt>
                <c:pt idx="2">
                  <c:v>1.191467</c:v>
                </c:pt>
                <c:pt idx="3">
                  <c:v>1.1809658</c:v>
                </c:pt>
                <c:pt idx="4">
                  <c:v>1.181386</c:v>
                </c:pt>
                <c:pt idx="5">
                  <c:v>1.1817925</c:v>
                </c:pt>
                <c:pt idx="6">
                  <c:v>1.1722668</c:v>
                </c:pt>
                <c:pt idx="7">
                  <c:v>1.1591224</c:v>
                </c:pt>
                <c:pt idx="8">
                  <c:v>1.1569312</c:v>
                </c:pt>
                <c:pt idx="9">
                  <c:v>1.1516762</c:v>
                </c:pt>
                <c:pt idx="10">
                  <c:v>1.1410042</c:v>
                </c:pt>
                <c:pt idx="11">
                  <c:v>1.1368288</c:v>
                </c:pt>
                <c:pt idx="12">
                  <c:v>1.1336112</c:v>
                </c:pt>
              </c:numCache>
            </c:numRef>
          </c:val>
        </c:ser>
        <c:ser>
          <c:idx val="2"/>
          <c:order val="2"/>
          <c:tx>
            <c:strRef>
              <c:f>'balance_SE4'!$L$2:$L$2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'balance_SE4'!$L$3:$L$15</c:f>
              <c:numCache>
                <c:formatCode>General</c:formatCode>
                <c:ptCount val="13"/>
                <c:pt idx="0">
                  <c:v>1.2069382</c:v>
                </c:pt>
                <c:pt idx="1">
                  <c:v>1.2069382</c:v>
                </c:pt>
                <c:pt idx="2">
                  <c:v>1.2069384</c:v>
                </c:pt>
                <c:pt idx="3">
                  <c:v>1.2069384</c:v>
                </c:pt>
                <c:pt idx="4">
                  <c:v>1.2069381</c:v>
                </c:pt>
                <c:pt idx="5">
                  <c:v>1.2069381</c:v>
                </c:pt>
                <c:pt idx="6">
                  <c:v>1.2069381</c:v>
                </c:pt>
                <c:pt idx="7">
                  <c:v>1.2069384</c:v>
                </c:pt>
                <c:pt idx="8">
                  <c:v>1.2069385</c:v>
                </c:pt>
                <c:pt idx="9">
                  <c:v>1.2069385</c:v>
                </c:pt>
                <c:pt idx="10">
                  <c:v>1.2069385</c:v>
                </c:pt>
                <c:pt idx="11">
                  <c:v>1.2069385</c:v>
                </c:pt>
                <c:pt idx="12">
                  <c:v>1.2069385</c:v>
                </c:pt>
              </c:numCache>
            </c:numRef>
          </c:val>
        </c:ser>
        <c:ser>
          <c:idx val="3"/>
          <c:order val="3"/>
          <c:tx>
            <c:strRef>
              <c:f>'balance_SE4'!$K$2:$K$2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'balance_SE4'!$K$3:$K$15</c:f>
              <c:numCache>
                <c:formatCode>General</c:formatCode>
                <c:ptCount val="13"/>
                <c:pt idx="0">
                  <c:v>0.64551906</c:v>
                </c:pt>
                <c:pt idx="1">
                  <c:v>0.64551906</c:v>
                </c:pt>
                <c:pt idx="2">
                  <c:v>0.64551906</c:v>
                </c:pt>
                <c:pt idx="3">
                  <c:v>0.64551906</c:v>
                </c:pt>
                <c:pt idx="4">
                  <c:v>0.64551906</c:v>
                </c:pt>
                <c:pt idx="5">
                  <c:v>0.64551906</c:v>
                </c:pt>
                <c:pt idx="6">
                  <c:v>0.64551906</c:v>
                </c:pt>
                <c:pt idx="7">
                  <c:v>0.64551906</c:v>
                </c:pt>
                <c:pt idx="8">
                  <c:v>0.64551906</c:v>
                </c:pt>
                <c:pt idx="9">
                  <c:v>0.64551906</c:v>
                </c:pt>
                <c:pt idx="10">
                  <c:v>0.64551906</c:v>
                </c:pt>
                <c:pt idx="11">
                  <c:v>0.64551906</c:v>
                </c:pt>
                <c:pt idx="12">
                  <c:v>0.64551906</c:v>
                </c:pt>
              </c:numCache>
            </c:numRef>
          </c:val>
        </c:ser>
        <c:ser>
          <c:idx val="4"/>
          <c:order val="4"/>
          <c:tx>
            <c:strRef>
              <c:f>'balance_SE4'!$J$2:$J$2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0.25330495</c:v>
                </c:pt>
                <c:pt idx="8">
                  <c:v>0.6373479399999999</c:v>
                </c:pt>
                <c:pt idx="9">
                  <c:v>1.1848135</c:v>
                </c:pt>
                <c:pt idx="10">
                  <c:v>1.9692418</c:v>
                </c:pt>
                <c:pt idx="11">
                  <c:v>1.9692418</c:v>
                </c:pt>
                <c:pt idx="12">
                  <c:v>1.9692418</c:v>
                </c:pt>
              </c:numCache>
            </c:numRef>
          </c:val>
        </c:ser>
        <c:ser>
          <c:idx val="5"/>
          <c:order val="5"/>
          <c:tx>
            <c:strRef>
              <c:f>'balance_SE4'!$I$2:$I$2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'balance_SE4'!$I$3:$I$15</c:f>
              <c:numCache>
                <c:formatCode>General</c:formatCode>
                <c:ptCount val="13"/>
                <c:pt idx="0">
                  <c:v>5.029999</c:v>
                </c:pt>
                <c:pt idx="1">
                  <c:v>5.079168</c:v>
                </c:pt>
                <c:pt idx="2">
                  <c:v>5.118503</c:v>
                </c:pt>
                <c:pt idx="3">
                  <c:v>5.1406295</c:v>
                </c:pt>
                <c:pt idx="4">
                  <c:v>5.084085</c:v>
                </c:pt>
                <c:pt idx="5">
                  <c:v>5.025081999999999</c:v>
                </c:pt>
                <c:pt idx="6">
                  <c:v>4.956245</c:v>
                </c:pt>
                <c:pt idx="7">
                  <c:v>4.870199</c:v>
                </c:pt>
                <c:pt idx="8">
                  <c:v>4.78907</c:v>
                </c:pt>
                <c:pt idx="9">
                  <c:v>4.6882735</c:v>
                </c:pt>
                <c:pt idx="10">
                  <c:v>4.5481415</c:v>
                </c:pt>
                <c:pt idx="11">
                  <c:v>4.3465485</c:v>
                </c:pt>
                <c:pt idx="12">
                  <c:v>4.0785768</c:v>
                </c:pt>
              </c:numCache>
            </c:numRef>
          </c:val>
        </c:ser>
        <c:ser>
          <c:idx val="6"/>
          <c:order val="6"/>
          <c:tx>
            <c:strRef>
              <c:f>'balance_SE4'!$H$2:$H$2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'balance_SE4'!$H$3:$H$15</c:f>
              <c:numCache>
                <c:formatCode>General</c:formatCode>
                <c:ptCount val="13"/>
                <c:pt idx="0">
                  <c:v>0.4444158</c:v>
                </c:pt>
                <c:pt idx="1">
                  <c:v>1.1840275</c:v>
                </c:pt>
                <c:pt idx="2">
                  <c:v>1.132125</c:v>
                </c:pt>
                <c:pt idx="3">
                  <c:v>1.4046135</c:v>
                </c:pt>
                <c:pt idx="4">
                  <c:v>1.5570774</c:v>
                </c:pt>
                <c:pt idx="5">
                  <c:v>1.7452241</c:v>
                </c:pt>
                <c:pt idx="6">
                  <c:v>2.1344935</c:v>
                </c:pt>
                <c:pt idx="7">
                  <c:v>2.445909</c:v>
                </c:pt>
                <c:pt idx="8">
                  <c:v>2.922764</c:v>
                </c:pt>
                <c:pt idx="9">
                  <c:v>3.3055455</c:v>
                </c:pt>
                <c:pt idx="10">
                  <c:v>3.3282528</c:v>
                </c:pt>
                <c:pt idx="11">
                  <c:v>4.1292642</c:v>
                </c:pt>
                <c:pt idx="12">
                  <c:v>4.4798105</c:v>
                </c:pt>
              </c:numCache>
            </c:numRef>
          </c:val>
        </c:ser>
        <c:ser>
          <c:idx val="7"/>
          <c:order val="7"/>
          <c:tx>
            <c:strRef>
              <c:f>'balance_SE4'!$G$2:$G$2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'balance_SE4'!$G$3:$G$15</c:f>
              <c:numCache>
                <c:formatCode>General</c:formatCode>
                <c:ptCount val="13"/>
                <c:pt idx="0">
                  <c:v>0.6568896</c:v>
                </c:pt>
                <c:pt idx="1">
                  <c:v>0.6540515</c:v>
                </c:pt>
                <c:pt idx="2">
                  <c:v>0.6486116</c:v>
                </c:pt>
                <c:pt idx="3">
                  <c:v>0.6421909</c:v>
                </c:pt>
                <c:pt idx="4">
                  <c:v>0.64361006</c:v>
                </c:pt>
                <c:pt idx="5">
                  <c:v>0.6447735</c:v>
                </c:pt>
                <c:pt idx="6">
                  <c:v>0.6404974</c:v>
                </c:pt>
                <c:pt idx="7">
                  <c:v>0.63360975</c:v>
                </c:pt>
                <c:pt idx="8">
                  <c:v>0.6324064</c:v>
                </c:pt>
                <c:pt idx="9">
                  <c:v>0.62965906</c:v>
                </c:pt>
                <c:pt idx="10">
                  <c:v>0.62484706</c:v>
                </c:pt>
                <c:pt idx="11">
                  <c:v>0.6234979</c:v>
                </c:pt>
                <c:pt idx="12">
                  <c:v>0.6220992</c:v>
                </c:pt>
              </c:numCache>
            </c:numRef>
          </c:val>
        </c:ser>
        <c:ser>
          <c:idx val="8"/>
          <c:order val="8"/>
          <c:tx>
            <c:strRef>
              <c:f>'balance_SE4'!$F$2:$F$2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'balance_SE4'!$F$3:$F$15</c:f>
              <c:numCache>
                <c:formatCode>General</c:formatCode>
                <c:ptCount val="13"/>
                <c:pt idx="0">
                  <c:v>0.5556116999999999</c:v>
                </c:pt>
                <c:pt idx="1">
                  <c:v>0.9299025999999999</c:v>
                </c:pt>
                <c:pt idx="2">
                  <c:v>1.1922479</c:v>
                </c:pt>
                <c:pt idx="3">
                  <c:v>1.4094425</c:v>
                </c:pt>
                <c:pt idx="4">
                  <c:v>1.6467675</c:v>
                </c:pt>
                <c:pt idx="5">
                  <c:v>1.8941165</c:v>
                </c:pt>
                <c:pt idx="6">
                  <c:v>2.1027978</c:v>
                </c:pt>
                <c:pt idx="7">
                  <c:v>2.2955982</c:v>
                </c:pt>
                <c:pt idx="8">
                  <c:v>2.4990372</c:v>
                </c:pt>
                <c:pt idx="9">
                  <c:v>2.671536</c:v>
                </c:pt>
                <c:pt idx="10">
                  <c:v>2.8101412</c:v>
                </c:pt>
                <c:pt idx="11">
                  <c:v>2.9767335</c:v>
                </c:pt>
                <c:pt idx="12">
                  <c:v>3.1489858</c:v>
                </c:pt>
              </c:numCache>
            </c:numRef>
          </c:val>
        </c:ser>
        <c:ser>
          <c:idx val="9"/>
          <c:order val="9"/>
          <c:tx>
            <c:strRef>
              <c:f>'balance_SE4'!$E$2:$E$2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'balance_SE4'!$E$3:$E$15</c:f>
              <c:numCache>
                <c:formatCode>General</c:formatCode>
                <c:ptCount val="13"/>
                <c:pt idx="0">
                  <c:v>0.010976433</c:v>
                </c:pt>
                <c:pt idx="1">
                  <c:v>0.024190691</c:v>
                </c:pt>
                <c:pt idx="2">
                  <c:v>0.03848238</c:v>
                </c:pt>
                <c:pt idx="3">
                  <c:v>0.07000071000000001</c:v>
                </c:pt>
                <c:pt idx="4">
                  <c:v>0.0836968</c:v>
                </c:pt>
                <c:pt idx="5">
                  <c:v>0.10236935</c:v>
                </c:pt>
                <c:pt idx="6">
                  <c:v>0.126162805</c:v>
                </c:pt>
                <c:pt idx="7">
                  <c:v>0.15901627</c:v>
                </c:pt>
                <c:pt idx="8">
                  <c:v>0.18101308</c:v>
                </c:pt>
                <c:pt idx="9">
                  <c:v>0.19943267</c:v>
                </c:pt>
                <c:pt idx="10">
                  <c:v>0.2136157</c:v>
                </c:pt>
                <c:pt idx="11">
                  <c:v>0.23828373</c:v>
                </c:pt>
                <c:pt idx="12">
                  <c:v>0.2674073</c:v>
                </c:pt>
              </c:numCache>
            </c:numRef>
          </c:val>
        </c:ser>
        <c:overlap val="100"/>
        <c:axId val="52460001"/>
        <c:axId val="52460002"/>
      </c:barChart>
      <c:catAx>
        <c:axId val="52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60002"/>
        <c:crosses val="autoZero"/>
        <c:auto val="1"/>
        <c:lblAlgn val="ctr"/>
        <c:lblOffset val="100"/>
      </c:catAx>
      <c:valAx>
        <c:axId val="52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SE4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'balance_SE4'!$B$3:$B$15</c:f>
              <c:numCache>
                <c:formatCode>General</c:formatCode>
                <c:ptCount val="13"/>
                <c:pt idx="0">
                  <c:v>23.190978</c:v>
                </c:pt>
                <c:pt idx="1">
                  <c:v>23.856848</c:v>
                </c:pt>
                <c:pt idx="2">
                  <c:v>24.751062</c:v>
                </c:pt>
                <c:pt idx="3">
                  <c:v>24.93253</c:v>
                </c:pt>
                <c:pt idx="4">
                  <c:v>25.161346</c:v>
                </c:pt>
                <c:pt idx="5">
                  <c:v>25.49256</c:v>
                </c:pt>
                <c:pt idx="6">
                  <c:v>25.830216</c:v>
                </c:pt>
                <c:pt idx="7">
                  <c:v>26.131922</c:v>
                </c:pt>
                <c:pt idx="8">
                  <c:v>26.557746</c:v>
                </c:pt>
                <c:pt idx="9">
                  <c:v>26.962516</c:v>
                </c:pt>
                <c:pt idx="10">
                  <c:v>27.393634</c:v>
                </c:pt>
                <c:pt idx="11">
                  <c:v>27.872586</c:v>
                </c:pt>
                <c:pt idx="12">
                  <c:v>28.423852</c:v>
                </c:pt>
              </c:numCache>
            </c:numRef>
          </c:val>
        </c:ser>
        <c:marker val="1"/>
        <c:axId val="52470001"/>
        <c:axId val="52470002"/>
      </c:lineChart>
      <c:barChart>
        <c:barDir val="col"/>
        <c:grouping val="stacked"/>
        <c:ser>
          <c:idx val="1"/>
          <c:order val="1"/>
          <c:tx>
            <c:strRef>
              <c:f>'balance_SE4'!$M$2:$M$2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'balance_SE4'!$M$3:$M$15</c:f>
              <c:numCache>
                <c:formatCode>General</c:formatCode>
                <c:ptCount val="13"/>
                <c:pt idx="0">
                  <c:v>1.2110846</c:v>
                </c:pt>
                <c:pt idx="1">
                  <c:v>1.2032315</c:v>
                </c:pt>
                <c:pt idx="2">
                  <c:v>1.191467</c:v>
                </c:pt>
                <c:pt idx="3">
                  <c:v>1.1809658</c:v>
                </c:pt>
                <c:pt idx="4">
                  <c:v>1.181386</c:v>
                </c:pt>
                <c:pt idx="5">
                  <c:v>1.1817925</c:v>
                </c:pt>
                <c:pt idx="6">
                  <c:v>1.1722668</c:v>
                </c:pt>
                <c:pt idx="7">
                  <c:v>1.1591224</c:v>
                </c:pt>
                <c:pt idx="8">
                  <c:v>1.1569312</c:v>
                </c:pt>
                <c:pt idx="9">
                  <c:v>1.1516762</c:v>
                </c:pt>
                <c:pt idx="10">
                  <c:v>1.1410042</c:v>
                </c:pt>
                <c:pt idx="11">
                  <c:v>1.1368288</c:v>
                </c:pt>
                <c:pt idx="12">
                  <c:v>1.1336112</c:v>
                </c:pt>
              </c:numCache>
            </c:numRef>
          </c:val>
        </c:ser>
        <c:ser>
          <c:idx val="2"/>
          <c:order val="2"/>
          <c:tx>
            <c:strRef>
              <c:f>'balance_SE4'!$L$2:$L$2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'balance_SE4'!$L$3:$L$15</c:f>
              <c:numCache>
                <c:formatCode>General</c:formatCode>
                <c:ptCount val="13"/>
                <c:pt idx="0">
                  <c:v>1.2069382</c:v>
                </c:pt>
                <c:pt idx="1">
                  <c:v>1.2069382</c:v>
                </c:pt>
                <c:pt idx="2">
                  <c:v>1.2069384</c:v>
                </c:pt>
                <c:pt idx="3">
                  <c:v>1.2069384</c:v>
                </c:pt>
                <c:pt idx="4">
                  <c:v>1.2069381</c:v>
                </c:pt>
                <c:pt idx="5">
                  <c:v>1.2069381</c:v>
                </c:pt>
                <c:pt idx="6">
                  <c:v>1.2069381</c:v>
                </c:pt>
                <c:pt idx="7">
                  <c:v>1.2069384</c:v>
                </c:pt>
                <c:pt idx="8">
                  <c:v>1.2069385</c:v>
                </c:pt>
                <c:pt idx="9">
                  <c:v>1.2069385</c:v>
                </c:pt>
                <c:pt idx="10">
                  <c:v>1.2069385</c:v>
                </c:pt>
                <c:pt idx="11">
                  <c:v>1.2069385</c:v>
                </c:pt>
                <c:pt idx="12">
                  <c:v>1.2069385</c:v>
                </c:pt>
              </c:numCache>
            </c:numRef>
          </c:val>
        </c:ser>
        <c:ser>
          <c:idx val="3"/>
          <c:order val="3"/>
          <c:tx>
            <c:strRef>
              <c:f>'balance_SE4'!$K$2:$K$2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'balance_SE4'!$K$3:$K$15</c:f>
              <c:numCache>
                <c:formatCode>General</c:formatCode>
                <c:ptCount val="13"/>
                <c:pt idx="0">
                  <c:v>0.64551906</c:v>
                </c:pt>
                <c:pt idx="1">
                  <c:v>0.64551906</c:v>
                </c:pt>
                <c:pt idx="2">
                  <c:v>0.64551906</c:v>
                </c:pt>
                <c:pt idx="3">
                  <c:v>0.64551906</c:v>
                </c:pt>
                <c:pt idx="4">
                  <c:v>0.64551906</c:v>
                </c:pt>
                <c:pt idx="5">
                  <c:v>0.64551906</c:v>
                </c:pt>
                <c:pt idx="6">
                  <c:v>0.64551906</c:v>
                </c:pt>
                <c:pt idx="7">
                  <c:v>0.64551906</c:v>
                </c:pt>
                <c:pt idx="8">
                  <c:v>0.64551906</c:v>
                </c:pt>
                <c:pt idx="9">
                  <c:v>0.64551906</c:v>
                </c:pt>
                <c:pt idx="10">
                  <c:v>0.64551906</c:v>
                </c:pt>
                <c:pt idx="11">
                  <c:v>0.64551906</c:v>
                </c:pt>
                <c:pt idx="12">
                  <c:v>0.64551906</c:v>
                </c:pt>
              </c:numCache>
            </c:numRef>
          </c:val>
        </c:ser>
        <c:ser>
          <c:idx val="4"/>
          <c:order val="4"/>
          <c:tx>
            <c:strRef>
              <c:f>'balance_SE4'!$J$2:$J$2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0.25330495</c:v>
                </c:pt>
                <c:pt idx="8">
                  <c:v>0.6373479399999999</c:v>
                </c:pt>
                <c:pt idx="9">
                  <c:v>1.1848135</c:v>
                </c:pt>
                <c:pt idx="10">
                  <c:v>1.9692418</c:v>
                </c:pt>
                <c:pt idx="11">
                  <c:v>1.9692418</c:v>
                </c:pt>
                <c:pt idx="12">
                  <c:v>1.9692418</c:v>
                </c:pt>
              </c:numCache>
            </c:numRef>
          </c:val>
        </c:ser>
        <c:ser>
          <c:idx val="5"/>
          <c:order val="5"/>
          <c:tx>
            <c:strRef>
              <c:f>'balance_SE4'!$I$2:$I$2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'balance_SE4'!$I$3:$I$15</c:f>
              <c:numCache>
                <c:formatCode>General</c:formatCode>
                <c:ptCount val="13"/>
                <c:pt idx="0">
                  <c:v>5.029999</c:v>
                </c:pt>
                <c:pt idx="1">
                  <c:v>5.079168</c:v>
                </c:pt>
                <c:pt idx="2">
                  <c:v>5.118503</c:v>
                </c:pt>
                <c:pt idx="3">
                  <c:v>5.1406295</c:v>
                </c:pt>
                <c:pt idx="4">
                  <c:v>5.084085</c:v>
                </c:pt>
                <c:pt idx="5">
                  <c:v>5.025081999999999</c:v>
                </c:pt>
                <c:pt idx="6">
                  <c:v>4.956245</c:v>
                </c:pt>
                <c:pt idx="7">
                  <c:v>4.870199</c:v>
                </c:pt>
                <c:pt idx="8">
                  <c:v>4.78907</c:v>
                </c:pt>
                <c:pt idx="9">
                  <c:v>4.6882735</c:v>
                </c:pt>
                <c:pt idx="10">
                  <c:v>4.5481415</c:v>
                </c:pt>
                <c:pt idx="11">
                  <c:v>4.3465485</c:v>
                </c:pt>
                <c:pt idx="12">
                  <c:v>4.0785768</c:v>
                </c:pt>
              </c:numCache>
            </c:numRef>
          </c:val>
        </c:ser>
        <c:ser>
          <c:idx val="6"/>
          <c:order val="6"/>
          <c:tx>
            <c:strRef>
              <c:f>'balance_SE4'!$H$2:$H$2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'balance_SE4'!$H$3:$H$15</c:f>
              <c:numCache>
                <c:formatCode>General</c:formatCode>
                <c:ptCount val="13"/>
                <c:pt idx="0">
                  <c:v>0.4444158</c:v>
                </c:pt>
                <c:pt idx="1">
                  <c:v>1.1840275</c:v>
                </c:pt>
                <c:pt idx="2">
                  <c:v>1.132125</c:v>
                </c:pt>
                <c:pt idx="3">
                  <c:v>1.4046135</c:v>
                </c:pt>
                <c:pt idx="4">
                  <c:v>1.5570774</c:v>
                </c:pt>
                <c:pt idx="5">
                  <c:v>1.7452241</c:v>
                </c:pt>
                <c:pt idx="6">
                  <c:v>2.1344935</c:v>
                </c:pt>
                <c:pt idx="7">
                  <c:v>2.445909</c:v>
                </c:pt>
                <c:pt idx="8">
                  <c:v>2.922764</c:v>
                </c:pt>
                <c:pt idx="9">
                  <c:v>3.3055455</c:v>
                </c:pt>
                <c:pt idx="10">
                  <c:v>3.3282528</c:v>
                </c:pt>
                <c:pt idx="11">
                  <c:v>4.1292642</c:v>
                </c:pt>
                <c:pt idx="12">
                  <c:v>4.4798105</c:v>
                </c:pt>
              </c:numCache>
            </c:numRef>
          </c:val>
        </c:ser>
        <c:ser>
          <c:idx val="7"/>
          <c:order val="7"/>
          <c:tx>
            <c:strRef>
              <c:f>'balance_SE4'!$G$2:$G$2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'balance_SE4'!$G$3:$G$15</c:f>
              <c:numCache>
                <c:formatCode>General</c:formatCode>
                <c:ptCount val="13"/>
                <c:pt idx="0">
                  <c:v>0.6568896</c:v>
                </c:pt>
                <c:pt idx="1">
                  <c:v>0.6540515</c:v>
                </c:pt>
                <c:pt idx="2">
                  <c:v>0.6486116</c:v>
                </c:pt>
                <c:pt idx="3">
                  <c:v>0.6421909</c:v>
                </c:pt>
                <c:pt idx="4">
                  <c:v>0.64361006</c:v>
                </c:pt>
                <c:pt idx="5">
                  <c:v>0.6447735</c:v>
                </c:pt>
                <c:pt idx="6">
                  <c:v>0.6404974</c:v>
                </c:pt>
                <c:pt idx="7">
                  <c:v>0.63360975</c:v>
                </c:pt>
                <c:pt idx="8">
                  <c:v>0.6324064</c:v>
                </c:pt>
                <c:pt idx="9">
                  <c:v>0.62965906</c:v>
                </c:pt>
                <c:pt idx="10">
                  <c:v>0.62484706</c:v>
                </c:pt>
                <c:pt idx="11">
                  <c:v>0.6234979</c:v>
                </c:pt>
                <c:pt idx="12">
                  <c:v>0.6220992</c:v>
                </c:pt>
              </c:numCache>
            </c:numRef>
          </c:val>
        </c:ser>
        <c:ser>
          <c:idx val="8"/>
          <c:order val="8"/>
          <c:tx>
            <c:strRef>
              <c:f>'balance_SE4'!$F$2:$F$2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'balance_SE4'!$F$3:$F$15</c:f>
              <c:numCache>
                <c:formatCode>General</c:formatCode>
                <c:ptCount val="13"/>
                <c:pt idx="0">
                  <c:v>0.5556116999999999</c:v>
                </c:pt>
                <c:pt idx="1">
                  <c:v>0.9299025999999999</c:v>
                </c:pt>
                <c:pt idx="2">
                  <c:v>1.1922479</c:v>
                </c:pt>
                <c:pt idx="3">
                  <c:v>1.4094425</c:v>
                </c:pt>
                <c:pt idx="4">
                  <c:v>1.6467675</c:v>
                </c:pt>
                <c:pt idx="5">
                  <c:v>1.8941165</c:v>
                </c:pt>
                <c:pt idx="6">
                  <c:v>2.1027978</c:v>
                </c:pt>
                <c:pt idx="7">
                  <c:v>2.2955982</c:v>
                </c:pt>
                <c:pt idx="8">
                  <c:v>2.4990372</c:v>
                </c:pt>
                <c:pt idx="9">
                  <c:v>2.671536</c:v>
                </c:pt>
                <c:pt idx="10">
                  <c:v>2.8101412</c:v>
                </c:pt>
                <c:pt idx="11">
                  <c:v>2.9767335</c:v>
                </c:pt>
                <c:pt idx="12">
                  <c:v>3.1489858</c:v>
                </c:pt>
              </c:numCache>
            </c:numRef>
          </c:val>
        </c:ser>
        <c:ser>
          <c:idx val="9"/>
          <c:order val="9"/>
          <c:tx>
            <c:strRef>
              <c:f>'balance_SE4'!$E$2:$E$2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'balance_SE4'!$E$3:$E$15</c:f>
              <c:numCache>
                <c:formatCode>General</c:formatCode>
                <c:ptCount val="13"/>
                <c:pt idx="0">
                  <c:v>0.010976433</c:v>
                </c:pt>
                <c:pt idx="1">
                  <c:v>0.024190691</c:v>
                </c:pt>
                <c:pt idx="2">
                  <c:v>0.03848238</c:v>
                </c:pt>
                <c:pt idx="3">
                  <c:v>0.07000071000000001</c:v>
                </c:pt>
                <c:pt idx="4">
                  <c:v>0.0836968</c:v>
                </c:pt>
                <c:pt idx="5">
                  <c:v>0.10236935</c:v>
                </c:pt>
                <c:pt idx="6">
                  <c:v>0.126162805</c:v>
                </c:pt>
                <c:pt idx="7">
                  <c:v>0.15901627</c:v>
                </c:pt>
                <c:pt idx="8">
                  <c:v>0.18101308</c:v>
                </c:pt>
                <c:pt idx="9">
                  <c:v>0.19943267</c:v>
                </c:pt>
                <c:pt idx="10">
                  <c:v>0.2136157</c:v>
                </c:pt>
                <c:pt idx="11">
                  <c:v>0.23828373</c:v>
                </c:pt>
                <c:pt idx="12">
                  <c:v>0.2674073</c:v>
                </c:pt>
              </c:numCache>
            </c:numRef>
          </c:val>
        </c:ser>
        <c:overlap val="100"/>
        <c:axId val="52470001"/>
        <c:axId val="52470002"/>
      </c:barChart>
      <c:catAx>
        <c:axId val="52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70002"/>
        <c:crosses val="autoZero"/>
        <c:auto val="1"/>
        <c:lblAlgn val="ctr"/>
        <c:lblOffset val="100"/>
      </c:catAx>
      <c:valAx>
        <c:axId val="52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SE4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'balance_SE4'!$B$3:$B$15</c:f>
              <c:numCache>
                <c:formatCode>General</c:formatCode>
                <c:ptCount val="13"/>
                <c:pt idx="0">
                  <c:v>23.190978</c:v>
                </c:pt>
                <c:pt idx="1">
                  <c:v>23.856848</c:v>
                </c:pt>
                <c:pt idx="2">
                  <c:v>24.751062</c:v>
                </c:pt>
                <c:pt idx="3">
                  <c:v>24.93253</c:v>
                </c:pt>
                <c:pt idx="4">
                  <c:v>25.161346</c:v>
                </c:pt>
                <c:pt idx="5">
                  <c:v>25.49256</c:v>
                </c:pt>
                <c:pt idx="6">
                  <c:v>25.830216</c:v>
                </c:pt>
                <c:pt idx="7">
                  <c:v>26.131922</c:v>
                </c:pt>
                <c:pt idx="8">
                  <c:v>26.557746</c:v>
                </c:pt>
                <c:pt idx="9">
                  <c:v>26.962516</c:v>
                </c:pt>
                <c:pt idx="10">
                  <c:v>27.393634</c:v>
                </c:pt>
                <c:pt idx="11">
                  <c:v>27.872586</c:v>
                </c:pt>
                <c:pt idx="12">
                  <c:v>28.423852</c:v>
                </c:pt>
              </c:numCache>
            </c:numRef>
          </c:val>
        </c:ser>
        <c:marker val="1"/>
        <c:axId val="52480001"/>
        <c:axId val="52480002"/>
      </c:lineChart>
      <c:barChart>
        <c:barDir val="col"/>
        <c:grouping val="stacked"/>
        <c:ser>
          <c:idx val="1"/>
          <c:order val="1"/>
          <c:tx>
            <c:strRef>
              <c:f>'balance_SE4'!$M$2:$M$2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'balance_SE4'!$M$3:$M$15</c:f>
              <c:numCache>
                <c:formatCode>General</c:formatCode>
                <c:ptCount val="13"/>
                <c:pt idx="0">
                  <c:v>1.2110846</c:v>
                </c:pt>
                <c:pt idx="1">
                  <c:v>1.2032315</c:v>
                </c:pt>
                <c:pt idx="2">
                  <c:v>1.191467</c:v>
                </c:pt>
                <c:pt idx="3">
                  <c:v>1.1809658</c:v>
                </c:pt>
                <c:pt idx="4">
                  <c:v>1.181386</c:v>
                </c:pt>
                <c:pt idx="5">
                  <c:v>1.1817925</c:v>
                </c:pt>
                <c:pt idx="6">
                  <c:v>1.1722668</c:v>
                </c:pt>
                <c:pt idx="7">
                  <c:v>1.1591224</c:v>
                </c:pt>
                <c:pt idx="8">
                  <c:v>1.1569312</c:v>
                </c:pt>
                <c:pt idx="9">
                  <c:v>1.1516762</c:v>
                </c:pt>
                <c:pt idx="10">
                  <c:v>1.1410042</c:v>
                </c:pt>
                <c:pt idx="11">
                  <c:v>1.1368288</c:v>
                </c:pt>
                <c:pt idx="12">
                  <c:v>1.1336112</c:v>
                </c:pt>
              </c:numCache>
            </c:numRef>
          </c:val>
        </c:ser>
        <c:ser>
          <c:idx val="2"/>
          <c:order val="2"/>
          <c:tx>
            <c:strRef>
              <c:f>'balance_SE4'!$L$2:$L$2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'balance_SE4'!$L$3:$L$15</c:f>
              <c:numCache>
                <c:formatCode>General</c:formatCode>
                <c:ptCount val="13"/>
                <c:pt idx="0">
                  <c:v>1.2069382</c:v>
                </c:pt>
                <c:pt idx="1">
                  <c:v>1.2069382</c:v>
                </c:pt>
                <c:pt idx="2">
                  <c:v>1.2069384</c:v>
                </c:pt>
                <c:pt idx="3">
                  <c:v>1.2069384</c:v>
                </c:pt>
                <c:pt idx="4">
                  <c:v>1.2069381</c:v>
                </c:pt>
                <c:pt idx="5">
                  <c:v>1.2069381</c:v>
                </c:pt>
                <c:pt idx="6">
                  <c:v>1.2069381</c:v>
                </c:pt>
                <c:pt idx="7">
                  <c:v>1.2069384</c:v>
                </c:pt>
                <c:pt idx="8">
                  <c:v>1.2069385</c:v>
                </c:pt>
                <c:pt idx="9">
                  <c:v>1.2069385</c:v>
                </c:pt>
                <c:pt idx="10">
                  <c:v>1.2069385</c:v>
                </c:pt>
                <c:pt idx="11">
                  <c:v>1.2069385</c:v>
                </c:pt>
                <c:pt idx="12">
                  <c:v>1.2069385</c:v>
                </c:pt>
              </c:numCache>
            </c:numRef>
          </c:val>
        </c:ser>
        <c:ser>
          <c:idx val="3"/>
          <c:order val="3"/>
          <c:tx>
            <c:strRef>
              <c:f>'balance_SE4'!$K$2:$K$2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'balance_SE4'!$K$3:$K$15</c:f>
              <c:numCache>
                <c:formatCode>General</c:formatCode>
                <c:ptCount val="13"/>
                <c:pt idx="0">
                  <c:v>0.64551906</c:v>
                </c:pt>
                <c:pt idx="1">
                  <c:v>0.64551906</c:v>
                </c:pt>
                <c:pt idx="2">
                  <c:v>0.64551906</c:v>
                </c:pt>
                <c:pt idx="3">
                  <c:v>0.64551906</c:v>
                </c:pt>
                <c:pt idx="4">
                  <c:v>0.64551906</c:v>
                </c:pt>
                <c:pt idx="5">
                  <c:v>0.64551906</c:v>
                </c:pt>
                <c:pt idx="6">
                  <c:v>0.64551906</c:v>
                </c:pt>
                <c:pt idx="7">
                  <c:v>0.64551906</c:v>
                </c:pt>
                <c:pt idx="8">
                  <c:v>0.64551906</c:v>
                </c:pt>
                <c:pt idx="9">
                  <c:v>0.64551906</c:v>
                </c:pt>
                <c:pt idx="10">
                  <c:v>0.64551906</c:v>
                </c:pt>
                <c:pt idx="11">
                  <c:v>0.64551906</c:v>
                </c:pt>
                <c:pt idx="12">
                  <c:v>0.64551906</c:v>
                </c:pt>
              </c:numCache>
            </c:numRef>
          </c:val>
        </c:ser>
        <c:ser>
          <c:idx val="4"/>
          <c:order val="4"/>
          <c:tx>
            <c:strRef>
              <c:f>'balance_SE4'!$J$2:$J$2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0.25330495</c:v>
                </c:pt>
                <c:pt idx="8">
                  <c:v>0.6373479399999999</c:v>
                </c:pt>
                <c:pt idx="9">
                  <c:v>1.1848135</c:v>
                </c:pt>
                <c:pt idx="10">
                  <c:v>1.9692418</c:v>
                </c:pt>
                <c:pt idx="11">
                  <c:v>1.9692418</c:v>
                </c:pt>
                <c:pt idx="12">
                  <c:v>1.9692418</c:v>
                </c:pt>
              </c:numCache>
            </c:numRef>
          </c:val>
        </c:ser>
        <c:ser>
          <c:idx val="5"/>
          <c:order val="5"/>
          <c:tx>
            <c:strRef>
              <c:f>'balance_SE4'!$I$2:$I$2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'balance_SE4'!$I$3:$I$15</c:f>
              <c:numCache>
                <c:formatCode>General</c:formatCode>
                <c:ptCount val="13"/>
                <c:pt idx="0">
                  <c:v>5.029999</c:v>
                </c:pt>
                <c:pt idx="1">
                  <c:v>5.079168</c:v>
                </c:pt>
                <c:pt idx="2">
                  <c:v>5.118503</c:v>
                </c:pt>
                <c:pt idx="3">
                  <c:v>5.1406295</c:v>
                </c:pt>
                <c:pt idx="4">
                  <c:v>5.084085</c:v>
                </c:pt>
                <c:pt idx="5">
                  <c:v>5.025081999999999</c:v>
                </c:pt>
                <c:pt idx="6">
                  <c:v>4.956245</c:v>
                </c:pt>
                <c:pt idx="7">
                  <c:v>4.870199</c:v>
                </c:pt>
                <c:pt idx="8">
                  <c:v>4.78907</c:v>
                </c:pt>
                <c:pt idx="9">
                  <c:v>4.6882735</c:v>
                </c:pt>
                <c:pt idx="10">
                  <c:v>4.5481415</c:v>
                </c:pt>
                <c:pt idx="11">
                  <c:v>4.3465485</c:v>
                </c:pt>
                <c:pt idx="12">
                  <c:v>4.0785768</c:v>
                </c:pt>
              </c:numCache>
            </c:numRef>
          </c:val>
        </c:ser>
        <c:ser>
          <c:idx val="6"/>
          <c:order val="6"/>
          <c:tx>
            <c:strRef>
              <c:f>'balance_SE4'!$H$2:$H$2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'balance_SE4'!$H$3:$H$15</c:f>
              <c:numCache>
                <c:formatCode>General</c:formatCode>
                <c:ptCount val="13"/>
                <c:pt idx="0">
                  <c:v>0.4444158</c:v>
                </c:pt>
                <c:pt idx="1">
                  <c:v>1.1840275</c:v>
                </c:pt>
                <c:pt idx="2">
                  <c:v>1.132125</c:v>
                </c:pt>
                <c:pt idx="3">
                  <c:v>1.4046135</c:v>
                </c:pt>
                <c:pt idx="4">
                  <c:v>1.5570774</c:v>
                </c:pt>
                <c:pt idx="5">
                  <c:v>1.7452241</c:v>
                </c:pt>
                <c:pt idx="6">
                  <c:v>2.1344935</c:v>
                </c:pt>
                <c:pt idx="7">
                  <c:v>2.445909</c:v>
                </c:pt>
                <c:pt idx="8">
                  <c:v>2.922764</c:v>
                </c:pt>
                <c:pt idx="9">
                  <c:v>3.3055455</c:v>
                </c:pt>
                <c:pt idx="10">
                  <c:v>3.3282528</c:v>
                </c:pt>
                <c:pt idx="11">
                  <c:v>4.1292642</c:v>
                </c:pt>
                <c:pt idx="12">
                  <c:v>4.4798105</c:v>
                </c:pt>
              </c:numCache>
            </c:numRef>
          </c:val>
        </c:ser>
        <c:ser>
          <c:idx val="7"/>
          <c:order val="7"/>
          <c:tx>
            <c:strRef>
              <c:f>'balance_SE4'!$G$2:$G$2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'balance_SE4'!$G$3:$G$15</c:f>
              <c:numCache>
                <c:formatCode>General</c:formatCode>
                <c:ptCount val="13"/>
                <c:pt idx="0">
                  <c:v>0.6568896</c:v>
                </c:pt>
                <c:pt idx="1">
                  <c:v>0.6540515</c:v>
                </c:pt>
                <c:pt idx="2">
                  <c:v>0.6486116</c:v>
                </c:pt>
                <c:pt idx="3">
                  <c:v>0.6421909</c:v>
                </c:pt>
                <c:pt idx="4">
                  <c:v>0.64361006</c:v>
                </c:pt>
                <c:pt idx="5">
                  <c:v>0.6447735</c:v>
                </c:pt>
                <c:pt idx="6">
                  <c:v>0.6404974</c:v>
                </c:pt>
                <c:pt idx="7">
                  <c:v>0.63360975</c:v>
                </c:pt>
                <c:pt idx="8">
                  <c:v>0.6324064</c:v>
                </c:pt>
                <c:pt idx="9">
                  <c:v>0.62965906</c:v>
                </c:pt>
                <c:pt idx="10">
                  <c:v>0.62484706</c:v>
                </c:pt>
                <c:pt idx="11">
                  <c:v>0.6234979</c:v>
                </c:pt>
                <c:pt idx="12">
                  <c:v>0.6220992</c:v>
                </c:pt>
              </c:numCache>
            </c:numRef>
          </c:val>
        </c:ser>
        <c:ser>
          <c:idx val="8"/>
          <c:order val="8"/>
          <c:tx>
            <c:strRef>
              <c:f>'balance_SE4'!$F$2:$F$2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'balance_SE4'!$F$3:$F$15</c:f>
              <c:numCache>
                <c:formatCode>General</c:formatCode>
                <c:ptCount val="13"/>
                <c:pt idx="0">
                  <c:v>0.5556116999999999</c:v>
                </c:pt>
                <c:pt idx="1">
                  <c:v>0.9299025999999999</c:v>
                </c:pt>
                <c:pt idx="2">
                  <c:v>1.1922479</c:v>
                </c:pt>
                <c:pt idx="3">
                  <c:v>1.4094425</c:v>
                </c:pt>
                <c:pt idx="4">
                  <c:v>1.6467675</c:v>
                </c:pt>
                <c:pt idx="5">
                  <c:v>1.8941165</c:v>
                </c:pt>
                <c:pt idx="6">
                  <c:v>2.1027978</c:v>
                </c:pt>
                <c:pt idx="7">
                  <c:v>2.2955982</c:v>
                </c:pt>
                <c:pt idx="8">
                  <c:v>2.4990372</c:v>
                </c:pt>
                <c:pt idx="9">
                  <c:v>2.671536</c:v>
                </c:pt>
                <c:pt idx="10">
                  <c:v>2.8101412</c:v>
                </c:pt>
                <c:pt idx="11">
                  <c:v>2.9767335</c:v>
                </c:pt>
                <c:pt idx="12">
                  <c:v>3.1489858</c:v>
                </c:pt>
              </c:numCache>
            </c:numRef>
          </c:val>
        </c:ser>
        <c:ser>
          <c:idx val="9"/>
          <c:order val="9"/>
          <c:tx>
            <c:strRef>
              <c:f>'balance_SE4'!$E$2:$E$2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'balance_SE4'!$D$3:$D$15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'balance_SE4'!$E$3:$E$15</c:f>
              <c:numCache>
                <c:formatCode>General</c:formatCode>
                <c:ptCount val="13"/>
                <c:pt idx="0">
                  <c:v>0.010976433</c:v>
                </c:pt>
                <c:pt idx="1">
                  <c:v>0.024190691</c:v>
                </c:pt>
                <c:pt idx="2">
                  <c:v>0.03848238</c:v>
                </c:pt>
                <c:pt idx="3">
                  <c:v>0.07000071000000001</c:v>
                </c:pt>
                <c:pt idx="4">
                  <c:v>0.0836968</c:v>
                </c:pt>
                <c:pt idx="5">
                  <c:v>0.10236935</c:v>
                </c:pt>
                <c:pt idx="6">
                  <c:v>0.126162805</c:v>
                </c:pt>
                <c:pt idx="7">
                  <c:v>0.15901627</c:v>
                </c:pt>
                <c:pt idx="8">
                  <c:v>0.18101308</c:v>
                </c:pt>
                <c:pt idx="9">
                  <c:v>0.19943267</c:v>
                </c:pt>
                <c:pt idx="10">
                  <c:v>0.2136157</c:v>
                </c:pt>
                <c:pt idx="11">
                  <c:v>0.23828373</c:v>
                </c:pt>
                <c:pt idx="12">
                  <c:v>0.2674073</c:v>
                </c:pt>
              </c:numCache>
            </c:numRef>
          </c:val>
        </c:ser>
        <c:overlap val="100"/>
        <c:axId val="52480001"/>
        <c:axId val="52480002"/>
      </c:barChart>
      <c:catAx>
        <c:axId val="52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80002"/>
        <c:crosses val="autoZero"/>
        <c:auto val="1"/>
        <c:lblAlgn val="ctr"/>
        <c:lblOffset val="100"/>
      </c:catAx>
      <c:valAx>
        <c:axId val="52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UK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'balance_UK'!$B$2:$B$2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'balance_UK'!$B$3:$B$15</c:f>
              <c:numCache>
                <c:formatCode>General</c:formatCode>
                <c:ptCount val="13"/>
                <c:pt idx="0">
                  <c:v>305.70253</c:v>
                </c:pt>
                <c:pt idx="1">
                  <c:v>321.7109</c:v>
                </c:pt>
                <c:pt idx="2">
                  <c:v>336.8153</c:v>
                </c:pt>
                <c:pt idx="3">
                  <c:v>355.11434</c:v>
                </c:pt>
                <c:pt idx="4">
                  <c:v>367.36534</c:v>
                </c:pt>
                <c:pt idx="5">
                  <c:v>382.4161</c:v>
                </c:pt>
                <c:pt idx="6">
                  <c:v>400.9787</c:v>
                </c:pt>
                <c:pt idx="7">
                  <c:v>420.4339</c:v>
                </c:pt>
                <c:pt idx="8">
                  <c:v>433.26957</c:v>
                </c:pt>
                <c:pt idx="9">
                  <c:v>446.2096</c:v>
                </c:pt>
                <c:pt idx="10">
                  <c:v>458.54822</c:v>
                </c:pt>
                <c:pt idx="11">
                  <c:v>471.36566</c:v>
                </c:pt>
                <c:pt idx="12">
                  <c:v>484.2712</c:v>
                </c:pt>
              </c:numCache>
            </c:numRef>
          </c:val>
        </c:ser>
        <c:marker val="1"/>
        <c:axId val="52490001"/>
        <c:axId val="52490002"/>
      </c:lineChart>
      <c:barChart>
        <c:barDir val="col"/>
        <c:grouping val="stacked"/>
        <c:ser>
          <c:idx val="1"/>
          <c:order val="1"/>
          <c:tx>
            <c:strRef>
              <c:f>'balance_UK'!$Q$2:$Q$2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'balance_UK'!$Q$3:$Q$15</c:f>
              <c:numCache>
                <c:formatCode>General</c:formatCode>
                <c:ptCount val="13"/>
                <c:pt idx="0">
                  <c:v>47.30399999999999</c:v>
                </c:pt>
                <c:pt idx="1">
                  <c:v>43.36199999999999</c:v>
                </c:pt>
                <c:pt idx="2">
                  <c:v>43.36199999999999</c:v>
                </c:pt>
                <c:pt idx="3">
                  <c:v>29.1708</c:v>
                </c:pt>
                <c:pt idx="4">
                  <c:v>54.3996</c:v>
                </c:pt>
                <c:pt idx="5">
                  <c:v>35.478</c:v>
                </c:pt>
                <c:pt idx="6">
                  <c:v>35.478</c:v>
                </c:pt>
                <c:pt idx="7">
                  <c:v>35.478</c:v>
                </c:pt>
                <c:pt idx="8">
                  <c:v>35.478</c:v>
                </c:pt>
                <c:pt idx="9">
                  <c:v>47.30399999999999</c:v>
                </c:pt>
                <c:pt idx="10">
                  <c:v>59.13</c:v>
                </c:pt>
                <c:pt idx="11">
                  <c:v>59.13</c:v>
                </c:pt>
                <c:pt idx="12">
                  <c:v>59.13</c:v>
                </c:pt>
              </c:numCache>
            </c:numRef>
          </c:val>
        </c:ser>
        <c:ser>
          <c:idx val="2"/>
          <c:order val="2"/>
          <c:tx>
            <c:strRef>
              <c:f>'balance_UK'!$P$2:$P$2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3.0176595</c:v>
                </c:pt>
                <c:pt idx="8">
                  <c:v>5.9352635</c:v>
                </c:pt>
                <c:pt idx="9">
                  <c:v>8.47226</c:v>
                </c:pt>
                <c:pt idx="10">
                  <c:v>10.647955</c:v>
                </c:pt>
                <c:pt idx="11">
                  <c:v>13.108969</c:v>
                </c:pt>
                <c:pt idx="12">
                  <c:v>15.676</c:v>
                </c:pt>
              </c:numCache>
            </c:numRef>
          </c:val>
        </c:ser>
        <c:ser>
          <c:idx val="3"/>
          <c:order val="3"/>
          <c:tx>
            <c:strRef>
              <c:f>'balance_UK'!$O$2:$O$2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'balance_UK'!$O$3:$O$15</c:f>
              <c:numCache>
                <c:formatCode>General</c:formatCode>
                <c:ptCount val="13"/>
                <c:pt idx="0">
                  <c:v>71.54348</c:v>
                </c:pt>
                <c:pt idx="1">
                  <c:v>79.51120999999999</c:v>
                </c:pt>
                <c:pt idx="2">
                  <c:v>80.089744</c:v>
                </c:pt>
                <c:pt idx="3">
                  <c:v>94.411456</c:v>
                </c:pt>
                <c:pt idx="4">
                  <c:v>76.41785</c:v>
                </c:pt>
                <c:pt idx="5">
                  <c:v>81.034864</c:v>
                </c:pt>
                <c:pt idx="6">
                  <c:v>78.674616</c:v>
                </c:pt>
                <c:pt idx="7">
                  <c:v>75.77942999999999</c:v>
                </c:pt>
                <c:pt idx="8">
                  <c:v>72.69779</c:v>
                </c:pt>
                <c:pt idx="9">
                  <c:v>65.372676</c:v>
                </c:pt>
                <c:pt idx="10">
                  <c:v>58.576524</c:v>
                </c:pt>
                <c:pt idx="11">
                  <c:v>57.752888</c:v>
                </c:pt>
                <c:pt idx="12">
                  <c:v>56.794784</c:v>
                </c:pt>
              </c:numCache>
            </c:numRef>
          </c:val>
        </c:ser>
        <c:ser>
          <c:idx val="4"/>
          <c:order val="4"/>
          <c:tx>
            <c:strRef>
              <c:f>'balance_UK'!$N$2:$N$2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'balance_UK'!$N$3:$N$15</c:f>
              <c:numCache>
                <c:formatCode>General</c:formatCode>
                <c:ptCount val="13"/>
                <c:pt idx="0">
                  <c:v>0.8449281</c:v>
                </c:pt>
                <c:pt idx="1">
                  <c:v>1.9318514</c:v>
                </c:pt>
                <c:pt idx="2">
                  <c:v>1.5135312</c:v>
                </c:pt>
                <c:pt idx="3">
                  <c:v>3.743287</c:v>
                </c:pt>
                <c:pt idx="4">
                  <c:v>4.485817</c:v>
                </c:pt>
                <c:pt idx="5">
                  <c:v>6.619377</c:v>
                </c:pt>
                <c:pt idx="6">
                  <c:v>8.622054</c:v>
                </c:pt>
                <c:pt idx="7">
                  <c:v>9.007755999999999</c:v>
                </c:pt>
                <c:pt idx="8">
                  <c:v>9.090546</c:v>
                </c:pt>
                <c:pt idx="9">
                  <c:v>8.461442</c:v>
                </c:pt>
                <c:pt idx="10">
                  <c:v>8.346795499999999</c:v>
                </c:pt>
                <c:pt idx="11">
                  <c:v>8.790367999999999</c:v>
                </c:pt>
                <c:pt idx="12">
                  <c:v>9.248367</c:v>
                </c:pt>
              </c:numCache>
            </c:numRef>
          </c:val>
        </c:ser>
        <c:ser>
          <c:idx val="5"/>
          <c:order val="5"/>
          <c:tx>
            <c:strRef>
              <c:f>'balance_UK'!$M$2:$M$2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'balance_UK'!$M$3:$M$15</c:f>
              <c:numCache>
                <c:formatCode>General</c:formatCode>
                <c:ptCount val="13"/>
                <c:pt idx="0">
                  <c:v>16.1184</c:v>
                </c:pt>
                <c:pt idx="1">
                  <c:v>16.1184</c:v>
                </c:pt>
                <c:pt idx="2">
                  <c:v>16.1184</c:v>
                </c:pt>
                <c:pt idx="3">
                  <c:v>16.1184</c:v>
                </c:pt>
                <c:pt idx="4">
                  <c:v>16.1184</c:v>
                </c:pt>
                <c:pt idx="5">
                  <c:v>16.1184</c:v>
                </c:pt>
                <c:pt idx="6">
                  <c:v>16.1184</c:v>
                </c:pt>
                <c:pt idx="7">
                  <c:v>16.1184</c:v>
                </c:pt>
                <c:pt idx="8">
                  <c:v>16.1184</c:v>
                </c:pt>
                <c:pt idx="9">
                  <c:v>16.1184</c:v>
                </c:pt>
                <c:pt idx="10">
                  <c:v>16.1184</c:v>
                </c:pt>
                <c:pt idx="11">
                  <c:v>16.1184</c:v>
                </c:pt>
                <c:pt idx="12">
                  <c:v>16.1184</c:v>
                </c:pt>
              </c:numCache>
            </c:numRef>
          </c:val>
        </c:ser>
        <c:ser>
          <c:idx val="6"/>
          <c:order val="6"/>
          <c:tx>
            <c:strRef>
              <c:f>'balance_UK'!$L$2:$L$2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'balance_UK'!$L$3:$L$15</c:f>
              <c:numCache>
                <c:formatCode>General</c:formatCode>
                <c:ptCount val="13"/>
                <c:pt idx="0">
                  <c:v>7.9467935</c:v>
                </c:pt>
                <c:pt idx="1">
                  <c:v>8.033872499999999</c:v>
                </c:pt>
                <c:pt idx="2">
                  <c:v>7.819452</c:v>
                </c:pt>
                <c:pt idx="3">
                  <c:v>8.009651</c:v>
                </c:pt>
                <c:pt idx="4">
                  <c:v>8.03059</c:v>
                </c:pt>
                <c:pt idx="5">
                  <c:v>8.1235035</c:v>
                </c:pt>
                <c:pt idx="6">
                  <c:v>8.229177</c:v>
                </c:pt>
                <c:pt idx="7">
                  <c:v>8.1083265</c:v>
                </c:pt>
                <c:pt idx="8">
                  <c:v>8.030498999999999</c:v>
                </c:pt>
                <c:pt idx="9">
                  <c:v>7.933902499999999</c:v>
                </c:pt>
                <c:pt idx="10">
                  <c:v>8.052445000000001</c:v>
                </c:pt>
                <c:pt idx="11">
                  <c:v>8.016695499999999</c:v>
                </c:pt>
                <c:pt idx="12">
                  <c:v>8.011493999999999</c:v>
                </c:pt>
              </c:numCache>
            </c:numRef>
          </c:val>
        </c:ser>
        <c:ser>
          <c:idx val="7"/>
          <c:order val="7"/>
          <c:tx>
            <c:strRef>
              <c:f>'balance_UK'!$K$2:$K$2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'balance_UK'!$K$3:$K$15</c:f>
              <c:numCache>
                <c:formatCode>General</c:formatCode>
                <c:ptCount val="13"/>
                <c:pt idx="0">
                  <c:v>6.014099499999999</c:v>
                </c:pt>
                <c:pt idx="1">
                  <c:v>6.013845</c:v>
                </c:pt>
                <c:pt idx="2">
                  <c:v>6.009994</c:v>
                </c:pt>
                <c:pt idx="3">
                  <c:v>6.0100945</c:v>
                </c:pt>
                <c:pt idx="4">
                  <c:v>5.975083</c:v>
                </c:pt>
                <c:pt idx="5">
                  <c:v>5.9915505</c:v>
                </c:pt>
                <c:pt idx="6">
                  <c:v>5.988492</c:v>
                </c:pt>
                <c:pt idx="7">
                  <c:v>5.984304</c:v>
                </c:pt>
                <c:pt idx="8">
                  <c:v>5.9804635</c:v>
                </c:pt>
                <c:pt idx="9">
                  <c:v>5.9616725</c:v>
                </c:pt>
                <c:pt idx="10">
                  <c:v>5.930851</c:v>
                </c:pt>
                <c:pt idx="11">
                  <c:v>5.920662999999999</c:v>
                </c:pt>
                <c:pt idx="12">
                  <c:v>5.9072955</c:v>
                </c:pt>
              </c:numCache>
            </c:numRef>
          </c:val>
        </c:ser>
        <c:ser>
          <c:idx val="8"/>
          <c:order val="8"/>
          <c:tx>
            <c:strRef>
              <c:f>'balance_UK'!$J$2:$J$2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'balance_UK'!$J$3:$J$15</c:f>
              <c:numCache>
                <c:formatCode>General</c:formatCode>
                <c:ptCount val="13"/>
                <c:pt idx="0">
                  <c:v>57.33779999999999</c:v>
                </c:pt>
                <c:pt idx="1">
                  <c:v>65.232972</c:v>
                </c:pt>
                <c:pt idx="2">
                  <c:v>73.12814399999999</c:v>
                </c:pt>
                <c:pt idx="3">
                  <c:v>80.98348</c:v>
                </c:pt>
                <c:pt idx="4">
                  <c:v>80.91105</c:v>
                </c:pt>
                <c:pt idx="5">
                  <c:v>80.784296</c:v>
                </c:pt>
                <c:pt idx="6">
                  <c:v>80.60320999999999</c:v>
                </c:pt>
                <c:pt idx="7">
                  <c:v>80.36780999999999</c:v>
                </c:pt>
                <c:pt idx="8">
                  <c:v>80.016504</c:v>
                </c:pt>
                <c:pt idx="9">
                  <c:v>79.54207</c:v>
                </c:pt>
                <c:pt idx="10">
                  <c:v>78.81412</c:v>
                </c:pt>
                <c:pt idx="11">
                  <c:v>78.03546999999999</c:v>
                </c:pt>
                <c:pt idx="12">
                  <c:v>76.61216999999999</c:v>
                </c:pt>
              </c:numCache>
            </c:numRef>
          </c:val>
        </c:ser>
        <c:ser>
          <c:idx val="9"/>
          <c:order val="9"/>
          <c:tx>
            <c:strRef>
              <c:f>'balance_UK'!$I$2:$I$2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'balance_UK'!$I$3:$I$15</c:f>
              <c:numCache>
                <c:formatCode>General</c:formatCode>
                <c:ptCount val="13"/>
                <c:pt idx="0">
                  <c:v>0.0004029347</c:v>
                </c:pt>
                <c:pt idx="1">
                  <c:v>0.0004029347</c:v>
                </c:pt>
                <c:pt idx="2">
                  <c:v>0</c:v>
                </c:pt>
                <c:pt idx="3">
                  <c:v>4.0565845</c:v>
                </c:pt>
                <c:pt idx="4">
                  <c:v>16.93341</c:v>
                </c:pt>
                <c:pt idx="5">
                  <c:v>29.870674</c:v>
                </c:pt>
                <c:pt idx="6">
                  <c:v>42.903436</c:v>
                </c:pt>
                <c:pt idx="7">
                  <c:v>55.96158399999999</c:v>
                </c:pt>
                <c:pt idx="8">
                  <c:v>65.337784</c:v>
                </c:pt>
                <c:pt idx="9">
                  <c:v>74.8436</c:v>
                </c:pt>
                <c:pt idx="10">
                  <c:v>84.63500999999999</c:v>
                </c:pt>
                <c:pt idx="11">
                  <c:v>94.466696</c:v>
                </c:pt>
                <c:pt idx="12">
                  <c:v>105.01641</c:v>
                </c:pt>
              </c:numCache>
            </c:numRef>
          </c:val>
        </c:ser>
        <c:ser>
          <c:idx val="10"/>
          <c:order val="10"/>
          <c:tx>
            <c:strRef>
              <c:f>'balance_UK'!$H$2:$H$2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'balance_UK'!$H$3:$H$15</c:f>
              <c:numCache>
                <c:formatCode>General</c:formatCode>
                <c:ptCount val="13"/>
                <c:pt idx="0">
                  <c:v>35.190504</c:v>
                </c:pt>
                <c:pt idx="1">
                  <c:v>35.939212</c:v>
                </c:pt>
                <c:pt idx="2">
                  <c:v>36.672068</c:v>
                </c:pt>
                <c:pt idx="3">
                  <c:v>37.432044</c:v>
                </c:pt>
                <c:pt idx="4">
                  <c:v>37.106524</c:v>
                </c:pt>
                <c:pt idx="5">
                  <c:v>36.778568</c:v>
                </c:pt>
                <c:pt idx="6">
                  <c:v>36.194932</c:v>
                </c:pt>
                <c:pt idx="7">
                  <c:v>35.412832</c:v>
                </c:pt>
                <c:pt idx="8">
                  <c:v>34.422276</c:v>
                </c:pt>
                <c:pt idx="9">
                  <c:v>33.20859799999999</c:v>
                </c:pt>
                <c:pt idx="10">
                  <c:v>31.787136</c:v>
                </c:pt>
                <c:pt idx="11">
                  <c:v>30.415434</c:v>
                </c:pt>
                <c:pt idx="12">
                  <c:v>28.7485</c:v>
                </c:pt>
              </c:numCache>
            </c:numRef>
          </c:val>
        </c:ser>
        <c:ser>
          <c:idx val="11"/>
          <c:order val="11"/>
          <c:tx>
            <c:strRef>
              <c:f>'balance_UK'!$G$2:$G$2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'balance_UK'!$G$3:$G$15</c:f>
              <c:numCache>
                <c:formatCode>General</c:formatCode>
                <c:ptCount val="13"/>
                <c:pt idx="0">
                  <c:v>1.0625472</c:v>
                </c:pt>
                <c:pt idx="1">
                  <c:v>1.8906534</c:v>
                </c:pt>
                <c:pt idx="2">
                  <c:v>6.115732</c:v>
                </c:pt>
                <c:pt idx="3">
                  <c:v>9.955157</c:v>
                </c:pt>
                <c:pt idx="4">
                  <c:v>14.207138</c:v>
                </c:pt>
                <c:pt idx="5">
                  <c:v>16.402437</c:v>
                </c:pt>
                <c:pt idx="6">
                  <c:v>18.319732</c:v>
                </c:pt>
                <c:pt idx="7">
                  <c:v>20.50338</c:v>
                </c:pt>
                <c:pt idx="8">
                  <c:v>22.96927</c:v>
                </c:pt>
                <c:pt idx="9">
                  <c:v>24.995102</c:v>
                </c:pt>
                <c:pt idx="10">
                  <c:v>27.504836</c:v>
                </c:pt>
                <c:pt idx="11">
                  <c:v>30.245378</c:v>
                </c:pt>
                <c:pt idx="12">
                  <c:v>33.3854</c:v>
                </c:pt>
              </c:numCache>
            </c:numRef>
          </c:val>
        </c:ser>
        <c:ser>
          <c:idx val="12"/>
          <c:order val="12"/>
          <c:tx>
            <c:strRef>
              <c:f>'balance_UK'!$F$2:$F$2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'balance_UK'!$F$3:$F$15</c:f>
              <c:numCache>
                <c:formatCode>General</c:formatCode>
                <c:ptCount val="13"/>
                <c:pt idx="0">
                  <c:v>16.151426</c:v>
                </c:pt>
                <c:pt idx="1">
                  <c:v>18.259432</c:v>
                </c:pt>
                <c:pt idx="2">
                  <c:v>20.518892</c:v>
                </c:pt>
                <c:pt idx="3">
                  <c:v>22.902158</c:v>
                </c:pt>
                <c:pt idx="4">
                  <c:v>24.577938</c:v>
                </c:pt>
                <c:pt idx="5">
                  <c:v>26.978168</c:v>
                </c:pt>
                <c:pt idx="6">
                  <c:v>29.263206</c:v>
                </c:pt>
                <c:pt idx="7">
                  <c:v>31.663066</c:v>
                </c:pt>
                <c:pt idx="8">
                  <c:v>33.711184</c:v>
                </c:pt>
                <c:pt idx="9">
                  <c:v>33.593768</c:v>
                </c:pt>
                <c:pt idx="10">
                  <c:v>33.6591</c:v>
                </c:pt>
                <c:pt idx="11">
                  <c:v>34.1307</c:v>
                </c:pt>
                <c:pt idx="12">
                  <c:v>34.59728</c:v>
                </c:pt>
              </c:numCache>
            </c:numRef>
          </c:val>
        </c:ser>
        <c:ser>
          <c:idx val="13"/>
          <c:order val="13"/>
          <c:tx>
            <c:strRef>
              <c:f>'balance_UK'!$E$2:$E$2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'balance_UK'!$E$3:$E$15</c:f>
              <c:numCache>
                <c:formatCode>General</c:formatCode>
                <c:ptCount val="13"/>
                <c:pt idx="0">
                  <c:v>5.8473525</c:v>
                </c:pt>
                <c:pt idx="1">
                  <c:v>7.7553505</c:v>
                </c:pt>
                <c:pt idx="2">
                  <c:v>9.011628</c:v>
                </c:pt>
                <c:pt idx="3">
                  <c:v>10.796823</c:v>
                </c:pt>
                <c:pt idx="4">
                  <c:v>12.616682</c:v>
                </c:pt>
                <c:pt idx="5">
                  <c:v>13.671518</c:v>
                </c:pt>
                <c:pt idx="6">
                  <c:v>14.701301</c:v>
                </c:pt>
                <c:pt idx="7">
                  <c:v>15.49732</c:v>
                </c:pt>
                <c:pt idx="8">
                  <c:v>16.167611</c:v>
                </c:pt>
                <c:pt idx="9">
                  <c:v>16.400376</c:v>
                </c:pt>
                <c:pt idx="10">
                  <c:v>16.575435</c:v>
                </c:pt>
                <c:pt idx="11">
                  <c:v>17.05738</c:v>
                </c:pt>
                <c:pt idx="12">
                  <c:v>17.223498</c:v>
                </c:pt>
              </c:numCache>
            </c:numRef>
          </c:val>
        </c:ser>
        <c:overlap val="100"/>
        <c:axId val="52490001"/>
        <c:axId val="52490002"/>
      </c:barChart>
      <c:catAx>
        <c:axId val="52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90002"/>
        <c:crosses val="autoZero"/>
        <c:auto val="1"/>
        <c:lblAlgn val="ctr"/>
        <c:lblOffset val="100"/>
      </c:catAx>
      <c:valAx>
        <c:axId val="52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UK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'generation_capacity_UK'!$N$2:$N$2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'generation_capacity_UK'!$N$3:$N$15</c:f>
              <c:numCache>
                <c:formatCode>General</c:formatCode>
                <c:ptCount val="13"/>
                <c:pt idx="0">
                  <c:v>6</c:v>
                </c:pt>
                <c:pt idx="1">
                  <c:v>5.5</c:v>
                </c:pt>
                <c:pt idx="2">
                  <c:v>5.5</c:v>
                </c:pt>
                <c:pt idx="3">
                  <c:v>3.7</c:v>
                </c:pt>
                <c:pt idx="4">
                  <c:v>6.9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</c:numCache>
            </c:numRef>
          </c:val>
        </c:ser>
        <c:ser>
          <c:idx val="1"/>
          <c:order val="1"/>
          <c:tx>
            <c:strRef>
              <c:f>'generation_capacity_UK'!$M$2:$M$2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'generation_capacity_UK'!$M$3:$M$15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val>
        </c:ser>
        <c:ser>
          <c:idx val="2"/>
          <c:order val="2"/>
          <c:tx>
            <c:strRef>
              <c:f>'generation_capacity_UK'!$L$2:$L$2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'generation_capacity_UK'!$L$3:$L$15</c:f>
              <c:numCache>
                <c:formatCode>General</c:formatCode>
                <c:ptCount val="13"/>
                <c:pt idx="0">
                  <c:v>34.5</c:v>
                </c:pt>
                <c:pt idx="1">
                  <c:v>33.1</c:v>
                </c:pt>
                <c:pt idx="2">
                  <c:v>33.8</c:v>
                </c:pt>
                <c:pt idx="3">
                  <c:v>31.866459</c:v>
                </c:pt>
                <c:pt idx="4">
                  <c:v>29.93292</c:v>
                </c:pt>
                <c:pt idx="5">
                  <c:v>27.999379</c:v>
                </c:pt>
                <c:pt idx="6">
                  <c:v>26.060541</c:v>
                </c:pt>
                <c:pt idx="7">
                  <c:v>24.127</c:v>
                </c:pt>
                <c:pt idx="8">
                  <c:v>23.498744</c:v>
                </c:pt>
                <c:pt idx="9">
                  <c:v>22.870488</c:v>
                </c:pt>
                <c:pt idx="10">
                  <c:v>22.240512</c:v>
                </c:pt>
                <c:pt idx="11">
                  <c:v>21.612256</c:v>
                </c:pt>
                <c:pt idx="12">
                  <c:v>20.984</c:v>
                </c:pt>
              </c:numCache>
            </c:numRef>
          </c:val>
        </c:ser>
        <c:ser>
          <c:idx val="3"/>
          <c:order val="3"/>
          <c:tx>
            <c:strRef>
              <c:f>'generation_capacity_UK'!$K$2:$K$2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'generation_capacity_UK'!$K$3:$K$15</c:f>
              <c:numCache>
                <c:formatCode>General</c:formatCode>
                <c:ptCount val="13"/>
                <c:pt idx="0">
                  <c:v>4</c:v>
                </c:pt>
                <c:pt idx="1">
                  <c:v>4.8</c:v>
                </c:pt>
                <c:pt idx="2">
                  <c:v>5.5</c:v>
                </c:pt>
                <c:pt idx="3">
                  <c:v>6.2</c:v>
                </c:pt>
                <c:pt idx="4">
                  <c:v>6.9</c:v>
                </c:pt>
                <c:pt idx="5">
                  <c:v>7.600000000000001</c:v>
                </c:pt>
                <c:pt idx="6">
                  <c:v>8.300000000000001</c:v>
                </c:pt>
                <c:pt idx="7">
                  <c:v>8.300000000000001</c:v>
                </c:pt>
                <c:pt idx="8">
                  <c:v>8.300000000000001</c:v>
                </c:pt>
                <c:pt idx="9">
                  <c:v>8.300000000000001</c:v>
                </c:pt>
                <c:pt idx="10">
                  <c:v>8.300000000000001</c:v>
                </c:pt>
                <c:pt idx="11">
                  <c:v>8.300000000000001</c:v>
                </c:pt>
                <c:pt idx="12">
                  <c:v>8.300000000000001</c:v>
                </c:pt>
              </c:numCache>
            </c:numRef>
          </c:val>
        </c:ser>
        <c:ser>
          <c:idx val="4"/>
          <c:order val="4"/>
          <c:tx>
            <c:strRef>
              <c:f>'generation_capacity_UK'!$J$2:$J$2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'generation_capacity_UK'!$J$3:$J$15</c:f>
              <c:numCache>
                <c:formatCode>General</c:formatCode>
                <c:ptCount val="13"/>
                <c:pt idx="0">
                  <c:v>1.84</c:v>
                </c:pt>
                <c:pt idx="1">
                  <c:v>1.84</c:v>
                </c:pt>
                <c:pt idx="2">
                  <c:v>1.84</c:v>
                </c:pt>
                <c:pt idx="3">
                  <c:v>1.84</c:v>
                </c:pt>
                <c:pt idx="4">
                  <c:v>1.84</c:v>
                </c:pt>
                <c:pt idx="5">
                  <c:v>1.84</c:v>
                </c:pt>
                <c:pt idx="6">
                  <c:v>1.84</c:v>
                </c:pt>
                <c:pt idx="7">
                  <c:v>1.84</c:v>
                </c:pt>
                <c:pt idx="8">
                  <c:v>1.84</c:v>
                </c:pt>
                <c:pt idx="9">
                  <c:v>1.84</c:v>
                </c:pt>
                <c:pt idx="10">
                  <c:v>1.84</c:v>
                </c:pt>
                <c:pt idx="11">
                  <c:v>1.84</c:v>
                </c:pt>
                <c:pt idx="12">
                  <c:v>1.84</c:v>
                </c:pt>
              </c:numCache>
            </c:numRef>
          </c:val>
        </c:ser>
        <c:ser>
          <c:idx val="5"/>
          <c:order val="5"/>
          <c:tx>
            <c:strRef>
              <c:f>'generation_capacity_UK'!$I$2:$I$2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'generation_capacity_UK'!$I$3:$I$15</c:f>
              <c:numCache>
                <c:formatCode>General</c:formatCode>
                <c:ptCount val="13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</c:numCache>
            </c:numRef>
          </c:val>
        </c:ser>
        <c:ser>
          <c:idx val="6"/>
          <c:order val="6"/>
          <c:tx>
            <c:strRef>
              <c:f>'generation_capacity_UK'!$H$2:$H$2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'generation_capacity_UK'!$H$3:$H$15</c:f>
              <c:numCache>
                <c:formatCode>General</c:formatCode>
                <c:ptCount val="13"/>
                <c:pt idx="0">
                  <c:v>3.0255</c:v>
                </c:pt>
                <c:pt idx="1">
                  <c:v>3.0255</c:v>
                </c:pt>
                <c:pt idx="2">
                  <c:v>3.0255</c:v>
                </c:pt>
                <c:pt idx="3">
                  <c:v>3.0255</c:v>
                </c:pt>
                <c:pt idx="4">
                  <c:v>3.0255</c:v>
                </c:pt>
                <c:pt idx="5">
                  <c:v>3.0255</c:v>
                </c:pt>
                <c:pt idx="6">
                  <c:v>3.0255</c:v>
                </c:pt>
                <c:pt idx="7">
                  <c:v>3.0255</c:v>
                </c:pt>
                <c:pt idx="8">
                  <c:v>3.0255</c:v>
                </c:pt>
                <c:pt idx="9">
                  <c:v>3.0255</c:v>
                </c:pt>
                <c:pt idx="10">
                  <c:v>3.0255</c:v>
                </c:pt>
                <c:pt idx="11">
                  <c:v>3.0255</c:v>
                </c:pt>
                <c:pt idx="12">
                  <c:v>3.0255</c:v>
                </c:pt>
              </c:numCache>
            </c:numRef>
          </c:val>
        </c:ser>
        <c:ser>
          <c:idx val="7"/>
          <c:order val="7"/>
          <c:tx>
            <c:strRef>
              <c:f>'generation_capacity_UK'!$G$2:$G$2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'generation_capacity_UK'!$G$3:$G$15</c:f>
              <c:numCache>
                <c:formatCode>General</c:formatCode>
                <c:ptCount val="13"/>
                <c:pt idx="0">
                  <c:v>15.832</c:v>
                </c:pt>
                <c:pt idx="1">
                  <c:v>18.012</c:v>
                </c:pt>
                <c:pt idx="2">
                  <c:v>20.192</c:v>
                </c:pt>
                <c:pt idx="3">
                  <c:v>22.361</c:v>
                </c:pt>
                <c:pt idx="4">
                  <c:v>22.341</c:v>
                </c:pt>
                <c:pt idx="5">
                  <c:v>22.306</c:v>
                </c:pt>
                <c:pt idx="6">
                  <c:v>22.256</c:v>
                </c:pt>
                <c:pt idx="7">
                  <c:v>22.191</c:v>
                </c:pt>
                <c:pt idx="8">
                  <c:v>22.094</c:v>
                </c:pt>
                <c:pt idx="9">
                  <c:v>21.963</c:v>
                </c:pt>
                <c:pt idx="10">
                  <c:v>21.762</c:v>
                </c:pt>
                <c:pt idx="11">
                  <c:v>21.547</c:v>
                </c:pt>
                <c:pt idx="12">
                  <c:v>21.154</c:v>
                </c:pt>
              </c:numCache>
            </c:numRef>
          </c:val>
        </c:ser>
        <c:ser>
          <c:idx val="8"/>
          <c:order val="8"/>
          <c:tx>
            <c:strRef>
              <c:f>'generation_capacity_UK'!$F$2:$F$2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'generation_capacity_UK'!$F$3:$F$15</c:f>
              <c:numCache>
                <c:formatCode>General</c:formatCode>
                <c:ptCount val="13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1.0067599</c:v>
                </c:pt>
                <c:pt idx="4">
                  <c:v>4.2025195</c:v>
                </c:pt>
                <c:pt idx="5">
                  <c:v>7.41328</c:v>
                </c:pt>
                <c:pt idx="6">
                  <c:v>10.64774</c:v>
                </c:pt>
                <c:pt idx="7">
                  <c:v>13.8885</c:v>
                </c:pt>
                <c:pt idx="8">
                  <c:v>16.215479</c:v>
                </c:pt>
                <c:pt idx="9">
                  <c:v>18.576457</c:v>
                </c:pt>
                <c:pt idx="10">
                  <c:v>21.013543</c:v>
                </c:pt>
                <c:pt idx="11">
                  <c:v>23.458521</c:v>
                </c:pt>
                <c:pt idx="12">
                  <c:v>26.0815</c:v>
                </c:pt>
              </c:numCache>
            </c:numRef>
          </c:val>
        </c:ser>
        <c:ser>
          <c:idx val="9"/>
          <c:order val="9"/>
          <c:tx>
            <c:strRef>
              <c:f>'generation_capacity_UK'!$E$2:$E$2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'generation_capacity_UK'!$E$3:$E$15</c:f>
              <c:numCache>
                <c:formatCode>General</c:formatCode>
                <c:ptCount val="13"/>
                <c:pt idx="0">
                  <c:v>13.319</c:v>
                </c:pt>
                <c:pt idx="1">
                  <c:v>13.6</c:v>
                </c:pt>
                <c:pt idx="2">
                  <c:v>13.88</c:v>
                </c:pt>
                <c:pt idx="3">
                  <c:v>14.164</c:v>
                </c:pt>
                <c:pt idx="4">
                  <c:v>14.081</c:v>
                </c:pt>
                <c:pt idx="5">
                  <c:v>13.931</c:v>
                </c:pt>
                <c:pt idx="6">
                  <c:v>13.714</c:v>
                </c:pt>
                <c:pt idx="7">
                  <c:v>13.422</c:v>
                </c:pt>
                <c:pt idx="8">
                  <c:v>13.054</c:v>
                </c:pt>
                <c:pt idx="9">
                  <c:v>12.639</c:v>
                </c:pt>
                <c:pt idx="10">
                  <c:v>12.157</c:v>
                </c:pt>
                <c:pt idx="11">
                  <c:v>11.661</c:v>
                </c:pt>
                <c:pt idx="12">
                  <c:v>11.048</c:v>
                </c:pt>
              </c:numCache>
            </c:numRef>
          </c:val>
        </c:ser>
        <c:ser>
          <c:idx val="10"/>
          <c:order val="10"/>
          <c:tx>
            <c:strRef>
              <c:f>'generation_capacity_UK'!$D$2:$D$2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'generation_capacity_UK'!$D$3:$D$15</c:f>
              <c:numCache>
                <c:formatCode>General</c:formatCode>
                <c:ptCount val="13"/>
                <c:pt idx="0">
                  <c:v>0.281</c:v>
                </c:pt>
                <c:pt idx="1">
                  <c:v>0.5</c:v>
                </c:pt>
                <c:pt idx="2">
                  <c:v>1.62</c:v>
                </c:pt>
                <c:pt idx="3">
                  <c:v>2.636</c:v>
                </c:pt>
                <c:pt idx="4">
                  <c:v>3.819</c:v>
                </c:pt>
                <c:pt idx="5">
                  <c:v>4.369</c:v>
                </c:pt>
                <c:pt idx="6">
                  <c:v>4.886</c:v>
                </c:pt>
                <c:pt idx="7">
                  <c:v>5.478</c:v>
                </c:pt>
                <c:pt idx="8">
                  <c:v>6.146</c:v>
                </c:pt>
                <c:pt idx="9">
                  <c:v>6.761</c:v>
                </c:pt>
                <c:pt idx="10">
                  <c:v>7.543</c:v>
                </c:pt>
                <c:pt idx="11">
                  <c:v>8.339</c:v>
                </c:pt>
                <c:pt idx="12">
                  <c:v>9.252000000000001</c:v>
                </c:pt>
              </c:numCache>
            </c:numRef>
          </c:val>
        </c:ser>
        <c:ser>
          <c:idx val="11"/>
          <c:order val="11"/>
          <c:tx>
            <c:strRef>
              <c:f>'generation_capacity_UK'!$C$2:$C$2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'generation_capacity_UK'!$C$3:$C$15</c:f>
              <c:numCache>
                <c:formatCode>General</c:formatCode>
                <c:ptCount val="13"/>
                <c:pt idx="0">
                  <c:v>16</c:v>
                </c:pt>
                <c:pt idx="1">
                  <c:v>18.1</c:v>
                </c:pt>
                <c:pt idx="2">
                  <c:v>20.4</c:v>
                </c:pt>
                <c:pt idx="3">
                  <c:v>22.8</c:v>
                </c:pt>
                <c:pt idx="4">
                  <c:v>25.1</c:v>
                </c:pt>
                <c:pt idx="5">
                  <c:v>27.5</c:v>
                </c:pt>
                <c:pt idx="6">
                  <c:v>30.1</c:v>
                </c:pt>
                <c:pt idx="7">
                  <c:v>32.8</c:v>
                </c:pt>
                <c:pt idx="8">
                  <c:v>35.5</c:v>
                </c:pt>
                <c:pt idx="9">
                  <c:v>36.3</c:v>
                </c:pt>
                <c:pt idx="10">
                  <c:v>37.2</c:v>
                </c:pt>
                <c:pt idx="11">
                  <c:v>38</c:v>
                </c:pt>
                <c:pt idx="12">
                  <c:v>38.8</c:v>
                </c:pt>
              </c:numCache>
            </c:numRef>
          </c:val>
        </c:ser>
        <c:ser>
          <c:idx val="12"/>
          <c:order val="12"/>
          <c:tx>
            <c:strRef>
              <c:f>'generation_capacity_UK'!$B$2:$B$2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'generation_capacity_UK'!$B$3:$B$15</c:f>
              <c:numCache>
                <c:formatCode>General</c:formatCode>
                <c:ptCount val="13"/>
                <c:pt idx="0">
                  <c:v>7.100000000000001</c:v>
                </c:pt>
                <c:pt idx="1">
                  <c:v>9.300000000000001</c:v>
                </c:pt>
                <c:pt idx="2">
                  <c:v>11.3</c:v>
                </c:pt>
                <c:pt idx="3">
                  <c:v>13.7</c:v>
                </c:pt>
                <c:pt idx="4">
                  <c:v>15.9</c:v>
                </c:pt>
                <c:pt idx="5">
                  <c:v>17.1</c:v>
                </c:pt>
                <c:pt idx="6">
                  <c:v>18.4</c:v>
                </c:pt>
                <c:pt idx="7">
                  <c:v>19.7</c:v>
                </c:pt>
                <c:pt idx="8">
                  <c:v>21.1</c:v>
                </c:pt>
                <c:pt idx="9">
                  <c:v>22.4</c:v>
                </c:pt>
                <c:pt idx="10">
                  <c:v>23.7</c:v>
                </c:pt>
                <c:pt idx="11">
                  <c:v>24.8</c:v>
                </c:pt>
                <c:pt idx="12">
                  <c:v>25.7</c:v>
                </c:pt>
              </c:numCache>
            </c:numRef>
          </c:val>
        </c:ser>
        <c:overlap val="100"/>
        <c:axId val="50250001"/>
        <c:axId val="50250002"/>
      </c:bar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UK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'balance_UK'!$B$2:$B$2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'balance_UK'!$B$3:$B$15</c:f>
              <c:numCache>
                <c:formatCode>General</c:formatCode>
                <c:ptCount val="13"/>
                <c:pt idx="0">
                  <c:v>305.70253</c:v>
                </c:pt>
                <c:pt idx="1">
                  <c:v>321.7109</c:v>
                </c:pt>
                <c:pt idx="2">
                  <c:v>336.8153</c:v>
                </c:pt>
                <c:pt idx="3">
                  <c:v>355.11434</c:v>
                </c:pt>
                <c:pt idx="4">
                  <c:v>367.36534</c:v>
                </c:pt>
                <c:pt idx="5">
                  <c:v>382.4161</c:v>
                </c:pt>
                <c:pt idx="6">
                  <c:v>400.9787</c:v>
                </c:pt>
                <c:pt idx="7">
                  <c:v>420.4339</c:v>
                </c:pt>
                <c:pt idx="8">
                  <c:v>433.26957</c:v>
                </c:pt>
                <c:pt idx="9">
                  <c:v>446.2096</c:v>
                </c:pt>
                <c:pt idx="10">
                  <c:v>458.54822</c:v>
                </c:pt>
                <c:pt idx="11">
                  <c:v>471.36566</c:v>
                </c:pt>
                <c:pt idx="12">
                  <c:v>484.2712</c:v>
                </c:pt>
              </c:numCache>
            </c:numRef>
          </c:val>
        </c:ser>
        <c:marker val="1"/>
        <c:axId val="52500001"/>
        <c:axId val="52500002"/>
      </c:lineChart>
      <c:barChart>
        <c:barDir val="col"/>
        <c:grouping val="stacked"/>
        <c:ser>
          <c:idx val="1"/>
          <c:order val="1"/>
          <c:tx>
            <c:strRef>
              <c:f>'balance_UK'!$Q$2:$Q$2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'balance_UK'!$Q$3:$Q$15</c:f>
              <c:numCache>
                <c:formatCode>General</c:formatCode>
                <c:ptCount val="13"/>
                <c:pt idx="0">
                  <c:v>47.30399999999999</c:v>
                </c:pt>
                <c:pt idx="1">
                  <c:v>43.36199999999999</c:v>
                </c:pt>
                <c:pt idx="2">
                  <c:v>43.36199999999999</c:v>
                </c:pt>
                <c:pt idx="3">
                  <c:v>29.1708</c:v>
                </c:pt>
                <c:pt idx="4">
                  <c:v>54.3996</c:v>
                </c:pt>
                <c:pt idx="5">
                  <c:v>35.478</c:v>
                </c:pt>
                <c:pt idx="6">
                  <c:v>35.478</c:v>
                </c:pt>
                <c:pt idx="7">
                  <c:v>35.478</c:v>
                </c:pt>
                <c:pt idx="8">
                  <c:v>35.478</c:v>
                </c:pt>
                <c:pt idx="9">
                  <c:v>47.30399999999999</c:v>
                </c:pt>
                <c:pt idx="10">
                  <c:v>59.13</c:v>
                </c:pt>
                <c:pt idx="11">
                  <c:v>59.13</c:v>
                </c:pt>
                <c:pt idx="12">
                  <c:v>59.13</c:v>
                </c:pt>
              </c:numCache>
            </c:numRef>
          </c:val>
        </c:ser>
        <c:ser>
          <c:idx val="2"/>
          <c:order val="2"/>
          <c:tx>
            <c:strRef>
              <c:f>'balance_UK'!$P$2:$P$2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3.0176595</c:v>
                </c:pt>
                <c:pt idx="8">
                  <c:v>5.9352635</c:v>
                </c:pt>
                <c:pt idx="9">
                  <c:v>8.47226</c:v>
                </c:pt>
                <c:pt idx="10">
                  <c:v>10.647955</c:v>
                </c:pt>
                <c:pt idx="11">
                  <c:v>13.108969</c:v>
                </c:pt>
                <c:pt idx="12">
                  <c:v>15.676</c:v>
                </c:pt>
              </c:numCache>
            </c:numRef>
          </c:val>
        </c:ser>
        <c:ser>
          <c:idx val="3"/>
          <c:order val="3"/>
          <c:tx>
            <c:strRef>
              <c:f>'balance_UK'!$O$2:$O$2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'balance_UK'!$O$3:$O$15</c:f>
              <c:numCache>
                <c:formatCode>General</c:formatCode>
                <c:ptCount val="13"/>
                <c:pt idx="0">
                  <c:v>71.54348</c:v>
                </c:pt>
                <c:pt idx="1">
                  <c:v>79.51120999999999</c:v>
                </c:pt>
                <c:pt idx="2">
                  <c:v>80.089744</c:v>
                </c:pt>
                <c:pt idx="3">
                  <c:v>94.411456</c:v>
                </c:pt>
                <c:pt idx="4">
                  <c:v>76.41785</c:v>
                </c:pt>
                <c:pt idx="5">
                  <c:v>81.034864</c:v>
                </c:pt>
                <c:pt idx="6">
                  <c:v>78.674616</c:v>
                </c:pt>
                <c:pt idx="7">
                  <c:v>75.77942999999999</c:v>
                </c:pt>
                <c:pt idx="8">
                  <c:v>72.69779</c:v>
                </c:pt>
                <c:pt idx="9">
                  <c:v>65.372676</c:v>
                </c:pt>
                <c:pt idx="10">
                  <c:v>58.576524</c:v>
                </c:pt>
                <c:pt idx="11">
                  <c:v>57.752888</c:v>
                </c:pt>
                <c:pt idx="12">
                  <c:v>56.794784</c:v>
                </c:pt>
              </c:numCache>
            </c:numRef>
          </c:val>
        </c:ser>
        <c:ser>
          <c:idx val="4"/>
          <c:order val="4"/>
          <c:tx>
            <c:strRef>
              <c:f>'balance_UK'!$N$2:$N$2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'balance_UK'!$N$3:$N$15</c:f>
              <c:numCache>
                <c:formatCode>General</c:formatCode>
                <c:ptCount val="13"/>
                <c:pt idx="0">
                  <c:v>0.8449281</c:v>
                </c:pt>
                <c:pt idx="1">
                  <c:v>1.9318514</c:v>
                </c:pt>
                <c:pt idx="2">
                  <c:v>1.5135312</c:v>
                </c:pt>
                <c:pt idx="3">
                  <c:v>3.743287</c:v>
                </c:pt>
                <c:pt idx="4">
                  <c:v>4.485817</c:v>
                </c:pt>
                <c:pt idx="5">
                  <c:v>6.619377</c:v>
                </c:pt>
                <c:pt idx="6">
                  <c:v>8.622054</c:v>
                </c:pt>
                <c:pt idx="7">
                  <c:v>9.007755999999999</c:v>
                </c:pt>
                <c:pt idx="8">
                  <c:v>9.090546</c:v>
                </c:pt>
                <c:pt idx="9">
                  <c:v>8.461442</c:v>
                </c:pt>
                <c:pt idx="10">
                  <c:v>8.346795499999999</c:v>
                </c:pt>
                <c:pt idx="11">
                  <c:v>8.790367999999999</c:v>
                </c:pt>
                <c:pt idx="12">
                  <c:v>9.248367</c:v>
                </c:pt>
              </c:numCache>
            </c:numRef>
          </c:val>
        </c:ser>
        <c:ser>
          <c:idx val="5"/>
          <c:order val="5"/>
          <c:tx>
            <c:strRef>
              <c:f>'balance_UK'!$M$2:$M$2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'balance_UK'!$M$3:$M$15</c:f>
              <c:numCache>
                <c:formatCode>General</c:formatCode>
                <c:ptCount val="13"/>
                <c:pt idx="0">
                  <c:v>16.1184</c:v>
                </c:pt>
                <c:pt idx="1">
                  <c:v>16.1184</c:v>
                </c:pt>
                <c:pt idx="2">
                  <c:v>16.1184</c:v>
                </c:pt>
                <c:pt idx="3">
                  <c:v>16.1184</c:v>
                </c:pt>
                <c:pt idx="4">
                  <c:v>16.1184</c:v>
                </c:pt>
                <c:pt idx="5">
                  <c:v>16.1184</c:v>
                </c:pt>
                <c:pt idx="6">
                  <c:v>16.1184</c:v>
                </c:pt>
                <c:pt idx="7">
                  <c:v>16.1184</c:v>
                </c:pt>
                <c:pt idx="8">
                  <c:v>16.1184</c:v>
                </c:pt>
                <c:pt idx="9">
                  <c:v>16.1184</c:v>
                </c:pt>
                <c:pt idx="10">
                  <c:v>16.1184</c:v>
                </c:pt>
                <c:pt idx="11">
                  <c:v>16.1184</c:v>
                </c:pt>
                <c:pt idx="12">
                  <c:v>16.1184</c:v>
                </c:pt>
              </c:numCache>
            </c:numRef>
          </c:val>
        </c:ser>
        <c:ser>
          <c:idx val="6"/>
          <c:order val="6"/>
          <c:tx>
            <c:strRef>
              <c:f>'balance_UK'!$L$2:$L$2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'balance_UK'!$L$3:$L$15</c:f>
              <c:numCache>
                <c:formatCode>General</c:formatCode>
                <c:ptCount val="13"/>
                <c:pt idx="0">
                  <c:v>7.9467935</c:v>
                </c:pt>
                <c:pt idx="1">
                  <c:v>8.033872499999999</c:v>
                </c:pt>
                <c:pt idx="2">
                  <c:v>7.819452</c:v>
                </c:pt>
                <c:pt idx="3">
                  <c:v>8.009651</c:v>
                </c:pt>
                <c:pt idx="4">
                  <c:v>8.03059</c:v>
                </c:pt>
                <c:pt idx="5">
                  <c:v>8.1235035</c:v>
                </c:pt>
                <c:pt idx="6">
                  <c:v>8.229177</c:v>
                </c:pt>
                <c:pt idx="7">
                  <c:v>8.1083265</c:v>
                </c:pt>
                <c:pt idx="8">
                  <c:v>8.030498999999999</c:v>
                </c:pt>
                <c:pt idx="9">
                  <c:v>7.933902499999999</c:v>
                </c:pt>
                <c:pt idx="10">
                  <c:v>8.052445000000001</c:v>
                </c:pt>
                <c:pt idx="11">
                  <c:v>8.016695499999999</c:v>
                </c:pt>
                <c:pt idx="12">
                  <c:v>8.011493999999999</c:v>
                </c:pt>
              </c:numCache>
            </c:numRef>
          </c:val>
        </c:ser>
        <c:ser>
          <c:idx val="7"/>
          <c:order val="7"/>
          <c:tx>
            <c:strRef>
              <c:f>'balance_UK'!$K$2:$K$2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'balance_UK'!$K$3:$K$15</c:f>
              <c:numCache>
                <c:formatCode>General</c:formatCode>
                <c:ptCount val="13"/>
                <c:pt idx="0">
                  <c:v>6.014099499999999</c:v>
                </c:pt>
                <c:pt idx="1">
                  <c:v>6.013845</c:v>
                </c:pt>
                <c:pt idx="2">
                  <c:v>6.009994</c:v>
                </c:pt>
                <c:pt idx="3">
                  <c:v>6.0100945</c:v>
                </c:pt>
                <c:pt idx="4">
                  <c:v>5.975083</c:v>
                </c:pt>
                <c:pt idx="5">
                  <c:v>5.9915505</c:v>
                </c:pt>
                <c:pt idx="6">
                  <c:v>5.988492</c:v>
                </c:pt>
                <c:pt idx="7">
                  <c:v>5.984304</c:v>
                </c:pt>
                <c:pt idx="8">
                  <c:v>5.9804635</c:v>
                </c:pt>
                <c:pt idx="9">
                  <c:v>5.9616725</c:v>
                </c:pt>
                <c:pt idx="10">
                  <c:v>5.930851</c:v>
                </c:pt>
                <c:pt idx="11">
                  <c:v>5.920662999999999</c:v>
                </c:pt>
                <c:pt idx="12">
                  <c:v>5.9072955</c:v>
                </c:pt>
              </c:numCache>
            </c:numRef>
          </c:val>
        </c:ser>
        <c:ser>
          <c:idx val="8"/>
          <c:order val="8"/>
          <c:tx>
            <c:strRef>
              <c:f>'balance_UK'!$J$2:$J$2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'balance_UK'!$J$3:$J$15</c:f>
              <c:numCache>
                <c:formatCode>General</c:formatCode>
                <c:ptCount val="13"/>
                <c:pt idx="0">
                  <c:v>57.33779999999999</c:v>
                </c:pt>
                <c:pt idx="1">
                  <c:v>65.232972</c:v>
                </c:pt>
                <c:pt idx="2">
                  <c:v>73.12814399999999</c:v>
                </c:pt>
                <c:pt idx="3">
                  <c:v>80.98348</c:v>
                </c:pt>
                <c:pt idx="4">
                  <c:v>80.91105</c:v>
                </c:pt>
                <c:pt idx="5">
                  <c:v>80.784296</c:v>
                </c:pt>
                <c:pt idx="6">
                  <c:v>80.60320999999999</c:v>
                </c:pt>
                <c:pt idx="7">
                  <c:v>80.36780999999999</c:v>
                </c:pt>
                <c:pt idx="8">
                  <c:v>80.016504</c:v>
                </c:pt>
                <c:pt idx="9">
                  <c:v>79.54207</c:v>
                </c:pt>
                <c:pt idx="10">
                  <c:v>78.81412</c:v>
                </c:pt>
                <c:pt idx="11">
                  <c:v>78.03546999999999</c:v>
                </c:pt>
                <c:pt idx="12">
                  <c:v>76.61216999999999</c:v>
                </c:pt>
              </c:numCache>
            </c:numRef>
          </c:val>
        </c:ser>
        <c:ser>
          <c:idx val="9"/>
          <c:order val="9"/>
          <c:tx>
            <c:strRef>
              <c:f>'balance_UK'!$I$2:$I$2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'balance_UK'!$I$3:$I$15</c:f>
              <c:numCache>
                <c:formatCode>General</c:formatCode>
                <c:ptCount val="13"/>
                <c:pt idx="0">
                  <c:v>0.0004029347</c:v>
                </c:pt>
                <c:pt idx="1">
                  <c:v>0.0004029347</c:v>
                </c:pt>
                <c:pt idx="2">
                  <c:v>0</c:v>
                </c:pt>
                <c:pt idx="3">
                  <c:v>4.0565845</c:v>
                </c:pt>
                <c:pt idx="4">
                  <c:v>16.93341</c:v>
                </c:pt>
                <c:pt idx="5">
                  <c:v>29.870674</c:v>
                </c:pt>
                <c:pt idx="6">
                  <c:v>42.903436</c:v>
                </c:pt>
                <c:pt idx="7">
                  <c:v>55.96158399999999</c:v>
                </c:pt>
                <c:pt idx="8">
                  <c:v>65.337784</c:v>
                </c:pt>
                <c:pt idx="9">
                  <c:v>74.8436</c:v>
                </c:pt>
                <c:pt idx="10">
                  <c:v>84.63500999999999</c:v>
                </c:pt>
                <c:pt idx="11">
                  <c:v>94.466696</c:v>
                </c:pt>
                <c:pt idx="12">
                  <c:v>105.01641</c:v>
                </c:pt>
              </c:numCache>
            </c:numRef>
          </c:val>
        </c:ser>
        <c:ser>
          <c:idx val="10"/>
          <c:order val="10"/>
          <c:tx>
            <c:strRef>
              <c:f>'balance_UK'!$H$2:$H$2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'balance_UK'!$H$3:$H$15</c:f>
              <c:numCache>
                <c:formatCode>General</c:formatCode>
                <c:ptCount val="13"/>
                <c:pt idx="0">
                  <c:v>35.190504</c:v>
                </c:pt>
                <c:pt idx="1">
                  <c:v>35.939212</c:v>
                </c:pt>
                <c:pt idx="2">
                  <c:v>36.672068</c:v>
                </c:pt>
                <c:pt idx="3">
                  <c:v>37.432044</c:v>
                </c:pt>
                <c:pt idx="4">
                  <c:v>37.106524</c:v>
                </c:pt>
                <c:pt idx="5">
                  <c:v>36.778568</c:v>
                </c:pt>
                <c:pt idx="6">
                  <c:v>36.194932</c:v>
                </c:pt>
                <c:pt idx="7">
                  <c:v>35.412832</c:v>
                </c:pt>
                <c:pt idx="8">
                  <c:v>34.422276</c:v>
                </c:pt>
                <c:pt idx="9">
                  <c:v>33.20859799999999</c:v>
                </c:pt>
                <c:pt idx="10">
                  <c:v>31.787136</c:v>
                </c:pt>
                <c:pt idx="11">
                  <c:v>30.415434</c:v>
                </c:pt>
                <c:pt idx="12">
                  <c:v>28.7485</c:v>
                </c:pt>
              </c:numCache>
            </c:numRef>
          </c:val>
        </c:ser>
        <c:ser>
          <c:idx val="11"/>
          <c:order val="11"/>
          <c:tx>
            <c:strRef>
              <c:f>'balance_UK'!$G$2:$G$2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'balance_UK'!$G$3:$G$15</c:f>
              <c:numCache>
                <c:formatCode>General</c:formatCode>
                <c:ptCount val="13"/>
                <c:pt idx="0">
                  <c:v>1.0625472</c:v>
                </c:pt>
                <c:pt idx="1">
                  <c:v>1.8906534</c:v>
                </c:pt>
                <c:pt idx="2">
                  <c:v>6.115732</c:v>
                </c:pt>
                <c:pt idx="3">
                  <c:v>9.955157</c:v>
                </c:pt>
                <c:pt idx="4">
                  <c:v>14.207138</c:v>
                </c:pt>
                <c:pt idx="5">
                  <c:v>16.402437</c:v>
                </c:pt>
                <c:pt idx="6">
                  <c:v>18.319732</c:v>
                </c:pt>
                <c:pt idx="7">
                  <c:v>20.50338</c:v>
                </c:pt>
                <c:pt idx="8">
                  <c:v>22.96927</c:v>
                </c:pt>
                <c:pt idx="9">
                  <c:v>24.995102</c:v>
                </c:pt>
                <c:pt idx="10">
                  <c:v>27.504836</c:v>
                </c:pt>
                <c:pt idx="11">
                  <c:v>30.245378</c:v>
                </c:pt>
                <c:pt idx="12">
                  <c:v>33.3854</c:v>
                </c:pt>
              </c:numCache>
            </c:numRef>
          </c:val>
        </c:ser>
        <c:ser>
          <c:idx val="12"/>
          <c:order val="12"/>
          <c:tx>
            <c:strRef>
              <c:f>'balance_UK'!$F$2:$F$2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'balance_UK'!$F$3:$F$15</c:f>
              <c:numCache>
                <c:formatCode>General</c:formatCode>
                <c:ptCount val="13"/>
                <c:pt idx="0">
                  <c:v>16.151426</c:v>
                </c:pt>
                <c:pt idx="1">
                  <c:v>18.259432</c:v>
                </c:pt>
                <c:pt idx="2">
                  <c:v>20.518892</c:v>
                </c:pt>
                <c:pt idx="3">
                  <c:v>22.902158</c:v>
                </c:pt>
                <c:pt idx="4">
                  <c:v>24.577938</c:v>
                </c:pt>
                <c:pt idx="5">
                  <c:v>26.978168</c:v>
                </c:pt>
                <c:pt idx="6">
                  <c:v>29.263206</c:v>
                </c:pt>
                <c:pt idx="7">
                  <c:v>31.663066</c:v>
                </c:pt>
                <c:pt idx="8">
                  <c:v>33.711184</c:v>
                </c:pt>
                <c:pt idx="9">
                  <c:v>33.593768</c:v>
                </c:pt>
                <c:pt idx="10">
                  <c:v>33.6591</c:v>
                </c:pt>
                <c:pt idx="11">
                  <c:v>34.1307</c:v>
                </c:pt>
                <c:pt idx="12">
                  <c:v>34.59728</c:v>
                </c:pt>
              </c:numCache>
            </c:numRef>
          </c:val>
        </c:ser>
        <c:ser>
          <c:idx val="13"/>
          <c:order val="13"/>
          <c:tx>
            <c:strRef>
              <c:f>'balance_UK'!$E$2:$E$2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'balance_UK'!$E$3:$E$15</c:f>
              <c:numCache>
                <c:formatCode>General</c:formatCode>
                <c:ptCount val="13"/>
                <c:pt idx="0">
                  <c:v>5.8473525</c:v>
                </c:pt>
                <c:pt idx="1">
                  <c:v>7.7553505</c:v>
                </c:pt>
                <c:pt idx="2">
                  <c:v>9.011628</c:v>
                </c:pt>
                <c:pt idx="3">
                  <c:v>10.796823</c:v>
                </c:pt>
                <c:pt idx="4">
                  <c:v>12.616682</c:v>
                </c:pt>
                <c:pt idx="5">
                  <c:v>13.671518</c:v>
                </c:pt>
                <c:pt idx="6">
                  <c:v>14.701301</c:v>
                </c:pt>
                <c:pt idx="7">
                  <c:v>15.49732</c:v>
                </c:pt>
                <c:pt idx="8">
                  <c:v>16.167611</c:v>
                </c:pt>
                <c:pt idx="9">
                  <c:v>16.400376</c:v>
                </c:pt>
                <c:pt idx="10">
                  <c:v>16.575435</c:v>
                </c:pt>
                <c:pt idx="11">
                  <c:v>17.05738</c:v>
                </c:pt>
                <c:pt idx="12">
                  <c:v>17.223498</c:v>
                </c:pt>
              </c:numCache>
            </c:numRef>
          </c:val>
        </c:ser>
        <c:overlap val="100"/>
        <c:axId val="52500001"/>
        <c:axId val="52500002"/>
      </c:barChart>
      <c:catAx>
        <c:axId val="52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00002"/>
        <c:crosses val="autoZero"/>
        <c:auto val="1"/>
        <c:lblAlgn val="ctr"/>
        <c:lblOffset val="100"/>
      </c:catAx>
      <c:valAx>
        <c:axId val="52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UK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'balance_UK'!$B$2:$B$2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'balance_UK'!$B$3:$B$15</c:f>
              <c:numCache>
                <c:formatCode>General</c:formatCode>
                <c:ptCount val="13"/>
                <c:pt idx="0">
                  <c:v>305.70253</c:v>
                </c:pt>
                <c:pt idx="1">
                  <c:v>321.7109</c:v>
                </c:pt>
                <c:pt idx="2">
                  <c:v>336.8153</c:v>
                </c:pt>
                <c:pt idx="3">
                  <c:v>355.11434</c:v>
                </c:pt>
                <c:pt idx="4">
                  <c:v>367.36534</c:v>
                </c:pt>
                <c:pt idx="5">
                  <c:v>382.4161</c:v>
                </c:pt>
                <c:pt idx="6">
                  <c:v>400.9787</c:v>
                </c:pt>
                <c:pt idx="7">
                  <c:v>420.4339</c:v>
                </c:pt>
                <c:pt idx="8">
                  <c:v>433.26957</c:v>
                </c:pt>
                <c:pt idx="9">
                  <c:v>446.2096</c:v>
                </c:pt>
                <c:pt idx="10">
                  <c:v>458.54822</c:v>
                </c:pt>
                <c:pt idx="11">
                  <c:v>471.36566</c:v>
                </c:pt>
                <c:pt idx="12">
                  <c:v>484.2712</c:v>
                </c:pt>
              </c:numCache>
            </c:numRef>
          </c:val>
        </c:ser>
        <c:marker val="1"/>
        <c:axId val="52510001"/>
        <c:axId val="52510002"/>
      </c:lineChart>
      <c:barChart>
        <c:barDir val="col"/>
        <c:grouping val="stacked"/>
        <c:ser>
          <c:idx val="1"/>
          <c:order val="1"/>
          <c:tx>
            <c:strRef>
              <c:f>'balance_UK'!$Q$2:$Q$2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'balance_UK'!$Q$3:$Q$15</c:f>
              <c:numCache>
                <c:formatCode>General</c:formatCode>
                <c:ptCount val="13"/>
                <c:pt idx="0">
                  <c:v>47.30399999999999</c:v>
                </c:pt>
                <c:pt idx="1">
                  <c:v>43.36199999999999</c:v>
                </c:pt>
                <c:pt idx="2">
                  <c:v>43.36199999999999</c:v>
                </c:pt>
                <c:pt idx="3">
                  <c:v>29.1708</c:v>
                </c:pt>
                <c:pt idx="4">
                  <c:v>54.3996</c:v>
                </c:pt>
                <c:pt idx="5">
                  <c:v>35.478</c:v>
                </c:pt>
                <c:pt idx="6">
                  <c:v>35.478</c:v>
                </c:pt>
                <c:pt idx="7">
                  <c:v>35.478</c:v>
                </c:pt>
                <c:pt idx="8">
                  <c:v>35.478</c:v>
                </c:pt>
                <c:pt idx="9">
                  <c:v>47.30399999999999</c:v>
                </c:pt>
                <c:pt idx="10">
                  <c:v>59.13</c:v>
                </c:pt>
                <c:pt idx="11">
                  <c:v>59.13</c:v>
                </c:pt>
                <c:pt idx="12">
                  <c:v>59.13</c:v>
                </c:pt>
              </c:numCache>
            </c:numRef>
          </c:val>
        </c:ser>
        <c:ser>
          <c:idx val="2"/>
          <c:order val="2"/>
          <c:tx>
            <c:strRef>
              <c:f>'balance_UK'!$P$2:$P$2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3.0176595</c:v>
                </c:pt>
                <c:pt idx="8">
                  <c:v>5.9352635</c:v>
                </c:pt>
                <c:pt idx="9">
                  <c:v>8.47226</c:v>
                </c:pt>
                <c:pt idx="10">
                  <c:v>10.647955</c:v>
                </c:pt>
                <c:pt idx="11">
                  <c:v>13.108969</c:v>
                </c:pt>
                <c:pt idx="12">
                  <c:v>15.676</c:v>
                </c:pt>
              </c:numCache>
            </c:numRef>
          </c:val>
        </c:ser>
        <c:ser>
          <c:idx val="3"/>
          <c:order val="3"/>
          <c:tx>
            <c:strRef>
              <c:f>'balance_UK'!$O$2:$O$2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'balance_UK'!$O$3:$O$15</c:f>
              <c:numCache>
                <c:formatCode>General</c:formatCode>
                <c:ptCount val="13"/>
                <c:pt idx="0">
                  <c:v>71.54348</c:v>
                </c:pt>
                <c:pt idx="1">
                  <c:v>79.51120999999999</c:v>
                </c:pt>
                <c:pt idx="2">
                  <c:v>80.089744</c:v>
                </c:pt>
                <c:pt idx="3">
                  <c:v>94.411456</c:v>
                </c:pt>
                <c:pt idx="4">
                  <c:v>76.41785</c:v>
                </c:pt>
                <c:pt idx="5">
                  <c:v>81.034864</c:v>
                </c:pt>
                <c:pt idx="6">
                  <c:v>78.674616</c:v>
                </c:pt>
                <c:pt idx="7">
                  <c:v>75.77942999999999</c:v>
                </c:pt>
                <c:pt idx="8">
                  <c:v>72.69779</c:v>
                </c:pt>
                <c:pt idx="9">
                  <c:v>65.372676</c:v>
                </c:pt>
                <c:pt idx="10">
                  <c:v>58.576524</c:v>
                </c:pt>
                <c:pt idx="11">
                  <c:v>57.752888</c:v>
                </c:pt>
                <c:pt idx="12">
                  <c:v>56.794784</c:v>
                </c:pt>
              </c:numCache>
            </c:numRef>
          </c:val>
        </c:ser>
        <c:ser>
          <c:idx val="4"/>
          <c:order val="4"/>
          <c:tx>
            <c:strRef>
              <c:f>'balance_UK'!$N$2:$N$2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'balance_UK'!$N$3:$N$15</c:f>
              <c:numCache>
                <c:formatCode>General</c:formatCode>
                <c:ptCount val="13"/>
                <c:pt idx="0">
                  <c:v>0.8449281</c:v>
                </c:pt>
                <c:pt idx="1">
                  <c:v>1.9318514</c:v>
                </c:pt>
                <c:pt idx="2">
                  <c:v>1.5135312</c:v>
                </c:pt>
                <c:pt idx="3">
                  <c:v>3.743287</c:v>
                </c:pt>
                <c:pt idx="4">
                  <c:v>4.485817</c:v>
                </c:pt>
                <c:pt idx="5">
                  <c:v>6.619377</c:v>
                </c:pt>
                <c:pt idx="6">
                  <c:v>8.622054</c:v>
                </c:pt>
                <c:pt idx="7">
                  <c:v>9.007755999999999</c:v>
                </c:pt>
                <c:pt idx="8">
                  <c:v>9.090546</c:v>
                </c:pt>
                <c:pt idx="9">
                  <c:v>8.461442</c:v>
                </c:pt>
                <c:pt idx="10">
                  <c:v>8.346795499999999</c:v>
                </c:pt>
                <c:pt idx="11">
                  <c:v>8.790367999999999</c:v>
                </c:pt>
                <c:pt idx="12">
                  <c:v>9.248367</c:v>
                </c:pt>
              </c:numCache>
            </c:numRef>
          </c:val>
        </c:ser>
        <c:ser>
          <c:idx val="5"/>
          <c:order val="5"/>
          <c:tx>
            <c:strRef>
              <c:f>'balance_UK'!$M$2:$M$2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'balance_UK'!$M$3:$M$15</c:f>
              <c:numCache>
                <c:formatCode>General</c:formatCode>
                <c:ptCount val="13"/>
                <c:pt idx="0">
                  <c:v>16.1184</c:v>
                </c:pt>
                <c:pt idx="1">
                  <c:v>16.1184</c:v>
                </c:pt>
                <c:pt idx="2">
                  <c:v>16.1184</c:v>
                </c:pt>
                <c:pt idx="3">
                  <c:v>16.1184</c:v>
                </c:pt>
                <c:pt idx="4">
                  <c:v>16.1184</c:v>
                </c:pt>
                <c:pt idx="5">
                  <c:v>16.1184</c:v>
                </c:pt>
                <c:pt idx="6">
                  <c:v>16.1184</c:v>
                </c:pt>
                <c:pt idx="7">
                  <c:v>16.1184</c:v>
                </c:pt>
                <c:pt idx="8">
                  <c:v>16.1184</c:v>
                </c:pt>
                <c:pt idx="9">
                  <c:v>16.1184</c:v>
                </c:pt>
                <c:pt idx="10">
                  <c:v>16.1184</c:v>
                </c:pt>
                <c:pt idx="11">
                  <c:v>16.1184</c:v>
                </c:pt>
                <c:pt idx="12">
                  <c:v>16.1184</c:v>
                </c:pt>
              </c:numCache>
            </c:numRef>
          </c:val>
        </c:ser>
        <c:ser>
          <c:idx val="6"/>
          <c:order val="6"/>
          <c:tx>
            <c:strRef>
              <c:f>'balance_UK'!$L$2:$L$2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'balance_UK'!$L$3:$L$15</c:f>
              <c:numCache>
                <c:formatCode>General</c:formatCode>
                <c:ptCount val="13"/>
                <c:pt idx="0">
                  <c:v>7.9467935</c:v>
                </c:pt>
                <c:pt idx="1">
                  <c:v>8.033872499999999</c:v>
                </c:pt>
                <c:pt idx="2">
                  <c:v>7.819452</c:v>
                </c:pt>
                <c:pt idx="3">
                  <c:v>8.009651</c:v>
                </c:pt>
                <c:pt idx="4">
                  <c:v>8.03059</c:v>
                </c:pt>
                <c:pt idx="5">
                  <c:v>8.1235035</c:v>
                </c:pt>
                <c:pt idx="6">
                  <c:v>8.229177</c:v>
                </c:pt>
                <c:pt idx="7">
                  <c:v>8.1083265</c:v>
                </c:pt>
                <c:pt idx="8">
                  <c:v>8.030498999999999</c:v>
                </c:pt>
                <c:pt idx="9">
                  <c:v>7.933902499999999</c:v>
                </c:pt>
                <c:pt idx="10">
                  <c:v>8.052445000000001</c:v>
                </c:pt>
                <c:pt idx="11">
                  <c:v>8.016695499999999</c:v>
                </c:pt>
                <c:pt idx="12">
                  <c:v>8.011493999999999</c:v>
                </c:pt>
              </c:numCache>
            </c:numRef>
          </c:val>
        </c:ser>
        <c:ser>
          <c:idx val="7"/>
          <c:order val="7"/>
          <c:tx>
            <c:strRef>
              <c:f>'balance_UK'!$K$2:$K$2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'balance_UK'!$K$3:$K$15</c:f>
              <c:numCache>
                <c:formatCode>General</c:formatCode>
                <c:ptCount val="13"/>
                <c:pt idx="0">
                  <c:v>6.014099499999999</c:v>
                </c:pt>
                <c:pt idx="1">
                  <c:v>6.013845</c:v>
                </c:pt>
                <c:pt idx="2">
                  <c:v>6.009994</c:v>
                </c:pt>
                <c:pt idx="3">
                  <c:v>6.0100945</c:v>
                </c:pt>
                <c:pt idx="4">
                  <c:v>5.975083</c:v>
                </c:pt>
                <c:pt idx="5">
                  <c:v>5.9915505</c:v>
                </c:pt>
                <c:pt idx="6">
                  <c:v>5.988492</c:v>
                </c:pt>
                <c:pt idx="7">
                  <c:v>5.984304</c:v>
                </c:pt>
                <c:pt idx="8">
                  <c:v>5.9804635</c:v>
                </c:pt>
                <c:pt idx="9">
                  <c:v>5.9616725</c:v>
                </c:pt>
                <c:pt idx="10">
                  <c:v>5.930851</c:v>
                </c:pt>
                <c:pt idx="11">
                  <c:v>5.920662999999999</c:v>
                </c:pt>
                <c:pt idx="12">
                  <c:v>5.9072955</c:v>
                </c:pt>
              </c:numCache>
            </c:numRef>
          </c:val>
        </c:ser>
        <c:ser>
          <c:idx val="8"/>
          <c:order val="8"/>
          <c:tx>
            <c:strRef>
              <c:f>'balance_UK'!$J$2:$J$2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'balance_UK'!$J$3:$J$15</c:f>
              <c:numCache>
                <c:formatCode>General</c:formatCode>
                <c:ptCount val="13"/>
                <c:pt idx="0">
                  <c:v>57.33779999999999</c:v>
                </c:pt>
                <c:pt idx="1">
                  <c:v>65.232972</c:v>
                </c:pt>
                <c:pt idx="2">
                  <c:v>73.12814399999999</c:v>
                </c:pt>
                <c:pt idx="3">
                  <c:v>80.98348</c:v>
                </c:pt>
                <c:pt idx="4">
                  <c:v>80.91105</c:v>
                </c:pt>
                <c:pt idx="5">
                  <c:v>80.784296</c:v>
                </c:pt>
                <c:pt idx="6">
                  <c:v>80.60320999999999</c:v>
                </c:pt>
                <c:pt idx="7">
                  <c:v>80.36780999999999</c:v>
                </c:pt>
                <c:pt idx="8">
                  <c:v>80.016504</c:v>
                </c:pt>
                <c:pt idx="9">
                  <c:v>79.54207</c:v>
                </c:pt>
                <c:pt idx="10">
                  <c:v>78.81412</c:v>
                </c:pt>
                <c:pt idx="11">
                  <c:v>78.03546999999999</c:v>
                </c:pt>
                <c:pt idx="12">
                  <c:v>76.61216999999999</c:v>
                </c:pt>
              </c:numCache>
            </c:numRef>
          </c:val>
        </c:ser>
        <c:ser>
          <c:idx val="9"/>
          <c:order val="9"/>
          <c:tx>
            <c:strRef>
              <c:f>'balance_UK'!$I$2:$I$2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'balance_UK'!$I$3:$I$15</c:f>
              <c:numCache>
                <c:formatCode>General</c:formatCode>
                <c:ptCount val="13"/>
                <c:pt idx="0">
                  <c:v>0.0004029347</c:v>
                </c:pt>
                <c:pt idx="1">
                  <c:v>0.0004029347</c:v>
                </c:pt>
                <c:pt idx="2">
                  <c:v>0</c:v>
                </c:pt>
                <c:pt idx="3">
                  <c:v>4.0565845</c:v>
                </c:pt>
                <c:pt idx="4">
                  <c:v>16.93341</c:v>
                </c:pt>
                <c:pt idx="5">
                  <c:v>29.870674</c:v>
                </c:pt>
                <c:pt idx="6">
                  <c:v>42.903436</c:v>
                </c:pt>
                <c:pt idx="7">
                  <c:v>55.96158399999999</c:v>
                </c:pt>
                <c:pt idx="8">
                  <c:v>65.337784</c:v>
                </c:pt>
                <c:pt idx="9">
                  <c:v>74.8436</c:v>
                </c:pt>
                <c:pt idx="10">
                  <c:v>84.63500999999999</c:v>
                </c:pt>
                <c:pt idx="11">
                  <c:v>94.466696</c:v>
                </c:pt>
                <c:pt idx="12">
                  <c:v>105.01641</c:v>
                </c:pt>
              </c:numCache>
            </c:numRef>
          </c:val>
        </c:ser>
        <c:ser>
          <c:idx val="10"/>
          <c:order val="10"/>
          <c:tx>
            <c:strRef>
              <c:f>'balance_UK'!$H$2:$H$2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'balance_UK'!$H$3:$H$15</c:f>
              <c:numCache>
                <c:formatCode>General</c:formatCode>
                <c:ptCount val="13"/>
                <c:pt idx="0">
                  <c:v>35.190504</c:v>
                </c:pt>
                <c:pt idx="1">
                  <c:v>35.939212</c:v>
                </c:pt>
                <c:pt idx="2">
                  <c:v>36.672068</c:v>
                </c:pt>
                <c:pt idx="3">
                  <c:v>37.432044</c:v>
                </c:pt>
                <c:pt idx="4">
                  <c:v>37.106524</c:v>
                </c:pt>
                <c:pt idx="5">
                  <c:v>36.778568</c:v>
                </c:pt>
                <c:pt idx="6">
                  <c:v>36.194932</c:v>
                </c:pt>
                <c:pt idx="7">
                  <c:v>35.412832</c:v>
                </c:pt>
                <c:pt idx="8">
                  <c:v>34.422276</c:v>
                </c:pt>
                <c:pt idx="9">
                  <c:v>33.20859799999999</c:v>
                </c:pt>
                <c:pt idx="10">
                  <c:v>31.787136</c:v>
                </c:pt>
                <c:pt idx="11">
                  <c:v>30.415434</c:v>
                </c:pt>
                <c:pt idx="12">
                  <c:v>28.7485</c:v>
                </c:pt>
              </c:numCache>
            </c:numRef>
          </c:val>
        </c:ser>
        <c:ser>
          <c:idx val="11"/>
          <c:order val="11"/>
          <c:tx>
            <c:strRef>
              <c:f>'balance_UK'!$G$2:$G$2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'balance_UK'!$G$3:$G$15</c:f>
              <c:numCache>
                <c:formatCode>General</c:formatCode>
                <c:ptCount val="13"/>
                <c:pt idx="0">
                  <c:v>1.0625472</c:v>
                </c:pt>
                <c:pt idx="1">
                  <c:v>1.8906534</c:v>
                </c:pt>
                <c:pt idx="2">
                  <c:v>6.115732</c:v>
                </c:pt>
                <c:pt idx="3">
                  <c:v>9.955157</c:v>
                </c:pt>
                <c:pt idx="4">
                  <c:v>14.207138</c:v>
                </c:pt>
                <c:pt idx="5">
                  <c:v>16.402437</c:v>
                </c:pt>
                <c:pt idx="6">
                  <c:v>18.319732</c:v>
                </c:pt>
                <c:pt idx="7">
                  <c:v>20.50338</c:v>
                </c:pt>
                <c:pt idx="8">
                  <c:v>22.96927</c:v>
                </c:pt>
                <c:pt idx="9">
                  <c:v>24.995102</c:v>
                </c:pt>
                <c:pt idx="10">
                  <c:v>27.504836</c:v>
                </c:pt>
                <c:pt idx="11">
                  <c:v>30.245378</c:v>
                </c:pt>
                <c:pt idx="12">
                  <c:v>33.3854</c:v>
                </c:pt>
              </c:numCache>
            </c:numRef>
          </c:val>
        </c:ser>
        <c:ser>
          <c:idx val="12"/>
          <c:order val="12"/>
          <c:tx>
            <c:strRef>
              <c:f>'balance_UK'!$F$2:$F$2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'balance_UK'!$F$3:$F$15</c:f>
              <c:numCache>
                <c:formatCode>General</c:formatCode>
                <c:ptCount val="13"/>
                <c:pt idx="0">
                  <c:v>16.151426</c:v>
                </c:pt>
                <c:pt idx="1">
                  <c:v>18.259432</c:v>
                </c:pt>
                <c:pt idx="2">
                  <c:v>20.518892</c:v>
                </c:pt>
                <c:pt idx="3">
                  <c:v>22.902158</c:v>
                </c:pt>
                <c:pt idx="4">
                  <c:v>24.577938</c:v>
                </c:pt>
                <c:pt idx="5">
                  <c:v>26.978168</c:v>
                </c:pt>
                <c:pt idx="6">
                  <c:v>29.263206</c:v>
                </c:pt>
                <c:pt idx="7">
                  <c:v>31.663066</c:v>
                </c:pt>
                <c:pt idx="8">
                  <c:v>33.711184</c:v>
                </c:pt>
                <c:pt idx="9">
                  <c:v>33.593768</c:v>
                </c:pt>
                <c:pt idx="10">
                  <c:v>33.6591</c:v>
                </c:pt>
                <c:pt idx="11">
                  <c:v>34.1307</c:v>
                </c:pt>
                <c:pt idx="12">
                  <c:v>34.59728</c:v>
                </c:pt>
              </c:numCache>
            </c:numRef>
          </c:val>
        </c:ser>
        <c:ser>
          <c:idx val="13"/>
          <c:order val="13"/>
          <c:tx>
            <c:strRef>
              <c:f>'balance_UK'!$E$2:$E$2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'balance_UK'!$E$3:$E$15</c:f>
              <c:numCache>
                <c:formatCode>General</c:formatCode>
                <c:ptCount val="13"/>
                <c:pt idx="0">
                  <c:v>5.8473525</c:v>
                </c:pt>
                <c:pt idx="1">
                  <c:v>7.7553505</c:v>
                </c:pt>
                <c:pt idx="2">
                  <c:v>9.011628</c:v>
                </c:pt>
                <c:pt idx="3">
                  <c:v>10.796823</c:v>
                </c:pt>
                <c:pt idx="4">
                  <c:v>12.616682</c:v>
                </c:pt>
                <c:pt idx="5">
                  <c:v>13.671518</c:v>
                </c:pt>
                <c:pt idx="6">
                  <c:v>14.701301</c:v>
                </c:pt>
                <c:pt idx="7">
                  <c:v>15.49732</c:v>
                </c:pt>
                <c:pt idx="8">
                  <c:v>16.167611</c:v>
                </c:pt>
                <c:pt idx="9">
                  <c:v>16.400376</c:v>
                </c:pt>
                <c:pt idx="10">
                  <c:v>16.575435</c:v>
                </c:pt>
                <c:pt idx="11">
                  <c:v>17.05738</c:v>
                </c:pt>
                <c:pt idx="12">
                  <c:v>17.223498</c:v>
                </c:pt>
              </c:numCache>
            </c:numRef>
          </c:val>
        </c:ser>
        <c:overlap val="100"/>
        <c:axId val="52510001"/>
        <c:axId val="52510002"/>
      </c:barChart>
      <c:catAx>
        <c:axId val="52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10002"/>
        <c:crosses val="autoZero"/>
        <c:auto val="1"/>
        <c:lblAlgn val="ctr"/>
        <c:lblOffset val="100"/>
      </c:catAx>
      <c:valAx>
        <c:axId val="52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UK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'balance_UK'!$B$2:$B$2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'balance_UK'!$B$3:$B$15</c:f>
              <c:numCache>
                <c:formatCode>General</c:formatCode>
                <c:ptCount val="13"/>
                <c:pt idx="0">
                  <c:v>305.70253</c:v>
                </c:pt>
                <c:pt idx="1">
                  <c:v>321.7109</c:v>
                </c:pt>
                <c:pt idx="2">
                  <c:v>336.8153</c:v>
                </c:pt>
                <c:pt idx="3">
                  <c:v>355.11434</c:v>
                </c:pt>
                <c:pt idx="4">
                  <c:v>367.36534</c:v>
                </c:pt>
                <c:pt idx="5">
                  <c:v>382.4161</c:v>
                </c:pt>
                <c:pt idx="6">
                  <c:v>400.9787</c:v>
                </c:pt>
                <c:pt idx="7">
                  <c:v>420.4339</c:v>
                </c:pt>
                <c:pt idx="8">
                  <c:v>433.26957</c:v>
                </c:pt>
                <c:pt idx="9">
                  <c:v>446.2096</c:v>
                </c:pt>
                <c:pt idx="10">
                  <c:v>458.54822</c:v>
                </c:pt>
                <c:pt idx="11">
                  <c:v>471.36566</c:v>
                </c:pt>
                <c:pt idx="12">
                  <c:v>484.2712</c:v>
                </c:pt>
              </c:numCache>
            </c:numRef>
          </c:val>
        </c:ser>
        <c:marker val="1"/>
        <c:axId val="52520001"/>
        <c:axId val="52520002"/>
      </c:lineChart>
      <c:barChart>
        <c:barDir val="col"/>
        <c:grouping val="stacked"/>
        <c:ser>
          <c:idx val="1"/>
          <c:order val="1"/>
          <c:tx>
            <c:strRef>
              <c:f>'balance_UK'!$Q$2:$Q$2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'balance_UK'!$Q$3:$Q$15</c:f>
              <c:numCache>
                <c:formatCode>General</c:formatCode>
                <c:ptCount val="13"/>
                <c:pt idx="0">
                  <c:v>47.30399999999999</c:v>
                </c:pt>
                <c:pt idx="1">
                  <c:v>43.36199999999999</c:v>
                </c:pt>
                <c:pt idx="2">
                  <c:v>43.36199999999999</c:v>
                </c:pt>
                <c:pt idx="3">
                  <c:v>29.1708</c:v>
                </c:pt>
                <c:pt idx="4">
                  <c:v>54.3996</c:v>
                </c:pt>
                <c:pt idx="5">
                  <c:v>35.478</c:v>
                </c:pt>
                <c:pt idx="6">
                  <c:v>35.478</c:v>
                </c:pt>
                <c:pt idx="7">
                  <c:v>35.478</c:v>
                </c:pt>
                <c:pt idx="8">
                  <c:v>35.478</c:v>
                </c:pt>
                <c:pt idx="9">
                  <c:v>47.30399999999999</c:v>
                </c:pt>
                <c:pt idx="10">
                  <c:v>59.13</c:v>
                </c:pt>
                <c:pt idx="11">
                  <c:v>59.13</c:v>
                </c:pt>
                <c:pt idx="12">
                  <c:v>59.13</c:v>
                </c:pt>
              </c:numCache>
            </c:numRef>
          </c:val>
        </c:ser>
        <c:ser>
          <c:idx val="2"/>
          <c:order val="2"/>
          <c:tx>
            <c:strRef>
              <c:f>'balance_UK'!$P$2:$P$2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3.0176595</c:v>
                </c:pt>
                <c:pt idx="8">
                  <c:v>5.9352635</c:v>
                </c:pt>
                <c:pt idx="9">
                  <c:v>8.47226</c:v>
                </c:pt>
                <c:pt idx="10">
                  <c:v>10.647955</c:v>
                </c:pt>
                <c:pt idx="11">
                  <c:v>13.108969</c:v>
                </c:pt>
                <c:pt idx="12">
                  <c:v>15.676</c:v>
                </c:pt>
              </c:numCache>
            </c:numRef>
          </c:val>
        </c:ser>
        <c:ser>
          <c:idx val="3"/>
          <c:order val="3"/>
          <c:tx>
            <c:strRef>
              <c:f>'balance_UK'!$O$2:$O$2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'balance_UK'!$O$3:$O$15</c:f>
              <c:numCache>
                <c:formatCode>General</c:formatCode>
                <c:ptCount val="13"/>
                <c:pt idx="0">
                  <c:v>71.54348</c:v>
                </c:pt>
                <c:pt idx="1">
                  <c:v>79.51120999999999</c:v>
                </c:pt>
                <c:pt idx="2">
                  <c:v>80.089744</c:v>
                </c:pt>
                <c:pt idx="3">
                  <c:v>94.411456</c:v>
                </c:pt>
                <c:pt idx="4">
                  <c:v>76.41785</c:v>
                </c:pt>
                <c:pt idx="5">
                  <c:v>81.034864</c:v>
                </c:pt>
                <c:pt idx="6">
                  <c:v>78.674616</c:v>
                </c:pt>
                <c:pt idx="7">
                  <c:v>75.77942999999999</c:v>
                </c:pt>
                <c:pt idx="8">
                  <c:v>72.69779</c:v>
                </c:pt>
                <c:pt idx="9">
                  <c:v>65.372676</c:v>
                </c:pt>
                <c:pt idx="10">
                  <c:v>58.576524</c:v>
                </c:pt>
                <c:pt idx="11">
                  <c:v>57.752888</c:v>
                </c:pt>
                <c:pt idx="12">
                  <c:v>56.794784</c:v>
                </c:pt>
              </c:numCache>
            </c:numRef>
          </c:val>
        </c:ser>
        <c:ser>
          <c:idx val="4"/>
          <c:order val="4"/>
          <c:tx>
            <c:strRef>
              <c:f>'balance_UK'!$N$2:$N$2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'balance_UK'!$N$3:$N$15</c:f>
              <c:numCache>
                <c:formatCode>General</c:formatCode>
                <c:ptCount val="13"/>
                <c:pt idx="0">
                  <c:v>0.8449281</c:v>
                </c:pt>
                <c:pt idx="1">
                  <c:v>1.9318514</c:v>
                </c:pt>
                <c:pt idx="2">
                  <c:v>1.5135312</c:v>
                </c:pt>
                <c:pt idx="3">
                  <c:v>3.743287</c:v>
                </c:pt>
                <c:pt idx="4">
                  <c:v>4.485817</c:v>
                </c:pt>
                <c:pt idx="5">
                  <c:v>6.619377</c:v>
                </c:pt>
                <c:pt idx="6">
                  <c:v>8.622054</c:v>
                </c:pt>
                <c:pt idx="7">
                  <c:v>9.007755999999999</c:v>
                </c:pt>
                <c:pt idx="8">
                  <c:v>9.090546</c:v>
                </c:pt>
                <c:pt idx="9">
                  <c:v>8.461442</c:v>
                </c:pt>
                <c:pt idx="10">
                  <c:v>8.346795499999999</c:v>
                </c:pt>
                <c:pt idx="11">
                  <c:v>8.790367999999999</c:v>
                </c:pt>
                <c:pt idx="12">
                  <c:v>9.248367</c:v>
                </c:pt>
              </c:numCache>
            </c:numRef>
          </c:val>
        </c:ser>
        <c:ser>
          <c:idx val="5"/>
          <c:order val="5"/>
          <c:tx>
            <c:strRef>
              <c:f>'balance_UK'!$M$2:$M$2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'balance_UK'!$M$3:$M$15</c:f>
              <c:numCache>
                <c:formatCode>General</c:formatCode>
                <c:ptCount val="13"/>
                <c:pt idx="0">
                  <c:v>16.1184</c:v>
                </c:pt>
                <c:pt idx="1">
                  <c:v>16.1184</c:v>
                </c:pt>
                <c:pt idx="2">
                  <c:v>16.1184</c:v>
                </c:pt>
                <c:pt idx="3">
                  <c:v>16.1184</c:v>
                </c:pt>
                <c:pt idx="4">
                  <c:v>16.1184</c:v>
                </c:pt>
                <c:pt idx="5">
                  <c:v>16.1184</c:v>
                </c:pt>
                <c:pt idx="6">
                  <c:v>16.1184</c:v>
                </c:pt>
                <c:pt idx="7">
                  <c:v>16.1184</c:v>
                </c:pt>
                <c:pt idx="8">
                  <c:v>16.1184</c:v>
                </c:pt>
                <c:pt idx="9">
                  <c:v>16.1184</c:v>
                </c:pt>
                <c:pt idx="10">
                  <c:v>16.1184</c:v>
                </c:pt>
                <c:pt idx="11">
                  <c:v>16.1184</c:v>
                </c:pt>
                <c:pt idx="12">
                  <c:v>16.1184</c:v>
                </c:pt>
              </c:numCache>
            </c:numRef>
          </c:val>
        </c:ser>
        <c:ser>
          <c:idx val="6"/>
          <c:order val="6"/>
          <c:tx>
            <c:strRef>
              <c:f>'balance_UK'!$L$2:$L$2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'balance_UK'!$L$3:$L$15</c:f>
              <c:numCache>
                <c:formatCode>General</c:formatCode>
                <c:ptCount val="13"/>
                <c:pt idx="0">
                  <c:v>7.9467935</c:v>
                </c:pt>
                <c:pt idx="1">
                  <c:v>8.033872499999999</c:v>
                </c:pt>
                <c:pt idx="2">
                  <c:v>7.819452</c:v>
                </c:pt>
                <c:pt idx="3">
                  <c:v>8.009651</c:v>
                </c:pt>
                <c:pt idx="4">
                  <c:v>8.03059</c:v>
                </c:pt>
                <c:pt idx="5">
                  <c:v>8.1235035</c:v>
                </c:pt>
                <c:pt idx="6">
                  <c:v>8.229177</c:v>
                </c:pt>
                <c:pt idx="7">
                  <c:v>8.1083265</c:v>
                </c:pt>
                <c:pt idx="8">
                  <c:v>8.030498999999999</c:v>
                </c:pt>
                <c:pt idx="9">
                  <c:v>7.933902499999999</c:v>
                </c:pt>
                <c:pt idx="10">
                  <c:v>8.052445000000001</c:v>
                </c:pt>
                <c:pt idx="11">
                  <c:v>8.016695499999999</c:v>
                </c:pt>
                <c:pt idx="12">
                  <c:v>8.011493999999999</c:v>
                </c:pt>
              </c:numCache>
            </c:numRef>
          </c:val>
        </c:ser>
        <c:ser>
          <c:idx val="7"/>
          <c:order val="7"/>
          <c:tx>
            <c:strRef>
              <c:f>'balance_UK'!$K$2:$K$2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'balance_UK'!$K$3:$K$15</c:f>
              <c:numCache>
                <c:formatCode>General</c:formatCode>
                <c:ptCount val="13"/>
                <c:pt idx="0">
                  <c:v>6.014099499999999</c:v>
                </c:pt>
                <c:pt idx="1">
                  <c:v>6.013845</c:v>
                </c:pt>
                <c:pt idx="2">
                  <c:v>6.009994</c:v>
                </c:pt>
                <c:pt idx="3">
                  <c:v>6.0100945</c:v>
                </c:pt>
                <c:pt idx="4">
                  <c:v>5.975083</c:v>
                </c:pt>
                <c:pt idx="5">
                  <c:v>5.9915505</c:v>
                </c:pt>
                <c:pt idx="6">
                  <c:v>5.988492</c:v>
                </c:pt>
                <c:pt idx="7">
                  <c:v>5.984304</c:v>
                </c:pt>
                <c:pt idx="8">
                  <c:v>5.9804635</c:v>
                </c:pt>
                <c:pt idx="9">
                  <c:v>5.9616725</c:v>
                </c:pt>
                <c:pt idx="10">
                  <c:v>5.930851</c:v>
                </c:pt>
                <c:pt idx="11">
                  <c:v>5.920662999999999</c:v>
                </c:pt>
                <c:pt idx="12">
                  <c:v>5.9072955</c:v>
                </c:pt>
              </c:numCache>
            </c:numRef>
          </c:val>
        </c:ser>
        <c:ser>
          <c:idx val="8"/>
          <c:order val="8"/>
          <c:tx>
            <c:strRef>
              <c:f>'balance_UK'!$J$2:$J$2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'balance_UK'!$J$3:$J$15</c:f>
              <c:numCache>
                <c:formatCode>General</c:formatCode>
                <c:ptCount val="13"/>
                <c:pt idx="0">
                  <c:v>57.33779999999999</c:v>
                </c:pt>
                <c:pt idx="1">
                  <c:v>65.232972</c:v>
                </c:pt>
                <c:pt idx="2">
                  <c:v>73.12814399999999</c:v>
                </c:pt>
                <c:pt idx="3">
                  <c:v>80.98348</c:v>
                </c:pt>
                <c:pt idx="4">
                  <c:v>80.91105</c:v>
                </c:pt>
                <c:pt idx="5">
                  <c:v>80.784296</c:v>
                </c:pt>
                <c:pt idx="6">
                  <c:v>80.60320999999999</c:v>
                </c:pt>
                <c:pt idx="7">
                  <c:v>80.36780999999999</c:v>
                </c:pt>
                <c:pt idx="8">
                  <c:v>80.016504</c:v>
                </c:pt>
                <c:pt idx="9">
                  <c:v>79.54207</c:v>
                </c:pt>
                <c:pt idx="10">
                  <c:v>78.81412</c:v>
                </c:pt>
                <c:pt idx="11">
                  <c:v>78.03546999999999</c:v>
                </c:pt>
                <c:pt idx="12">
                  <c:v>76.61216999999999</c:v>
                </c:pt>
              </c:numCache>
            </c:numRef>
          </c:val>
        </c:ser>
        <c:ser>
          <c:idx val="9"/>
          <c:order val="9"/>
          <c:tx>
            <c:strRef>
              <c:f>'balance_UK'!$I$2:$I$2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'balance_UK'!$I$3:$I$15</c:f>
              <c:numCache>
                <c:formatCode>General</c:formatCode>
                <c:ptCount val="13"/>
                <c:pt idx="0">
                  <c:v>0.0004029347</c:v>
                </c:pt>
                <c:pt idx="1">
                  <c:v>0.0004029347</c:v>
                </c:pt>
                <c:pt idx="2">
                  <c:v>0</c:v>
                </c:pt>
                <c:pt idx="3">
                  <c:v>4.0565845</c:v>
                </c:pt>
                <c:pt idx="4">
                  <c:v>16.93341</c:v>
                </c:pt>
                <c:pt idx="5">
                  <c:v>29.870674</c:v>
                </c:pt>
                <c:pt idx="6">
                  <c:v>42.903436</c:v>
                </c:pt>
                <c:pt idx="7">
                  <c:v>55.96158399999999</c:v>
                </c:pt>
                <c:pt idx="8">
                  <c:v>65.337784</c:v>
                </c:pt>
                <c:pt idx="9">
                  <c:v>74.8436</c:v>
                </c:pt>
                <c:pt idx="10">
                  <c:v>84.63500999999999</c:v>
                </c:pt>
                <c:pt idx="11">
                  <c:v>94.466696</c:v>
                </c:pt>
                <c:pt idx="12">
                  <c:v>105.01641</c:v>
                </c:pt>
              </c:numCache>
            </c:numRef>
          </c:val>
        </c:ser>
        <c:ser>
          <c:idx val="10"/>
          <c:order val="10"/>
          <c:tx>
            <c:strRef>
              <c:f>'balance_UK'!$H$2:$H$2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'balance_UK'!$H$3:$H$15</c:f>
              <c:numCache>
                <c:formatCode>General</c:formatCode>
                <c:ptCount val="13"/>
                <c:pt idx="0">
                  <c:v>35.190504</c:v>
                </c:pt>
                <c:pt idx="1">
                  <c:v>35.939212</c:v>
                </c:pt>
                <c:pt idx="2">
                  <c:v>36.672068</c:v>
                </c:pt>
                <c:pt idx="3">
                  <c:v>37.432044</c:v>
                </c:pt>
                <c:pt idx="4">
                  <c:v>37.106524</c:v>
                </c:pt>
                <c:pt idx="5">
                  <c:v>36.778568</c:v>
                </c:pt>
                <c:pt idx="6">
                  <c:v>36.194932</c:v>
                </c:pt>
                <c:pt idx="7">
                  <c:v>35.412832</c:v>
                </c:pt>
                <c:pt idx="8">
                  <c:v>34.422276</c:v>
                </c:pt>
                <c:pt idx="9">
                  <c:v>33.20859799999999</c:v>
                </c:pt>
                <c:pt idx="10">
                  <c:v>31.787136</c:v>
                </c:pt>
                <c:pt idx="11">
                  <c:v>30.415434</c:v>
                </c:pt>
                <c:pt idx="12">
                  <c:v>28.7485</c:v>
                </c:pt>
              </c:numCache>
            </c:numRef>
          </c:val>
        </c:ser>
        <c:ser>
          <c:idx val="11"/>
          <c:order val="11"/>
          <c:tx>
            <c:strRef>
              <c:f>'balance_UK'!$G$2:$G$2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'balance_UK'!$G$3:$G$15</c:f>
              <c:numCache>
                <c:formatCode>General</c:formatCode>
                <c:ptCount val="13"/>
                <c:pt idx="0">
                  <c:v>1.0625472</c:v>
                </c:pt>
                <c:pt idx="1">
                  <c:v>1.8906534</c:v>
                </c:pt>
                <c:pt idx="2">
                  <c:v>6.115732</c:v>
                </c:pt>
                <c:pt idx="3">
                  <c:v>9.955157</c:v>
                </c:pt>
                <c:pt idx="4">
                  <c:v>14.207138</c:v>
                </c:pt>
                <c:pt idx="5">
                  <c:v>16.402437</c:v>
                </c:pt>
                <c:pt idx="6">
                  <c:v>18.319732</c:v>
                </c:pt>
                <c:pt idx="7">
                  <c:v>20.50338</c:v>
                </c:pt>
                <c:pt idx="8">
                  <c:v>22.96927</c:v>
                </c:pt>
                <c:pt idx="9">
                  <c:v>24.995102</c:v>
                </c:pt>
                <c:pt idx="10">
                  <c:v>27.504836</c:v>
                </c:pt>
                <c:pt idx="11">
                  <c:v>30.245378</c:v>
                </c:pt>
                <c:pt idx="12">
                  <c:v>33.3854</c:v>
                </c:pt>
              </c:numCache>
            </c:numRef>
          </c:val>
        </c:ser>
        <c:ser>
          <c:idx val="12"/>
          <c:order val="12"/>
          <c:tx>
            <c:strRef>
              <c:f>'balance_UK'!$F$2:$F$2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'balance_UK'!$F$3:$F$15</c:f>
              <c:numCache>
                <c:formatCode>General</c:formatCode>
                <c:ptCount val="13"/>
                <c:pt idx="0">
                  <c:v>16.151426</c:v>
                </c:pt>
                <c:pt idx="1">
                  <c:v>18.259432</c:v>
                </c:pt>
                <c:pt idx="2">
                  <c:v>20.518892</c:v>
                </c:pt>
                <c:pt idx="3">
                  <c:v>22.902158</c:v>
                </c:pt>
                <c:pt idx="4">
                  <c:v>24.577938</c:v>
                </c:pt>
                <c:pt idx="5">
                  <c:v>26.978168</c:v>
                </c:pt>
                <c:pt idx="6">
                  <c:v>29.263206</c:v>
                </c:pt>
                <c:pt idx="7">
                  <c:v>31.663066</c:v>
                </c:pt>
                <c:pt idx="8">
                  <c:v>33.711184</c:v>
                </c:pt>
                <c:pt idx="9">
                  <c:v>33.593768</c:v>
                </c:pt>
                <c:pt idx="10">
                  <c:v>33.6591</c:v>
                </c:pt>
                <c:pt idx="11">
                  <c:v>34.1307</c:v>
                </c:pt>
                <c:pt idx="12">
                  <c:v>34.59728</c:v>
                </c:pt>
              </c:numCache>
            </c:numRef>
          </c:val>
        </c:ser>
        <c:ser>
          <c:idx val="13"/>
          <c:order val="13"/>
          <c:tx>
            <c:strRef>
              <c:f>'balance_UK'!$E$2:$E$2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'balance_UK'!$E$3:$E$15</c:f>
              <c:numCache>
                <c:formatCode>General</c:formatCode>
                <c:ptCount val="13"/>
                <c:pt idx="0">
                  <c:v>5.8473525</c:v>
                </c:pt>
                <c:pt idx="1">
                  <c:v>7.7553505</c:v>
                </c:pt>
                <c:pt idx="2">
                  <c:v>9.011628</c:v>
                </c:pt>
                <c:pt idx="3">
                  <c:v>10.796823</c:v>
                </c:pt>
                <c:pt idx="4">
                  <c:v>12.616682</c:v>
                </c:pt>
                <c:pt idx="5">
                  <c:v>13.671518</c:v>
                </c:pt>
                <c:pt idx="6">
                  <c:v>14.701301</c:v>
                </c:pt>
                <c:pt idx="7">
                  <c:v>15.49732</c:v>
                </c:pt>
                <c:pt idx="8">
                  <c:v>16.167611</c:v>
                </c:pt>
                <c:pt idx="9">
                  <c:v>16.400376</c:v>
                </c:pt>
                <c:pt idx="10">
                  <c:v>16.575435</c:v>
                </c:pt>
                <c:pt idx="11">
                  <c:v>17.05738</c:v>
                </c:pt>
                <c:pt idx="12">
                  <c:v>17.223498</c:v>
                </c:pt>
              </c:numCache>
            </c:numRef>
          </c:val>
        </c:ser>
        <c:overlap val="100"/>
        <c:axId val="52520001"/>
        <c:axId val="52520002"/>
      </c:barChart>
      <c:catAx>
        <c:axId val="52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20002"/>
        <c:crosses val="autoZero"/>
        <c:auto val="1"/>
        <c:lblAlgn val="ctr"/>
        <c:lblOffset val="100"/>
      </c:catAx>
      <c:valAx>
        <c:axId val="52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UK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'balance_UK'!$B$2:$B$2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'balance_UK'!$B$3:$B$15</c:f>
              <c:numCache>
                <c:formatCode>General</c:formatCode>
                <c:ptCount val="13"/>
                <c:pt idx="0">
                  <c:v>305.70253</c:v>
                </c:pt>
                <c:pt idx="1">
                  <c:v>321.7109</c:v>
                </c:pt>
                <c:pt idx="2">
                  <c:v>336.8153</c:v>
                </c:pt>
                <c:pt idx="3">
                  <c:v>355.11434</c:v>
                </c:pt>
                <c:pt idx="4">
                  <c:v>367.36534</c:v>
                </c:pt>
                <c:pt idx="5">
                  <c:v>382.4161</c:v>
                </c:pt>
                <c:pt idx="6">
                  <c:v>400.9787</c:v>
                </c:pt>
                <c:pt idx="7">
                  <c:v>420.4339</c:v>
                </c:pt>
                <c:pt idx="8">
                  <c:v>433.26957</c:v>
                </c:pt>
                <c:pt idx="9">
                  <c:v>446.2096</c:v>
                </c:pt>
                <c:pt idx="10">
                  <c:v>458.54822</c:v>
                </c:pt>
                <c:pt idx="11">
                  <c:v>471.36566</c:v>
                </c:pt>
                <c:pt idx="12">
                  <c:v>484.2712</c:v>
                </c:pt>
              </c:numCache>
            </c:numRef>
          </c:val>
        </c:ser>
        <c:marker val="1"/>
        <c:axId val="52530001"/>
        <c:axId val="52530002"/>
      </c:lineChart>
      <c:barChart>
        <c:barDir val="col"/>
        <c:grouping val="stacked"/>
        <c:ser>
          <c:idx val="1"/>
          <c:order val="1"/>
          <c:tx>
            <c:strRef>
              <c:f>'balance_UK'!$Q$2:$Q$2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'balance_UK'!$Q$3:$Q$15</c:f>
              <c:numCache>
                <c:formatCode>General</c:formatCode>
                <c:ptCount val="13"/>
                <c:pt idx="0">
                  <c:v>47.30399999999999</c:v>
                </c:pt>
                <c:pt idx="1">
                  <c:v>43.36199999999999</c:v>
                </c:pt>
                <c:pt idx="2">
                  <c:v>43.36199999999999</c:v>
                </c:pt>
                <c:pt idx="3">
                  <c:v>29.1708</c:v>
                </c:pt>
                <c:pt idx="4">
                  <c:v>54.3996</c:v>
                </c:pt>
                <c:pt idx="5">
                  <c:v>35.478</c:v>
                </c:pt>
                <c:pt idx="6">
                  <c:v>35.478</c:v>
                </c:pt>
                <c:pt idx="7">
                  <c:v>35.478</c:v>
                </c:pt>
                <c:pt idx="8">
                  <c:v>35.478</c:v>
                </c:pt>
                <c:pt idx="9">
                  <c:v>47.30399999999999</c:v>
                </c:pt>
                <c:pt idx="10">
                  <c:v>59.13</c:v>
                </c:pt>
                <c:pt idx="11">
                  <c:v>59.13</c:v>
                </c:pt>
                <c:pt idx="12">
                  <c:v>59.13</c:v>
                </c:pt>
              </c:numCache>
            </c:numRef>
          </c:val>
        </c:ser>
        <c:ser>
          <c:idx val="2"/>
          <c:order val="2"/>
          <c:tx>
            <c:strRef>
              <c:f>'balance_UK'!$P$2:$P$2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3.0176595</c:v>
                </c:pt>
                <c:pt idx="8">
                  <c:v>5.9352635</c:v>
                </c:pt>
                <c:pt idx="9">
                  <c:v>8.47226</c:v>
                </c:pt>
                <c:pt idx="10">
                  <c:v>10.647955</c:v>
                </c:pt>
                <c:pt idx="11">
                  <c:v>13.108969</c:v>
                </c:pt>
                <c:pt idx="12">
                  <c:v>15.676</c:v>
                </c:pt>
              </c:numCache>
            </c:numRef>
          </c:val>
        </c:ser>
        <c:ser>
          <c:idx val="3"/>
          <c:order val="3"/>
          <c:tx>
            <c:strRef>
              <c:f>'balance_UK'!$O$2:$O$2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'balance_UK'!$O$3:$O$15</c:f>
              <c:numCache>
                <c:formatCode>General</c:formatCode>
                <c:ptCount val="13"/>
                <c:pt idx="0">
                  <c:v>71.54348</c:v>
                </c:pt>
                <c:pt idx="1">
                  <c:v>79.51120999999999</c:v>
                </c:pt>
                <c:pt idx="2">
                  <c:v>80.089744</c:v>
                </c:pt>
                <c:pt idx="3">
                  <c:v>94.411456</c:v>
                </c:pt>
                <c:pt idx="4">
                  <c:v>76.41785</c:v>
                </c:pt>
                <c:pt idx="5">
                  <c:v>81.034864</c:v>
                </c:pt>
                <c:pt idx="6">
                  <c:v>78.674616</c:v>
                </c:pt>
                <c:pt idx="7">
                  <c:v>75.77942999999999</c:v>
                </c:pt>
                <c:pt idx="8">
                  <c:v>72.69779</c:v>
                </c:pt>
                <c:pt idx="9">
                  <c:v>65.372676</c:v>
                </c:pt>
                <c:pt idx="10">
                  <c:v>58.576524</c:v>
                </c:pt>
                <c:pt idx="11">
                  <c:v>57.752888</c:v>
                </c:pt>
                <c:pt idx="12">
                  <c:v>56.794784</c:v>
                </c:pt>
              </c:numCache>
            </c:numRef>
          </c:val>
        </c:ser>
        <c:ser>
          <c:idx val="4"/>
          <c:order val="4"/>
          <c:tx>
            <c:strRef>
              <c:f>'balance_UK'!$N$2:$N$2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'balance_UK'!$N$3:$N$15</c:f>
              <c:numCache>
                <c:formatCode>General</c:formatCode>
                <c:ptCount val="13"/>
                <c:pt idx="0">
                  <c:v>0.8449281</c:v>
                </c:pt>
                <c:pt idx="1">
                  <c:v>1.9318514</c:v>
                </c:pt>
                <c:pt idx="2">
                  <c:v>1.5135312</c:v>
                </c:pt>
                <c:pt idx="3">
                  <c:v>3.743287</c:v>
                </c:pt>
                <c:pt idx="4">
                  <c:v>4.485817</c:v>
                </c:pt>
                <c:pt idx="5">
                  <c:v>6.619377</c:v>
                </c:pt>
                <c:pt idx="6">
                  <c:v>8.622054</c:v>
                </c:pt>
                <c:pt idx="7">
                  <c:v>9.007755999999999</c:v>
                </c:pt>
                <c:pt idx="8">
                  <c:v>9.090546</c:v>
                </c:pt>
                <c:pt idx="9">
                  <c:v>8.461442</c:v>
                </c:pt>
                <c:pt idx="10">
                  <c:v>8.346795499999999</c:v>
                </c:pt>
                <c:pt idx="11">
                  <c:v>8.790367999999999</c:v>
                </c:pt>
                <c:pt idx="12">
                  <c:v>9.248367</c:v>
                </c:pt>
              </c:numCache>
            </c:numRef>
          </c:val>
        </c:ser>
        <c:ser>
          <c:idx val="5"/>
          <c:order val="5"/>
          <c:tx>
            <c:strRef>
              <c:f>'balance_UK'!$M$2:$M$2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'balance_UK'!$M$3:$M$15</c:f>
              <c:numCache>
                <c:formatCode>General</c:formatCode>
                <c:ptCount val="13"/>
                <c:pt idx="0">
                  <c:v>16.1184</c:v>
                </c:pt>
                <c:pt idx="1">
                  <c:v>16.1184</c:v>
                </c:pt>
                <c:pt idx="2">
                  <c:v>16.1184</c:v>
                </c:pt>
                <c:pt idx="3">
                  <c:v>16.1184</c:v>
                </c:pt>
                <c:pt idx="4">
                  <c:v>16.1184</c:v>
                </c:pt>
                <c:pt idx="5">
                  <c:v>16.1184</c:v>
                </c:pt>
                <c:pt idx="6">
                  <c:v>16.1184</c:v>
                </c:pt>
                <c:pt idx="7">
                  <c:v>16.1184</c:v>
                </c:pt>
                <c:pt idx="8">
                  <c:v>16.1184</c:v>
                </c:pt>
                <c:pt idx="9">
                  <c:v>16.1184</c:v>
                </c:pt>
                <c:pt idx="10">
                  <c:v>16.1184</c:v>
                </c:pt>
                <c:pt idx="11">
                  <c:v>16.1184</c:v>
                </c:pt>
                <c:pt idx="12">
                  <c:v>16.1184</c:v>
                </c:pt>
              </c:numCache>
            </c:numRef>
          </c:val>
        </c:ser>
        <c:ser>
          <c:idx val="6"/>
          <c:order val="6"/>
          <c:tx>
            <c:strRef>
              <c:f>'balance_UK'!$L$2:$L$2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'balance_UK'!$L$3:$L$15</c:f>
              <c:numCache>
                <c:formatCode>General</c:formatCode>
                <c:ptCount val="13"/>
                <c:pt idx="0">
                  <c:v>7.9467935</c:v>
                </c:pt>
                <c:pt idx="1">
                  <c:v>8.033872499999999</c:v>
                </c:pt>
                <c:pt idx="2">
                  <c:v>7.819452</c:v>
                </c:pt>
                <c:pt idx="3">
                  <c:v>8.009651</c:v>
                </c:pt>
                <c:pt idx="4">
                  <c:v>8.03059</c:v>
                </c:pt>
                <c:pt idx="5">
                  <c:v>8.1235035</c:v>
                </c:pt>
                <c:pt idx="6">
                  <c:v>8.229177</c:v>
                </c:pt>
                <c:pt idx="7">
                  <c:v>8.1083265</c:v>
                </c:pt>
                <c:pt idx="8">
                  <c:v>8.030498999999999</c:v>
                </c:pt>
                <c:pt idx="9">
                  <c:v>7.933902499999999</c:v>
                </c:pt>
                <c:pt idx="10">
                  <c:v>8.052445000000001</c:v>
                </c:pt>
                <c:pt idx="11">
                  <c:v>8.016695499999999</c:v>
                </c:pt>
                <c:pt idx="12">
                  <c:v>8.011493999999999</c:v>
                </c:pt>
              </c:numCache>
            </c:numRef>
          </c:val>
        </c:ser>
        <c:ser>
          <c:idx val="7"/>
          <c:order val="7"/>
          <c:tx>
            <c:strRef>
              <c:f>'balance_UK'!$K$2:$K$2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'balance_UK'!$K$3:$K$15</c:f>
              <c:numCache>
                <c:formatCode>General</c:formatCode>
                <c:ptCount val="13"/>
                <c:pt idx="0">
                  <c:v>6.014099499999999</c:v>
                </c:pt>
                <c:pt idx="1">
                  <c:v>6.013845</c:v>
                </c:pt>
                <c:pt idx="2">
                  <c:v>6.009994</c:v>
                </c:pt>
                <c:pt idx="3">
                  <c:v>6.0100945</c:v>
                </c:pt>
                <c:pt idx="4">
                  <c:v>5.975083</c:v>
                </c:pt>
                <c:pt idx="5">
                  <c:v>5.9915505</c:v>
                </c:pt>
                <c:pt idx="6">
                  <c:v>5.988492</c:v>
                </c:pt>
                <c:pt idx="7">
                  <c:v>5.984304</c:v>
                </c:pt>
                <c:pt idx="8">
                  <c:v>5.9804635</c:v>
                </c:pt>
                <c:pt idx="9">
                  <c:v>5.9616725</c:v>
                </c:pt>
                <c:pt idx="10">
                  <c:v>5.930851</c:v>
                </c:pt>
                <c:pt idx="11">
                  <c:v>5.920662999999999</c:v>
                </c:pt>
                <c:pt idx="12">
                  <c:v>5.9072955</c:v>
                </c:pt>
              </c:numCache>
            </c:numRef>
          </c:val>
        </c:ser>
        <c:ser>
          <c:idx val="8"/>
          <c:order val="8"/>
          <c:tx>
            <c:strRef>
              <c:f>'balance_UK'!$J$2:$J$2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'balance_UK'!$J$3:$J$15</c:f>
              <c:numCache>
                <c:formatCode>General</c:formatCode>
                <c:ptCount val="13"/>
                <c:pt idx="0">
                  <c:v>57.33779999999999</c:v>
                </c:pt>
                <c:pt idx="1">
                  <c:v>65.232972</c:v>
                </c:pt>
                <c:pt idx="2">
                  <c:v>73.12814399999999</c:v>
                </c:pt>
                <c:pt idx="3">
                  <c:v>80.98348</c:v>
                </c:pt>
                <c:pt idx="4">
                  <c:v>80.91105</c:v>
                </c:pt>
                <c:pt idx="5">
                  <c:v>80.784296</c:v>
                </c:pt>
                <c:pt idx="6">
                  <c:v>80.60320999999999</c:v>
                </c:pt>
                <c:pt idx="7">
                  <c:v>80.36780999999999</c:v>
                </c:pt>
                <c:pt idx="8">
                  <c:v>80.016504</c:v>
                </c:pt>
                <c:pt idx="9">
                  <c:v>79.54207</c:v>
                </c:pt>
                <c:pt idx="10">
                  <c:v>78.81412</c:v>
                </c:pt>
                <c:pt idx="11">
                  <c:v>78.03546999999999</c:v>
                </c:pt>
                <c:pt idx="12">
                  <c:v>76.61216999999999</c:v>
                </c:pt>
              </c:numCache>
            </c:numRef>
          </c:val>
        </c:ser>
        <c:ser>
          <c:idx val="9"/>
          <c:order val="9"/>
          <c:tx>
            <c:strRef>
              <c:f>'balance_UK'!$I$2:$I$2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'balance_UK'!$I$3:$I$15</c:f>
              <c:numCache>
                <c:formatCode>General</c:formatCode>
                <c:ptCount val="13"/>
                <c:pt idx="0">
                  <c:v>0.0004029347</c:v>
                </c:pt>
                <c:pt idx="1">
                  <c:v>0.0004029347</c:v>
                </c:pt>
                <c:pt idx="2">
                  <c:v>0</c:v>
                </c:pt>
                <c:pt idx="3">
                  <c:v>4.0565845</c:v>
                </c:pt>
                <c:pt idx="4">
                  <c:v>16.93341</c:v>
                </c:pt>
                <c:pt idx="5">
                  <c:v>29.870674</c:v>
                </c:pt>
                <c:pt idx="6">
                  <c:v>42.903436</c:v>
                </c:pt>
                <c:pt idx="7">
                  <c:v>55.96158399999999</c:v>
                </c:pt>
                <c:pt idx="8">
                  <c:v>65.337784</c:v>
                </c:pt>
                <c:pt idx="9">
                  <c:v>74.8436</c:v>
                </c:pt>
                <c:pt idx="10">
                  <c:v>84.63500999999999</c:v>
                </c:pt>
                <c:pt idx="11">
                  <c:v>94.466696</c:v>
                </c:pt>
                <c:pt idx="12">
                  <c:v>105.01641</c:v>
                </c:pt>
              </c:numCache>
            </c:numRef>
          </c:val>
        </c:ser>
        <c:ser>
          <c:idx val="10"/>
          <c:order val="10"/>
          <c:tx>
            <c:strRef>
              <c:f>'balance_UK'!$H$2:$H$2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'balance_UK'!$H$3:$H$15</c:f>
              <c:numCache>
                <c:formatCode>General</c:formatCode>
                <c:ptCount val="13"/>
                <c:pt idx="0">
                  <c:v>35.190504</c:v>
                </c:pt>
                <c:pt idx="1">
                  <c:v>35.939212</c:v>
                </c:pt>
                <c:pt idx="2">
                  <c:v>36.672068</c:v>
                </c:pt>
                <c:pt idx="3">
                  <c:v>37.432044</c:v>
                </c:pt>
                <c:pt idx="4">
                  <c:v>37.106524</c:v>
                </c:pt>
                <c:pt idx="5">
                  <c:v>36.778568</c:v>
                </c:pt>
                <c:pt idx="6">
                  <c:v>36.194932</c:v>
                </c:pt>
                <c:pt idx="7">
                  <c:v>35.412832</c:v>
                </c:pt>
                <c:pt idx="8">
                  <c:v>34.422276</c:v>
                </c:pt>
                <c:pt idx="9">
                  <c:v>33.20859799999999</c:v>
                </c:pt>
                <c:pt idx="10">
                  <c:v>31.787136</c:v>
                </c:pt>
                <c:pt idx="11">
                  <c:v>30.415434</c:v>
                </c:pt>
                <c:pt idx="12">
                  <c:v>28.7485</c:v>
                </c:pt>
              </c:numCache>
            </c:numRef>
          </c:val>
        </c:ser>
        <c:ser>
          <c:idx val="11"/>
          <c:order val="11"/>
          <c:tx>
            <c:strRef>
              <c:f>'balance_UK'!$G$2:$G$2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'balance_UK'!$G$3:$G$15</c:f>
              <c:numCache>
                <c:formatCode>General</c:formatCode>
                <c:ptCount val="13"/>
                <c:pt idx="0">
                  <c:v>1.0625472</c:v>
                </c:pt>
                <c:pt idx="1">
                  <c:v>1.8906534</c:v>
                </c:pt>
                <c:pt idx="2">
                  <c:v>6.115732</c:v>
                </c:pt>
                <c:pt idx="3">
                  <c:v>9.955157</c:v>
                </c:pt>
                <c:pt idx="4">
                  <c:v>14.207138</c:v>
                </c:pt>
                <c:pt idx="5">
                  <c:v>16.402437</c:v>
                </c:pt>
                <c:pt idx="6">
                  <c:v>18.319732</c:v>
                </c:pt>
                <c:pt idx="7">
                  <c:v>20.50338</c:v>
                </c:pt>
                <c:pt idx="8">
                  <c:v>22.96927</c:v>
                </c:pt>
                <c:pt idx="9">
                  <c:v>24.995102</c:v>
                </c:pt>
                <c:pt idx="10">
                  <c:v>27.504836</c:v>
                </c:pt>
                <c:pt idx="11">
                  <c:v>30.245378</c:v>
                </c:pt>
                <c:pt idx="12">
                  <c:v>33.3854</c:v>
                </c:pt>
              </c:numCache>
            </c:numRef>
          </c:val>
        </c:ser>
        <c:ser>
          <c:idx val="12"/>
          <c:order val="12"/>
          <c:tx>
            <c:strRef>
              <c:f>'balance_UK'!$F$2:$F$2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'balance_UK'!$F$3:$F$15</c:f>
              <c:numCache>
                <c:formatCode>General</c:formatCode>
                <c:ptCount val="13"/>
                <c:pt idx="0">
                  <c:v>16.151426</c:v>
                </c:pt>
                <c:pt idx="1">
                  <c:v>18.259432</c:v>
                </c:pt>
                <c:pt idx="2">
                  <c:v>20.518892</c:v>
                </c:pt>
                <c:pt idx="3">
                  <c:v>22.902158</c:v>
                </c:pt>
                <c:pt idx="4">
                  <c:v>24.577938</c:v>
                </c:pt>
                <c:pt idx="5">
                  <c:v>26.978168</c:v>
                </c:pt>
                <c:pt idx="6">
                  <c:v>29.263206</c:v>
                </c:pt>
                <c:pt idx="7">
                  <c:v>31.663066</c:v>
                </c:pt>
                <c:pt idx="8">
                  <c:v>33.711184</c:v>
                </c:pt>
                <c:pt idx="9">
                  <c:v>33.593768</c:v>
                </c:pt>
                <c:pt idx="10">
                  <c:v>33.6591</c:v>
                </c:pt>
                <c:pt idx="11">
                  <c:v>34.1307</c:v>
                </c:pt>
                <c:pt idx="12">
                  <c:v>34.59728</c:v>
                </c:pt>
              </c:numCache>
            </c:numRef>
          </c:val>
        </c:ser>
        <c:ser>
          <c:idx val="13"/>
          <c:order val="13"/>
          <c:tx>
            <c:strRef>
              <c:f>'balance_UK'!$E$2:$E$2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'balance_UK'!$E$3:$E$15</c:f>
              <c:numCache>
                <c:formatCode>General</c:formatCode>
                <c:ptCount val="13"/>
                <c:pt idx="0">
                  <c:v>5.8473525</c:v>
                </c:pt>
                <c:pt idx="1">
                  <c:v>7.7553505</c:v>
                </c:pt>
                <c:pt idx="2">
                  <c:v>9.011628</c:v>
                </c:pt>
                <c:pt idx="3">
                  <c:v>10.796823</c:v>
                </c:pt>
                <c:pt idx="4">
                  <c:v>12.616682</c:v>
                </c:pt>
                <c:pt idx="5">
                  <c:v>13.671518</c:v>
                </c:pt>
                <c:pt idx="6">
                  <c:v>14.701301</c:v>
                </c:pt>
                <c:pt idx="7">
                  <c:v>15.49732</c:v>
                </c:pt>
                <c:pt idx="8">
                  <c:v>16.167611</c:v>
                </c:pt>
                <c:pt idx="9">
                  <c:v>16.400376</c:v>
                </c:pt>
                <c:pt idx="10">
                  <c:v>16.575435</c:v>
                </c:pt>
                <c:pt idx="11">
                  <c:v>17.05738</c:v>
                </c:pt>
                <c:pt idx="12">
                  <c:v>17.223498</c:v>
                </c:pt>
              </c:numCache>
            </c:numRef>
          </c:val>
        </c:ser>
        <c:overlap val="100"/>
        <c:axId val="52530001"/>
        <c:axId val="52530002"/>
      </c:barChart>
      <c:catAx>
        <c:axId val="52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30002"/>
        <c:crosses val="autoZero"/>
        <c:auto val="1"/>
        <c:lblAlgn val="ctr"/>
        <c:lblOffset val="100"/>
      </c:catAx>
      <c:valAx>
        <c:axId val="52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UK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'balance_UK'!$B$2:$B$2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'balance_UK'!$B$3:$B$15</c:f>
              <c:numCache>
                <c:formatCode>General</c:formatCode>
                <c:ptCount val="13"/>
                <c:pt idx="0">
                  <c:v>305.70253</c:v>
                </c:pt>
                <c:pt idx="1">
                  <c:v>321.7109</c:v>
                </c:pt>
                <c:pt idx="2">
                  <c:v>336.8153</c:v>
                </c:pt>
                <c:pt idx="3">
                  <c:v>355.11434</c:v>
                </c:pt>
                <c:pt idx="4">
                  <c:v>367.36534</c:v>
                </c:pt>
                <c:pt idx="5">
                  <c:v>382.4161</c:v>
                </c:pt>
                <c:pt idx="6">
                  <c:v>400.9787</c:v>
                </c:pt>
                <c:pt idx="7">
                  <c:v>420.4339</c:v>
                </c:pt>
                <c:pt idx="8">
                  <c:v>433.26957</c:v>
                </c:pt>
                <c:pt idx="9">
                  <c:v>446.2096</c:v>
                </c:pt>
                <c:pt idx="10">
                  <c:v>458.54822</c:v>
                </c:pt>
                <c:pt idx="11">
                  <c:v>471.36566</c:v>
                </c:pt>
                <c:pt idx="12">
                  <c:v>484.2712</c:v>
                </c:pt>
              </c:numCache>
            </c:numRef>
          </c:val>
        </c:ser>
        <c:marker val="1"/>
        <c:axId val="52540001"/>
        <c:axId val="52540002"/>
      </c:lineChart>
      <c:barChart>
        <c:barDir val="col"/>
        <c:grouping val="stacked"/>
        <c:ser>
          <c:idx val="1"/>
          <c:order val="1"/>
          <c:tx>
            <c:strRef>
              <c:f>'balance_UK'!$Q$2:$Q$2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'balance_UK'!$Q$3:$Q$15</c:f>
              <c:numCache>
                <c:formatCode>General</c:formatCode>
                <c:ptCount val="13"/>
                <c:pt idx="0">
                  <c:v>47.30399999999999</c:v>
                </c:pt>
                <c:pt idx="1">
                  <c:v>43.36199999999999</c:v>
                </c:pt>
                <c:pt idx="2">
                  <c:v>43.36199999999999</c:v>
                </c:pt>
                <c:pt idx="3">
                  <c:v>29.1708</c:v>
                </c:pt>
                <c:pt idx="4">
                  <c:v>54.3996</c:v>
                </c:pt>
                <c:pt idx="5">
                  <c:v>35.478</c:v>
                </c:pt>
                <c:pt idx="6">
                  <c:v>35.478</c:v>
                </c:pt>
                <c:pt idx="7">
                  <c:v>35.478</c:v>
                </c:pt>
                <c:pt idx="8">
                  <c:v>35.478</c:v>
                </c:pt>
                <c:pt idx="9">
                  <c:v>47.30399999999999</c:v>
                </c:pt>
                <c:pt idx="10">
                  <c:v>59.13</c:v>
                </c:pt>
                <c:pt idx="11">
                  <c:v>59.13</c:v>
                </c:pt>
                <c:pt idx="12">
                  <c:v>59.13</c:v>
                </c:pt>
              </c:numCache>
            </c:numRef>
          </c:val>
        </c:ser>
        <c:ser>
          <c:idx val="2"/>
          <c:order val="2"/>
          <c:tx>
            <c:strRef>
              <c:f>'balance_UK'!$P$2:$P$2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3.0176595</c:v>
                </c:pt>
                <c:pt idx="8">
                  <c:v>5.9352635</c:v>
                </c:pt>
                <c:pt idx="9">
                  <c:v>8.47226</c:v>
                </c:pt>
                <c:pt idx="10">
                  <c:v>10.647955</c:v>
                </c:pt>
                <c:pt idx="11">
                  <c:v>13.108969</c:v>
                </c:pt>
                <c:pt idx="12">
                  <c:v>15.676</c:v>
                </c:pt>
              </c:numCache>
            </c:numRef>
          </c:val>
        </c:ser>
        <c:ser>
          <c:idx val="3"/>
          <c:order val="3"/>
          <c:tx>
            <c:strRef>
              <c:f>'balance_UK'!$O$2:$O$2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'balance_UK'!$O$3:$O$15</c:f>
              <c:numCache>
                <c:formatCode>General</c:formatCode>
                <c:ptCount val="13"/>
                <c:pt idx="0">
                  <c:v>71.54348</c:v>
                </c:pt>
                <c:pt idx="1">
                  <c:v>79.51120999999999</c:v>
                </c:pt>
                <c:pt idx="2">
                  <c:v>80.089744</c:v>
                </c:pt>
                <c:pt idx="3">
                  <c:v>94.411456</c:v>
                </c:pt>
                <c:pt idx="4">
                  <c:v>76.41785</c:v>
                </c:pt>
                <c:pt idx="5">
                  <c:v>81.034864</c:v>
                </c:pt>
                <c:pt idx="6">
                  <c:v>78.674616</c:v>
                </c:pt>
                <c:pt idx="7">
                  <c:v>75.77942999999999</c:v>
                </c:pt>
                <c:pt idx="8">
                  <c:v>72.69779</c:v>
                </c:pt>
                <c:pt idx="9">
                  <c:v>65.372676</c:v>
                </c:pt>
                <c:pt idx="10">
                  <c:v>58.576524</c:v>
                </c:pt>
                <c:pt idx="11">
                  <c:v>57.752888</c:v>
                </c:pt>
                <c:pt idx="12">
                  <c:v>56.794784</c:v>
                </c:pt>
              </c:numCache>
            </c:numRef>
          </c:val>
        </c:ser>
        <c:ser>
          <c:idx val="4"/>
          <c:order val="4"/>
          <c:tx>
            <c:strRef>
              <c:f>'balance_UK'!$N$2:$N$2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'balance_UK'!$N$3:$N$15</c:f>
              <c:numCache>
                <c:formatCode>General</c:formatCode>
                <c:ptCount val="13"/>
                <c:pt idx="0">
                  <c:v>0.8449281</c:v>
                </c:pt>
                <c:pt idx="1">
                  <c:v>1.9318514</c:v>
                </c:pt>
                <c:pt idx="2">
                  <c:v>1.5135312</c:v>
                </c:pt>
                <c:pt idx="3">
                  <c:v>3.743287</c:v>
                </c:pt>
                <c:pt idx="4">
                  <c:v>4.485817</c:v>
                </c:pt>
                <c:pt idx="5">
                  <c:v>6.619377</c:v>
                </c:pt>
                <c:pt idx="6">
                  <c:v>8.622054</c:v>
                </c:pt>
                <c:pt idx="7">
                  <c:v>9.007755999999999</c:v>
                </c:pt>
                <c:pt idx="8">
                  <c:v>9.090546</c:v>
                </c:pt>
                <c:pt idx="9">
                  <c:v>8.461442</c:v>
                </c:pt>
                <c:pt idx="10">
                  <c:v>8.346795499999999</c:v>
                </c:pt>
                <c:pt idx="11">
                  <c:v>8.790367999999999</c:v>
                </c:pt>
                <c:pt idx="12">
                  <c:v>9.248367</c:v>
                </c:pt>
              </c:numCache>
            </c:numRef>
          </c:val>
        </c:ser>
        <c:ser>
          <c:idx val="5"/>
          <c:order val="5"/>
          <c:tx>
            <c:strRef>
              <c:f>'balance_UK'!$M$2:$M$2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'balance_UK'!$M$3:$M$15</c:f>
              <c:numCache>
                <c:formatCode>General</c:formatCode>
                <c:ptCount val="13"/>
                <c:pt idx="0">
                  <c:v>16.1184</c:v>
                </c:pt>
                <c:pt idx="1">
                  <c:v>16.1184</c:v>
                </c:pt>
                <c:pt idx="2">
                  <c:v>16.1184</c:v>
                </c:pt>
                <c:pt idx="3">
                  <c:v>16.1184</c:v>
                </c:pt>
                <c:pt idx="4">
                  <c:v>16.1184</c:v>
                </c:pt>
                <c:pt idx="5">
                  <c:v>16.1184</c:v>
                </c:pt>
                <c:pt idx="6">
                  <c:v>16.1184</c:v>
                </c:pt>
                <c:pt idx="7">
                  <c:v>16.1184</c:v>
                </c:pt>
                <c:pt idx="8">
                  <c:v>16.1184</c:v>
                </c:pt>
                <c:pt idx="9">
                  <c:v>16.1184</c:v>
                </c:pt>
                <c:pt idx="10">
                  <c:v>16.1184</c:v>
                </c:pt>
                <c:pt idx="11">
                  <c:v>16.1184</c:v>
                </c:pt>
                <c:pt idx="12">
                  <c:v>16.1184</c:v>
                </c:pt>
              </c:numCache>
            </c:numRef>
          </c:val>
        </c:ser>
        <c:ser>
          <c:idx val="6"/>
          <c:order val="6"/>
          <c:tx>
            <c:strRef>
              <c:f>'balance_UK'!$L$2:$L$2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'balance_UK'!$L$3:$L$15</c:f>
              <c:numCache>
                <c:formatCode>General</c:formatCode>
                <c:ptCount val="13"/>
                <c:pt idx="0">
                  <c:v>7.9467935</c:v>
                </c:pt>
                <c:pt idx="1">
                  <c:v>8.033872499999999</c:v>
                </c:pt>
                <c:pt idx="2">
                  <c:v>7.819452</c:v>
                </c:pt>
                <c:pt idx="3">
                  <c:v>8.009651</c:v>
                </c:pt>
                <c:pt idx="4">
                  <c:v>8.03059</c:v>
                </c:pt>
                <c:pt idx="5">
                  <c:v>8.1235035</c:v>
                </c:pt>
                <c:pt idx="6">
                  <c:v>8.229177</c:v>
                </c:pt>
                <c:pt idx="7">
                  <c:v>8.1083265</c:v>
                </c:pt>
                <c:pt idx="8">
                  <c:v>8.030498999999999</c:v>
                </c:pt>
                <c:pt idx="9">
                  <c:v>7.933902499999999</c:v>
                </c:pt>
                <c:pt idx="10">
                  <c:v>8.052445000000001</c:v>
                </c:pt>
                <c:pt idx="11">
                  <c:v>8.016695499999999</c:v>
                </c:pt>
                <c:pt idx="12">
                  <c:v>8.011493999999999</c:v>
                </c:pt>
              </c:numCache>
            </c:numRef>
          </c:val>
        </c:ser>
        <c:ser>
          <c:idx val="7"/>
          <c:order val="7"/>
          <c:tx>
            <c:strRef>
              <c:f>'balance_UK'!$K$2:$K$2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'balance_UK'!$K$3:$K$15</c:f>
              <c:numCache>
                <c:formatCode>General</c:formatCode>
                <c:ptCount val="13"/>
                <c:pt idx="0">
                  <c:v>6.014099499999999</c:v>
                </c:pt>
                <c:pt idx="1">
                  <c:v>6.013845</c:v>
                </c:pt>
                <c:pt idx="2">
                  <c:v>6.009994</c:v>
                </c:pt>
                <c:pt idx="3">
                  <c:v>6.0100945</c:v>
                </c:pt>
                <c:pt idx="4">
                  <c:v>5.975083</c:v>
                </c:pt>
                <c:pt idx="5">
                  <c:v>5.9915505</c:v>
                </c:pt>
                <c:pt idx="6">
                  <c:v>5.988492</c:v>
                </c:pt>
                <c:pt idx="7">
                  <c:v>5.984304</c:v>
                </c:pt>
                <c:pt idx="8">
                  <c:v>5.9804635</c:v>
                </c:pt>
                <c:pt idx="9">
                  <c:v>5.9616725</c:v>
                </c:pt>
                <c:pt idx="10">
                  <c:v>5.930851</c:v>
                </c:pt>
                <c:pt idx="11">
                  <c:v>5.920662999999999</c:v>
                </c:pt>
                <c:pt idx="12">
                  <c:v>5.9072955</c:v>
                </c:pt>
              </c:numCache>
            </c:numRef>
          </c:val>
        </c:ser>
        <c:ser>
          <c:idx val="8"/>
          <c:order val="8"/>
          <c:tx>
            <c:strRef>
              <c:f>'balance_UK'!$J$2:$J$2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'balance_UK'!$J$3:$J$15</c:f>
              <c:numCache>
                <c:formatCode>General</c:formatCode>
                <c:ptCount val="13"/>
                <c:pt idx="0">
                  <c:v>57.33779999999999</c:v>
                </c:pt>
                <c:pt idx="1">
                  <c:v>65.232972</c:v>
                </c:pt>
                <c:pt idx="2">
                  <c:v>73.12814399999999</c:v>
                </c:pt>
                <c:pt idx="3">
                  <c:v>80.98348</c:v>
                </c:pt>
                <c:pt idx="4">
                  <c:v>80.91105</c:v>
                </c:pt>
                <c:pt idx="5">
                  <c:v>80.784296</c:v>
                </c:pt>
                <c:pt idx="6">
                  <c:v>80.60320999999999</c:v>
                </c:pt>
                <c:pt idx="7">
                  <c:v>80.36780999999999</c:v>
                </c:pt>
                <c:pt idx="8">
                  <c:v>80.016504</c:v>
                </c:pt>
                <c:pt idx="9">
                  <c:v>79.54207</c:v>
                </c:pt>
                <c:pt idx="10">
                  <c:v>78.81412</c:v>
                </c:pt>
                <c:pt idx="11">
                  <c:v>78.03546999999999</c:v>
                </c:pt>
                <c:pt idx="12">
                  <c:v>76.61216999999999</c:v>
                </c:pt>
              </c:numCache>
            </c:numRef>
          </c:val>
        </c:ser>
        <c:ser>
          <c:idx val="9"/>
          <c:order val="9"/>
          <c:tx>
            <c:strRef>
              <c:f>'balance_UK'!$I$2:$I$2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'balance_UK'!$I$3:$I$15</c:f>
              <c:numCache>
                <c:formatCode>General</c:formatCode>
                <c:ptCount val="13"/>
                <c:pt idx="0">
                  <c:v>0.0004029347</c:v>
                </c:pt>
                <c:pt idx="1">
                  <c:v>0.0004029347</c:v>
                </c:pt>
                <c:pt idx="2">
                  <c:v>0</c:v>
                </c:pt>
                <c:pt idx="3">
                  <c:v>4.0565845</c:v>
                </c:pt>
                <c:pt idx="4">
                  <c:v>16.93341</c:v>
                </c:pt>
                <c:pt idx="5">
                  <c:v>29.870674</c:v>
                </c:pt>
                <c:pt idx="6">
                  <c:v>42.903436</c:v>
                </c:pt>
                <c:pt idx="7">
                  <c:v>55.96158399999999</c:v>
                </c:pt>
                <c:pt idx="8">
                  <c:v>65.337784</c:v>
                </c:pt>
                <c:pt idx="9">
                  <c:v>74.8436</c:v>
                </c:pt>
                <c:pt idx="10">
                  <c:v>84.63500999999999</c:v>
                </c:pt>
                <c:pt idx="11">
                  <c:v>94.466696</c:v>
                </c:pt>
                <c:pt idx="12">
                  <c:v>105.01641</c:v>
                </c:pt>
              </c:numCache>
            </c:numRef>
          </c:val>
        </c:ser>
        <c:ser>
          <c:idx val="10"/>
          <c:order val="10"/>
          <c:tx>
            <c:strRef>
              <c:f>'balance_UK'!$H$2:$H$2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'balance_UK'!$H$3:$H$15</c:f>
              <c:numCache>
                <c:formatCode>General</c:formatCode>
                <c:ptCount val="13"/>
                <c:pt idx="0">
                  <c:v>35.190504</c:v>
                </c:pt>
                <c:pt idx="1">
                  <c:v>35.939212</c:v>
                </c:pt>
                <c:pt idx="2">
                  <c:v>36.672068</c:v>
                </c:pt>
                <c:pt idx="3">
                  <c:v>37.432044</c:v>
                </c:pt>
                <c:pt idx="4">
                  <c:v>37.106524</c:v>
                </c:pt>
                <c:pt idx="5">
                  <c:v>36.778568</c:v>
                </c:pt>
                <c:pt idx="6">
                  <c:v>36.194932</c:v>
                </c:pt>
                <c:pt idx="7">
                  <c:v>35.412832</c:v>
                </c:pt>
                <c:pt idx="8">
                  <c:v>34.422276</c:v>
                </c:pt>
                <c:pt idx="9">
                  <c:v>33.20859799999999</c:v>
                </c:pt>
                <c:pt idx="10">
                  <c:v>31.787136</c:v>
                </c:pt>
                <c:pt idx="11">
                  <c:v>30.415434</c:v>
                </c:pt>
                <c:pt idx="12">
                  <c:v>28.7485</c:v>
                </c:pt>
              </c:numCache>
            </c:numRef>
          </c:val>
        </c:ser>
        <c:ser>
          <c:idx val="11"/>
          <c:order val="11"/>
          <c:tx>
            <c:strRef>
              <c:f>'balance_UK'!$G$2:$G$2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'balance_UK'!$G$3:$G$15</c:f>
              <c:numCache>
                <c:formatCode>General</c:formatCode>
                <c:ptCount val="13"/>
                <c:pt idx="0">
                  <c:v>1.0625472</c:v>
                </c:pt>
                <c:pt idx="1">
                  <c:v>1.8906534</c:v>
                </c:pt>
                <c:pt idx="2">
                  <c:v>6.115732</c:v>
                </c:pt>
                <c:pt idx="3">
                  <c:v>9.955157</c:v>
                </c:pt>
                <c:pt idx="4">
                  <c:v>14.207138</c:v>
                </c:pt>
                <c:pt idx="5">
                  <c:v>16.402437</c:v>
                </c:pt>
                <c:pt idx="6">
                  <c:v>18.319732</c:v>
                </c:pt>
                <c:pt idx="7">
                  <c:v>20.50338</c:v>
                </c:pt>
                <c:pt idx="8">
                  <c:v>22.96927</c:v>
                </c:pt>
                <c:pt idx="9">
                  <c:v>24.995102</c:v>
                </c:pt>
                <c:pt idx="10">
                  <c:v>27.504836</c:v>
                </c:pt>
                <c:pt idx="11">
                  <c:v>30.245378</c:v>
                </c:pt>
                <c:pt idx="12">
                  <c:v>33.3854</c:v>
                </c:pt>
              </c:numCache>
            </c:numRef>
          </c:val>
        </c:ser>
        <c:ser>
          <c:idx val="12"/>
          <c:order val="12"/>
          <c:tx>
            <c:strRef>
              <c:f>'balance_UK'!$F$2:$F$2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'balance_UK'!$F$3:$F$15</c:f>
              <c:numCache>
                <c:formatCode>General</c:formatCode>
                <c:ptCount val="13"/>
                <c:pt idx="0">
                  <c:v>16.151426</c:v>
                </c:pt>
                <c:pt idx="1">
                  <c:v>18.259432</c:v>
                </c:pt>
                <c:pt idx="2">
                  <c:v>20.518892</c:v>
                </c:pt>
                <c:pt idx="3">
                  <c:v>22.902158</c:v>
                </c:pt>
                <c:pt idx="4">
                  <c:v>24.577938</c:v>
                </c:pt>
                <c:pt idx="5">
                  <c:v>26.978168</c:v>
                </c:pt>
                <c:pt idx="6">
                  <c:v>29.263206</c:v>
                </c:pt>
                <c:pt idx="7">
                  <c:v>31.663066</c:v>
                </c:pt>
                <c:pt idx="8">
                  <c:v>33.711184</c:v>
                </c:pt>
                <c:pt idx="9">
                  <c:v>33.593768</c:v>
                </c:pt>
                <c:pt idx="10">
                  <c:v>33.6591</c:v>
                </c:pt>
                <c:pt idx="11">
                  <c:v>34.1307</c:v>
                </c:pt>
                <c:pt idx="12">
                  <c:v>34.59728</c:v>
                </c:pt>
              </c:numCache>
            </c:numRef>
          </c:val>
        </c:ser>
        <c:ser>
          <c:idx val="13"/>
          <c:order val="13"/>
          <c:tx>
            <c:strRef>
              <c:f>'balance_UK'!$E$2:$E$2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'balance_UK'!$D$3:$D$15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'balance_UK'!$E$3:$E$15</c:f>
              <c:numCache>
                <c:formatCode>General</c:formatCode>
                <c:ptCount val="13"/>
                <c:pt idx="0">
                  <c:v>5.8473525</c:v>
                </c:pt>
                <c:pt idx="1">
                  <c:v>7.7553505</c:v>
                </c:pt>
                <c:pt idx="2">
                  <c:v>9.011628</c:v>
                </c:pt>
                <c:pt idx="3">
                  <c:v>10.796823</c:v>
                </c:pt>
                <c:pt idx="4">
                  <c:v>12.616682</c:v>
                </c:pt>
                <c:pt idx="5">
                  <c:v>13.671518</c:v>
                </c:pt>
                <c:pt idx="6">
                  <c:v>14.701301</c:v>
                </c:pt>
                <c:pt idx="7">
                  <c:v>15.49732</c:v>
                </c:pt>
                <c:pt idx="8">
                  <c:v>16.167611</c:v>
                </c:pt>
                <c:pt idx="9">
                  <c:v>16.400376</c:v>
                </c:pt>
                <c:pt idx="10">
                  <c:v>16.575435</c:v>
                </c:pt>
                <c:pt idx="11">
                  <c:v>17.05738</c:v>
                </c:pt>
                <c:pt idx="12">
                  <c:v>17.223498</c:v>
                </c:pt>
              </c:numCache>
            </c:numRef>
          </c:val>
        </c:ser>
        <c:overlap val="100"/>
        <c:axId val="52540001"/>
        <c:axId val="52540002"/>
      </c:barChart>
      <c:catAx>
        <c:axId val="52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40002"/>
        <c:crosses val="autoZero"/>
        <c:auto val="1"/>
        <c:lblAlgn val="ctr"/>
        <c:lblOffset val="100"/>
      </c:catAx>
      <c:valAx>
        <c:axId val="52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Transmission Capacity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'transmission_capacity'!$B$2:$B$2</c:f>
              <c:strCache>
                <c:ptCount val="1"/>
                <c:pt idx="0">
                  <c:v>BT SE4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'transmission_capacity'!$B$3:$B$15</c:f>
              <c:numCache>
                <c:formatCode>General</c:formatCode>
                <c:ptCount val="13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</c:numCache>
            </c:numRef>
          </c:yVal>
        </c:ser>
        <c:ser>
          <c:idx val="1"/>
          <c:order val="1"/>
          <c:tx>
            <c:strRef>
              <c:f>'transmission_capacity'!$C$2:$C$2</c:f>
              <c:strCache>
                <c:ptCount val="1"/>
                <c:pt idx="0">
                  <c:v>BT FI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'transmission_capacity'!$C$3:$C$15</c:f>
              <c:numCache>
                <c:formatCode>General</c:formatCode>
                <c:ptCount val="13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</c:numCache>
            </c:numRef>
          </c:yVal>
        </c:ser>
        <c:ser>
          <c:idx val="2"/>
          <c:order val="2"/>
          <c:tx>
            <c:strRef>
              <c:f>'transmission_capacity'!$D$2:$D$2</c:f>
              <c:strCache>
                <c:ptCount val="1"/>
                <c:pt idx="0">
                  <c:v>BT PL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'transmission_capacity'!$D$3:$D$15</c:f>
              <c:numCache>
                <c:formatCode>General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yVal>
        </c:ser>
        <c:ser>
          <c:idx val="3"/>
          <c:order val="3"/>
          <c:tx>
            <c:strRef>
              <c:f>'transmission_capacity'!$E$2:$E$2</c:f>
              <c:strCache>
                <c:ptCount val="1"/>
                <c:pt idx="0">
                  <c:v>DE 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'transmission_capacity'!$E$3:$E$15</c:f>
              <c:numCache>
                <c:formatCode>General</c:formatCode>
                <c:ptCount val="13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</c:numCache>
            </c:numRef>
          </c:yVal>
        </c:ser>
        <c:ser>
          <c:idx val="4"/>
          <c:order val="4"/>
          <c:tx>
            <c:strRef>
              <c:f>'transmission_capacity'!$F$2:$F$2</c:f>
              <c:strCache>
                <c:ptCount val="1"/>
                <c:pt idx="0">
                  <c:v>DE DK1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'transmission_capacity'!$F$3:$F$15</c:f>
              <c:numCache>
                <c:formatCode>General</c:formatCode>
                <c:ptCount val="1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</c:numCache>
            </c:numRef>
          </c:yVal>
        </c:ser>
        <c:ser>
          <c:idx val="5"/>
          <c:order val="5"/>
          <c:tx>
            <c:strRef>
              <c:f>'transmission_capacity'!$G$2:$G$2</c:f>
              <c:strCache>
                <c:ptCount val="1"/>
                <c:pt idx="0">
                  <c:v>DE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'transmission_capacity'!$G$3:$G$15</c:f>
              <c:numCache>
                <c:formatCode>General</c:formatCode>
                <c:ptCount val="13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</c:numCache>
            </c:numRef>
          </c:yVal>
        </c:ser>
        <c:ser>
          <c:idx val="6"/>
          <c:order val="6"/>
          <c:tx>
            <c:strRef>
              <c:f>'transmission_capacity'!$H$2:$H$2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'transmission_capacity'!$H$3:$H$15</c:f>
              <c:numCache>
                <c:formatCode>General</c:formatCode>
                <c:ptCount val="13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</c:numCache>
            </c:numRef>
          </c:yVal>
        </c:ser>
        <c:ser>
          <c:idx val="7"/>
          <c:order val="7"/>
          <c:tx>
            <c:strRef>
              <c:f>'transmission_capacity'!$I$2:$I$2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'transmission_capacity'!$I$3:$I$15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8"/>
          <c:order val="8"/>
          <c:tx>
            <c:strRef>
              <c:f>'transmission_capacity'!$J$2:$J$2</c:f>
              <c:strCache>
                <c:ptCount val="1"/>
                <c:pt idx="0">
                  <c:v>DE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'transmission_capacity'!$J$3:$J$15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9"/>
          <c:order val="9"/>
          <c:tx>
            <c:strRef>
              <c:f>'transmission_capacity'!$K$2:$K$2</c:f>
              <c:strCache>
                <c:ptCount val="1"/>
                <c:pt idx="0">
                  <c:v>DE FR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'transmission_capacity'!$K$3:$K$15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10"/>
          <c:order val="10"/>
          <c:tx>
            <c:strRef>
              <c:f>'transmission_capacity'!$L$2:$L$2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'transmission_capacity'!$L$3:$L$15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11"/>
          <c:order val="11"/>
          <c:tx>
            <c:strRef>
              <c:f>'transmission_capacity'!$M$2:$M$2</c:f>
              <c:strCache>
                <c:ptCount val="1"/>
                <c:pt idx="0">
                  <c:v>DK1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'transmission_capacity'!$M$3:$M$15</c:f>
              <c:numCache>
                <c:formatCode>General</c:formatCode>
                <c:ptCount val="13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</c:numCache>
            </c:numRef>
          </c:yVal>
        </c:ser>
        <c:ser>
          <c:idx val="12"/>
          <c:order val="12"/>
          <c:tx>
            <c:strRef>
              <c:f>'transmission_capacity'!$N$2:$N$2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'transmission_capacity'!$N$3:$N$15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13"/>
          <c:order val="13"/>
          <c:tx>
            <c:strRef>
              <c:f>'transmission_capacity'!$O$2:$O$2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'transmission_capacity'!$O$3:$O$15</c:f>
              <c:numCache>
                <c:formatCode>General</c:formatCode>
                <c:ptCount val="1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</c:numCache>
            </c:numRef>
          </c:yVal>
        </c:ser>
        <c:ser>
          <c:idx val="14"/>
          <c:order val="14"/>
          <c:tx>
            <c:strRef>
              <c:f>'transmission_capacity'!$P$2:$P$2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'transmission_capacity'!$P$3:$P$15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15"/>
          <c:order val="15"/>
          <c:tx>
            <c:strRef>
              <c:f>'transmission_capacity'!$Q$2:$Q$2</c:f>
              <c:strCache>
                <c:ptCount val="1"/>
                <c:pt idx="0">
                  <c:v>DK1 NO125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'transmission_capacity'!$Q$3:$Q$15</c:f>
              <c:numCache>
                <c:formatCode>General</c:formatCode>
                <c:ptCount val="13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</c:numCache>
            </c:numRef>
          </c:yVal>
        </c:ser>
        <c:ser>
          <c:idx val="16"/>
          <c:order val="16"/>
          <c:tx>
            <c:strRef>
              <c:f>'transmission_capacity'!$R$2:$R$2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'transmission_capacity'!$R$3:$R$15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17"/>
          <c:order val="17"/>
          <c:tx>
            <c:strRef>
              <c:f>'transmission_capacity'!$S$2:$S$2</c:f>
              <c:strCache>
                <c:ptCount val="1"/>
                <c:pt idx="0">
                  <c:v>DK2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'transmission_capacity'!$S$3:$S$15</c:f>
              <c:numCache>
                <c:formatCode>General</c:formatCode>
                <c:ptCount val="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</c:numCache>
            </c:numRef>
          </c:yVal>
        </c:ser>
        <c:ser>
          <c:idx val="18"/>
          <c:order val="18"/>
          <c:tx>
            <c:strRef>
              <c:f>'transmission_capacity'!$T$2:$T$2</c:f>
              <c:strCache>
                <c:ptCount val="1"/>
                <c:pt idx="0">
                  <c:v>DK2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'transmission_capacity'!$T$3:$T$15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19"/>
          <c:order val="19"/>
          <c:tx>
            <c:strRef>
              <c:f>'transmission_capacity'!$U$2:$U$2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'transmission_capacity'!$U$3:$U$15</c:f>
              <c:numCache>
                <c:formatCode>General</c:formatCode>
                <c:ptCount val="13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</c:numCache>
            </c:numRef>
          </c:yVal>
        </c:ser>
        <c:ser>
          <c:idx val="20"/>
          <c:order val="20"/>
          <c:tx>
            <c:strRef>
              <c:f>'transmission_capacity'!$V$2:$V$2</c:f>
              <c:strCache>
                <c:ptCount val="1"/>
                <c:pt idx="0">
                  <c:v>ES FR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'transmission_capacity'!$V$3:$V$15</c:f>
              <c:numCache>
                <c:formatCode>General</c:formatCode>
                <c:ptCount val="13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</c:numCache>
            </c:numRef>
          </c:yVal>
        </c:ser>
        <c:ser>
          <c:idx val="21"/>
          <c:order val="21"/>
          <c:tx>
            <c:strRef>
              <c:f>'transmission_capacity'!$W$2:$W$2</c:f>
              <c:strCache>
                <c:ptCount val="1"/>
                <c:pt idx="0">
                  <c:v>FI SE1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'transmission_capacity'!$W$3:$W$15</c:f>
              <c:numCache>
                <c:formatCode>General</c:formatCode>
                <c:ptCount val="13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</c:ser>
        <c:ser>
          <c:idx val="22"/>
          <c:order val="22"/>
          <c:tx>
            <c:strRef>
              <c:f>'transmission_capacity'!$X$2:$X$2</c:f>
              <c:strCache>
                <c:ptCount val="1"/>
                <c:pt idx="0">
                  <c:v>FI SE3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'transmission_capacity'!$X$3:$X$15</c:f>
              <c:numCache>
                <c:formatCode>General</c:formatCode>
                <c:ptCount val="13"/>
                <c:pt idx="0">
                  <c:v>0.3</c:v>
                </c:pt>
                <c:pt idx="1">
                  <c:v>0.5</c:v>
                </c:pt>
                <c:pt idx="2">
                  <c:v>0.967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</c:numCache>
            </c:numRef>
          </c:yVal>
        </c:ser>
        <c:ser>
          <c:idx val="23"/>
          <c:order val="23"/>
          <c:tx>
            <c:strRef>
              <c:f>'transmission_capacity'!$Y$2:$Y$2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'transmission_capacity'!$Y$3:$Y$15</c:f>
              <c:numCache>
                <c:formatCode>General</c:formatCode>
                <c:ptCount val="13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</c:numCache>
            </c:numRef>
          </c:yVal>
        </c:ser>
        <c:ser>
          <c:idx val="24"/>
          <c:order val="24"/>
          <c:tx>
            <c:strRef>
              <c:f>'transmission_capacity'!$Z$2:$Z$2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'transmission_capacity'!$Z$3:$Z$15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25"/>
          <c:order val="25"/>
          <c:tx>
            <c:strRef>
              <c:f>'transmission_capacity'!$AA$2:$AA$2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'transmission_capacity'!$AA$3:$AA$15</c:f>
              <c:numCache>
                <c:formatCode>General</c:formatCode>
                <c:ptCount val="13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</c:numCache>
            </c:numRef>
          </c:yVal>
        </c:ser>
        <c:ser>
          <c:idx val="26"/>
          <c:order val="26"/>
          <c:tx>
            <c:strRef>
              <c:f>'transmission_capacity'!$AB$2:$AB$2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'transmission_capacity'!$AB$3:$AB$15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</c:ser>
        <c:ser>
          <c:idx val="27"/>
          <c:order val="27"/>
          <c:tx>
            <c:strRef>
              <c:f>'transmission_capacity'!$AC$2:$AC$2</c:f>
              <c:strCache>
                <c:ptCount val="1"/>
                <c:pt idx="0">
                  <c:v>NL DK1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'transmission_capacity'!$AC$3:$AC$15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28"/>
          <c:order val="28"/>
          <c:tx>
            <c:strRef>
              <c:f>'transmission_capacity'!$AD$2:$AD$2</c:f>
              <c:strCache>
                <c:ptCount val="1"/>
                <c:pt idx="0">
                  <c:v>NL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'transmission_capacity'!$AD$3:$AD$15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29"/>
          <c:order val="29"/>
          <c:tx>
            <c:strRef>
              <c:f>'transmission_capacity'!$AE$2:$AE$2</c:f>
              <c:strCache>
                <c:ptCount val="1"/>
                <c:pt idx="0">
                  <c:v>NL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'transmission_capacity'!$AE$3:$AE$15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30"/>
          <c:order val="30"/>
          <c:tx>
            <c:strRef>
              <c:f>'transmission_capacity'!$AF$2:$AF$2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'transmission_capacity'!$AF$3:$AF$15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31"/>
          <c:order val="31"/>
          <c:tx>
            <c:strRef>
              <c:f>'transmission_capacity'!$AG$2:$AG$2</c:f>
              <c:strCache>
                <c:ptCount val="1"/>
                <c:pt idx="0">
                  <c:v>NO125 SE3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'transmission_capacity'!$AG$3:$AG$15</c:f>
              <c:numCache>
                <c:formatCode>General</c:formatCode>
                <c:ptCount val="1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</c:numCache>
            </c:numRef>
          </c:yVal>
        </c:ser>
        <c:ser>
          <c:idx val="32"/>
          <c:order val="32"/>
          <c:tx>
            <c:strRef>
              <c:f>'transmission_capacity'!$AH$2:$AH$2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'transmission_capacity'!$AH$3:$AH$15</c:f>
              <c:numCache>
                <c:formatCode>General</c:formatCode>
                <c:ptCount val="13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</c:numCache>
            </c:numRef>
          </c:yVal>
        </c:ser>
        <c:ser>
          <c:idx val="33"/>
          <c:order val="33"/>
          <c:tx>
            <c:strRef>
              <c:f>'transmission_capacity'!$AI$2:$AI$2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'transmission_capacity'!$AI$3:$AI$15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34"/>
          <c:order val="34"/>
          <c:tx>
            <c:strRef>
              <c:f>'transmission_capacity'!$AJ$2:$AJ$2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'transmission_capacity'!$AJ$3:$AJ$15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35"/>
          <c:order val="35"/>
          <c:tx>
            <c:strRef>
              <c:f>'transmission_capacity'!$AK$2:$AK$2</c:f>
              <c:strCache>
                <c:ptCount val="1"/>
                <c:pt idx="0">
                  <c:v>NO125 NO3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'transmission_capacity'!$AK$3:$AK$15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36"/>
          <c:order val="36"/>
          <c:tx>
            <c:strRef>
              <c:f>'transmission_capacity'!$AL$2:$AL$2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'transmission_capacity'!$AL$3:$AL$15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37"/>
          <c:order val="37"/>
          <c:tx>
            <c:strRef>
              <c:f>'transmission_capacity'!$AM$2:$AM$2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'transmission_capacity'!$AM$3:$AM$15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38"/>
          <c:order val="38"/>
          <c:tx>
            <c:strRef>
              <c:f>'transmission_capacity'!$AN$2:$AN$2</c:f>
              <c:strCache>
                <c:ptCount val="1"/>
                <c:pt idx="0">
                  <c:v>NO3 NO4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'transmission_capacity'!$AN$3:$AN$15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39"/>
          <c:order val="39"/>
          <c:tx>
            <c:strRef>
              <c:f>'transmission_capacity'!$AO$2:$AO$2</c:f>
              <c:strCache>
                <c:ptCount val="1"/>
                <c:pt idx="0">
                  <c:v>NO4 SE1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'transmission_capacity'!$AO$3:$AO$15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40"/>
          <c:order val="40"/>
          <c:tx>
            <c:strRef>
              <c:f>'transmission_capacity'!$AP$2:$AP$2</c:f>
              <c:strCache>
                <c:ptCount val="1"/>
                <c:pt idx="0">
                  <c:v>NO4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'transmission_capacity'!$AP$3:$AP$15</c:f>
              <c:numCache>
                <c:formatCode>General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</c:numCache>
            </c:numRef>
          </c:yVal>
        </c:ser>
        <c:ser>
          <c:idx val="41"/>
          <c:order val="41"/>
          <c:tx>
            <c:strRef>
              <c:f>'transmission_capacity'!$AQ$2:$AQ$2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'transmission_capacity'!$AQ$3:$AQ$15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42"/>
          <c:order val="42"/>
          <c:tx>
            <c:strRef>
              <c:f>'transmission_capacity'!$AR$2:$AR$2</c:f>
              <c:strCache>
                <c:ptCount val="1"/>
                <c:pt idx="0">
                  <c:v>PL SE4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'transmission_capacity'!$AR$3:$AR$15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43"/>
          <c:order val="43"/>
          <c:tx>
            <c:strRef>
              <c:f>'transmission_capacity'!$AS$2:$AS$2</c:f>
              <c:strCache>
                <c:ptCount val="1"/>
                <c:pt idx="0">
                  <c:v>PL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'transmission_capacity'!$AS$3:$AS$15</c:f>
              <c:numCache>
                <c:formatCode>General</c:formatCode>
                <c:ptCount val="13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</c:numCache>
            </c:numRef>
          </c:yVal>
        </c:ser>
        <c:ser>
          <c:idx val="44"/>
          <c:order val="44"/>
          <c:tx>
            <c:strRef>
              <c:f>'transmission_capacity'!$AT$2:$AT$2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'transmission_capacity'!$AT$3:$AT$15</c:f>
              <c:numCache>
                <c:formatCode>General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yVal>
        </c:ser>
        <c:ser>
          <c:idx val="45"/>
          <c:order val="45"/>
          <c:tx>
            <c:strRef>
              <c:f>'transmission_capacity'!$AU$2:$AU$2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'transmission_capacity'!$AU$3:$AU$15</c:f>
              <c:numCache>
                <c:formatCode>General</c:formatCode>
                <c:ptCount val="13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</c:numCache>
            </c:numRef>
          </c:yVal>
        </c:ser>
        <c:ser>
          <c:idx val="46"/>
          <c:order val="46"/>
          <c:tx>
            <c:strRef>
              <c:f>'transmission_capacity'!$AV$2:$AV$2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'transmission_capacity'!$AV$3:$AV$15</c:f>
              <c:numCache>
                <c:formatCode>General</c:formatCode>
                <c:ptCount val="13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</c:ser>
        <c:ser>
          <c:idx val="47"/>
          <c:order val="47"/>
          <c:tx>
            <c:strRef>
              <c:f>'transmission_capacity'!$AW$2:$AW$2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'transmission_capacity'!$AW$3:$AW$15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48"/>
          <c:order val="48"/>
          <c:tx>
            <c:strRef>
              <c:f>'transmission_capacity'!$AX$2:$AX$2</c:f>
              <c:strCache>
                <c:ptCount val="1"/>
                <c:pt idx="0">
                  <c:v>SE2 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'transmission_capacity'!$AX$3:$AX$15</c:f>
              <c:numCache>
                <c:formatCode>General</c:formatCode>
                <c:ptCount val="13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</c:numCache>
            </c:numRef>
          </c:yVal>
        </c:ser>
        <c:ser>
          <c:idx val="49"/>
          <c:order val="49"/>
          <c:tx>
            <c:strRef>
              <c:f>'transmission_capacity'!$AY$2:$AY$2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'transmission_capacity'!$AY$3:$AY$15</c:f>
              <c:numCache>
                <c:formatCode>General</c:formatCode>
                <c:ptCount val="13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</c:numCache>
            </c:numRef>
          </c:yVal>
        </c:ser>
        <c:ser>
          <c:idx val="50"/>
          <c:order val="50"/>
          <c:tx>
            <c:strRef>
              <c:f>'transmission_capacity'!$AZ$2:$AZ$2</c:f>
              <c:strCache>
                <c:ptCount val="1"/>
                <c:pt idx="0">
                  <c:v>SE2 NO3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'transmission_capacity'!$AZ$3:$AZ$15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51"/>
          <c:order val="51"/>
          <c:tx>
            <c:strRef>
              <c:f>'transmission_capacity'!$BA$2:$BA$2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'transmission_capacity'!$BA$3:$BA$15</c:f>
              <c:numCache>
                <c:formatCode>General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</c:numCache>
            </c:numRef>
          </c:yVal>
        </c:ser>
        <c:ser>
          <c:idx val="52"/>
          <c:order val="52"/>
          <c:tx>
            <c:strRef>
              <c:f>'transmission_capacity'!$BB$2:$BB$2</c:f>
              <c:strCache>
                <c:ptCount val="1"/>
                <c:pt idx="0">
                  <c:v>SE3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'transmission_capacity'!$BB$3:$BB$15</c:f>
              <c:numCache>
                <c:formatCode>General</c:formatCode>
                <c:ptCount val="13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</c:numCache>
            </c:numRef>
          </c:yVal>
        </c:ser>
        <c:ser>
          <c:idx val="53"/>
          <c:order val="53"/>
          <c:tx>
            <c:strRef>
              <c:f>'transmission_capacity'!$BC$2:$BC$2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'transmission_capacity'!$BC$3:$BC$15</c:f>
              <c:numCache>
                <c:formatCode>General</c:formatCode>
                <c:ptCount val="13"/>
                <c:pt idx="0">
                  <c:v>5.394</c:v>
                </c:pt>
                <c:pt idx="1">
                  <c:v>5.394</c:v>
                </c:pt>
                <c:pt idx="2">
                  <c:v>5.394</c:v>
                </c:pt>
                <c:pt idx="3">
                  <c:v>5.394</c:v>
                </c:pt>
                <c:pt idx="4">
                  <c:v>5.394</c:v>
                </c:pt>
                <c:pt idx="5">
                  <c:v>5.394</c:v>
                </c:pt>
                <c:pt idx="6">
                  <c:v>5.394</c:v>
                </c:pt>
                <c:pt idx="7">
                  <c:v>5.394</c:v>
                </c:pt>
                <c:pt idx="8">
                  <c:v>5.394</c:v>
                </c:pt>
                <c:pt idx="9">
                  <c:v>5.394</c:v>
                </c:pt>
                <c:pt idx="10">
                  <c:v>5.394</c:v>
                </c:pt>
                <c:pt idx="11">
                  <c:v>5.394</c:v>
                </c:pt>
                <c:pt idx="12">
                  <c:v>5.394</c:v>
                </c:pt>
              </c:numCache>
            </c:numRef>
          </c:yVal>
        </c:ser>
        <c:ser>
          <c:idx val="54"/>
          <c:order val="54"/>
          <c:tx>
            <c:strRef>
              <c:f>'transmission_capacity'!$BD$2:$BD$2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'transmission_capacity'!$BD$3:$BD$15</c:f>
              <c:numCache>
                <c:formatCode>General</c:formatCode>
                <c:ptCount val="13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</c:numCache>
            </c:numRef>
          </c:yVal>
        </c:ser>
        <c:ser>
          <c:idx val="55"/>
          <c:order val="55"/>
          <c:tx>
            <c:strRef>
              <c:f>'transmission_capacity'!$BE$2:$BE$2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'transmission_capacity'!$BE$3:$BE$15</c:f>
              <c:numCache>
                <c:formatCode>General</c:formatCode>
                <c:ptCount val="1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</c:numCache>
            </c:numRef>
          </c:yVal>
        </c:ser>
        <c:ser>
          <c:idx val="56"/>
          <c:order val="56"/>
          <c:tx>
            <c:strRef>
              <c:f>'transmission_capacity'!$BF$2:$BF$2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'transmission_capacity'!$BF$3:$BF$15</c:f>
              <c:numCache>
                <c:formatCode>General</c:formatCode>
                <c:ptCount val="1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</c:numCache>
            </c:numRef>
          </c:yVal>
        </c:ser>
        <c:ser>
          <c:idx val="57"/>
          <c:order val="57"/>
          <c:tx>
            <c:strRef>
              <c:f>'transmission_capacity'!$BG$2:$BG$2</c:f>
              <c:strCache>
                <c:ptCount val="1"/>
                <c:pt idx="0">
                  <c:v>SE4 SE3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'transmission_capacity'!$BG$3:$BG$15</c:f>
              <c:numCache>
                <c:formatCode>General</c:formatCode>
                <c:ptCount val="13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</c:numCache>
            </c:numRef>
          </c:yVal>
        </c:ser>
        <c:ser>
          <c:idx val="58"/>
          <c:order val="58"/>
          <c:tx>
            <c:strRef>
              <c:f>'transmission_capacity'!$BH$2:$BH$2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'transmission_capacity'!$BH$3:$BH$15</c:f>
              <c:numCache>
                <c:formatCode>General</c:formatCode>
                <c:ptCount val="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</c:numCache>
            </c:numRef>
          </c:yVal>
        </c:ser>
        <c:ser>
          <c:idx val="59"/>
          <c:order val="59"/>
          <c:tx>
            <c:strRef>
              <c:f>'transmission_capacity'!$BI$2:$BI$2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'transmission_capacity'!$BI$3:$BI$15</c:f>
              <c:numCache>
                <c:formatCode>General</c:formatCode>
                <c:ptCount val="13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</c:numCache>
            </c:numRef>
          </c:yVal>
        </c:ser>
        <c:ser>
          <c:idx val="60"/>
          <c:order val="60"/>
          <c:tx>
            <c:strRef>
              <c:f>'transmission_capacity'!$BJ$2:$BJ$2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'transmission_capacity'!$BJ$3:$BJ$15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61"/>
          <c:order val="61"/>
          <c:tx>
            <c:strRef>
              <c:f>'transmission_capacity'!$BK$2:$BK$2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'transmission_capacity'!$BK$3:$BK$15</c:f>
              <c:numCache>
                <c:formatCode>General</c:formatCode>
                <c:ptCount val="13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</c:numCache>
            </c:numRef>
          </c:yVal>
        </c:ser>
        <c:ser>
          <c:idx val="62"/>
          <c:order val="62"/>
          <c:tx>
            <c:strRef>
              <c:f>'transmission_capacity'!$BL$2:$BL$2</c:f>
              <c:strCache>
                <c:ptCount val="1"/>
                <c:pt idx="0">
                  <c:v>UK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'transmission_capacity'!$BL$3:$BL$15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63"/>
          <c:order val="63"/>
          <c:tx>
            <c:strRef>
              <c:f>'transmission_capacity'!$BM$2:$BM$2</c:f>
              <c:strCache>
                <c:ptCount val="1"/>
                <c:pt idx="0">
                  <c:v>UK DE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'transmission_capacity'!$BM$3:$BM$15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64"/>
          <c:order val="64"/>
          <c:tx>
            <c:strRef>
              <c:f>'transmission_capacity'!$BN$2:$BN$2</c:f>
              <c:strCache>
                <c:ptCount val="1"/>
                <c:pt idx="0">
                  <c:v>UK NL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'transmission_capacity'!$BN$3:$BN$15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65"/>
          <c:order val="65"/>
          <c:tx>
            <c:strRef>
              <c:f>'transmission_capacity'!$BO$2:$BO$2</c:f>
              <c:strCache>
                <c:ptCount val="1"/>
                <c:pt idx="0">
                  <c:v>UK 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'transmission_capacity'!$BO$3:$BO$15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</c:ser>
        <c:axId val="52550001"/>
        <c:axId val="52550002"/>
      </c:scatterChart>
      <c:valAx>
        <c:axId val="52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50002"/>
        <c:crosses val="autoZero"/>
        <c:crossBetween val="midCat"/>
      </c:valAx>
      <c:valAx>
        <c:axId val="52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Transmission Capacity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'transmission_capacity'!$B$2:$B$2</c:f>
              <c:strCache>
                <c:ptCount val="1"/>
                <c:pt idx="0">
                  <c:v>BT SE4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'transmission_capacity'!$B$3:$B$15</c:f>
              <c:numCache>
                <c:formatCode>General</c:formatCode>
                <c:ptCount val="13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</c:numCache>
            </c:numRef>
          </c:yVal>
        </c:ser>
        <c:ser>
          <c:idx val="1"/>
          <c:order val="1"/>
          <c:tx>
            <c:strRef>
              <c:f>'transmission_capacity'!$C$2:$C$2</c:f>
              <c:strCache>
                <c:ptCount val="1"/>
                <c:pt idx="0">
                  <c:v>BT FI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'transmission_capacity'!$C$3:$C$15</c:f>
              <c:numCache>
                <c:formatCode>General</c:formatCode>
                <c:ptCount val="13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</c:numCache>
            </c:numRef>
          </c:yVal>
        </c:ser>
        <c:ser>
          <c:idx val="2"/>
          <c:order val="2"/>
          <c:tx>
            <c:strRef>
              <c:f>'transmission_capacity'!$D$2:$D$2</c:f>
              <c:strCache>
                <c:ptCount val="1"/>
                <c:pt idx="0">
                  <c:v>BT PL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'transmission_capacity'!$D$3:$D$15</c:f>
              <c:numCache>
                <c:formatCode>General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yVal>
        </c:ser>
        <c:ser>
          <c:idx val="3"/>
          <c:order val="3"/>
          <c:tx>
            <c:strRef>
              <c:f>'transmission_capacity'!$E$2:$E$2</c:f>
              <c:strCache>
                <c:ptCount val="1"/>
                <c:pt idx="0">
                  <c:v>DE 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'transmission_capacity'!$E$3:$E$15</c:f>
              <c:numCache>
                <c:formatCode>General</c:formatCode>
                <c:ptCount val="13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</c:numCache>
            </c:numRef>
          </c:yVal>
        </c:ser>
        <c:ser>
          <c:idx val="4"/>
          <c:order val="4"/>
          <c:tx>
            <c:strRef>
              <c:f>'transmission_capacity'!$F$2:$F$2</c:f>
              <c:strCache>
                <c:ptCount val="1"/>
                <c:pt idx="0">
                  <c:v>DE DK1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'transmission_capacity'!$F$3:$F$15</c:f>
              <c:numCache>
                <c:formatCode>General</c:formatCode>
                <c:ptCount val="1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</c:numCache>
            </c:numRef>
          </c:yVal>
        </c:ser>
        <c:ser>
          <c:idx val="5"/>
          <c:order val="5"/>
          <c:tx>
            <c:strRef>
              <c:f>'transmission_capacity'!$G$2:$G$2</c:f>
              <c:strCache>
                <c:ptCount val="1"/>
                <c:pt idx="0">
                  <c:v>DE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'transmission_capacity'!$G$3:$G$15</c:f>
              <c:numCache>
                <c:formatCode>General</c:formatCode>
                <c:ptCount val="13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</c:numCache>
            </c:numRef>
          </c:yVal>
        </c:ser>
        <c:ser>
          <c:idx val="6"/>
          <c:order val="6"/>
          <c:tx>
            <c:strRef>
              <c:f>'transmission_capacity'!$H$2:$H$2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'transmission_capacity'!$H$3:$H$15</c:f>
              <c:numCache>
                <c:formatCode>General</c:formatCode>
                <c:ptCount val="13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</c:numCache>
            </c:numRef>
          </c:yVal>
        </c:ser>
        <c:ser>
          <c:idx val="7"/>
          <c:order val="7"/>
          <c:tx>
            <c:strRef>
              <c:f>'transmission_capacity'!$I$2:$I$2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'transmission_capacity'!$I$3:$I$15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8"/>
          <c:order val="8"/>
          <c:tx>
            <c:strRef>
              <c:f>'transmission_capacity'!$J$2:$J$2</c:f>
              <c:strCache>
                <c:ptCount val="1"/>
                <c:pt idx="0">
                  <c:v>DE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'transmission_capacity'!$J$3:$J$15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9"/>
          <c:order val="9"/>
          <c:tx>
            <c:strRef>
              <c:f>'transmission_capacity'!$K$2:$K$2</c:f>
              <c:strCache>
                <c:ptCount val="1"/>
                <c:pt idx="0">
                  <c:v>DE FR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'transmission_capacity'!$K$3:$K$15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10"/>
          <c:order val="10"/>
          <c:tx>
            <c:strRef>
              <c:f>'transmission_capacity'!$L$2:$L$2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'transmission_capacity'!$L$3:$L$15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11"/>
          <c:order val="11"/>
          <c:tx>
            <c:strRef>
              <c:f>'transmission_capacity'!$M$2:$M$2</c:f>
              <c:strCache>
                <c:ptCount val="1"/>
                <c:pt idx="0">
                  <c:v>DK1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'transmission_capacity'!$M$3:$M$15</c:f>
              <c:numCache>
                <c:formatCode>General</c:formatCode>
                <c:ptCount val="13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</c:numCache>
            </c:numRef>
          </c:yVal>
        </c:ser>
        <c:ser>
          <c:idx val="12"/>
          <c:order val="12"/>
          <c:tx>
            <c:strRef>
              <c:f>'transmission_capacity'!$N$2:$N$2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'transmission_capacity'!$N$3:$N$15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13"/>
          <c:order val="13"/>
          <c:tx>
            <c:strRef>
              <c:f>'transmission_capacity'!$O$2:$O$2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'transmission_capacity'!$O$3:$O$15</c:f>
              <c:numCache>
                <c:formatCode>General</c:formatCode>
                <c:ptCount val="1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</c:numCache>
            </c:numRef>
          </c:yVal>
        </c:ser>
        <c:ser>
          <c:idx val="14"/>
          <c:order val="14"/>
          <c:tx>
            <c:strRef>
              <c:f>'transmission_capacity'!$P$2:$P$2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'transmission_capacity'!$P$3:$P$15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15"/>
          <c:order val="15"/>
          <c:tx>
            <c:strRef>
              <c:f>'transmission_capacity'!$Q$2:$Q$2</c:f>
              <c:strCache>
                <c:ptCount val="1"/>
                <c:pt idx="0">
                  <c:v>DK1 NO125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'transmission_capacity'!$Q$3:$Q$15</c:f>
              <c:numCache>
                <c:formatCode>General</c:formatCode>
                <c:ptCount val="13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</c:numCache>
            </c:numRef>
          </c:yVal>
        </c:ser>
        <c:ser>
          <c:idx val="16"/>
          <c:order val="16"/>
          <c:tx>
            <c:strRef>
              <c:f>'transmission_capacity'!$R$2:$R$2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'transmission_capacity'!$R$3:$R$15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17"/>
          <c:order val="17"/>
          <c:tx>
            <c:strRef>
              <c:f>'transmission_capacity'!$S$2:$S$2</c:f>
              <c:strCache>
                <c:ptCount val="1"/>
                <c:pt idx="0">
                  <c:v>DK2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'transmission_capacity'!$S$3:$S$15</c:f>
              <c:numCache>
                <c:formatCode>General</c:formatCode>
                <c:ptCount val="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</c:numCache>
            </c:numRef>
          </c:yVal>
        </c:ser>
        <c:ser>
          <c:idx val="18"/>
          <c:order val="18"/>
          <c:tx>
            <c:strRef>
              <c:f>'transmission_capacity'!$T$2:$T$2</c:f>
              <c:strCache>
                <c:ptCount val="1"/>
                <c:pt idx="0">
                  <c:v>DK2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'transmission_capacity'!$T$3:$T$15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19"/>
          <c:order val="19"/>
          <c:tx>
            <c:strRef>
              <c:f>'transmission_capacity'!$U$2:$U$2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'transmission_capacity'!$U$3:$U$15</c:f>
              <c:numCache>
                <c:formatCode>General</c:formatCode>
                <c:ptCount val="13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</c:numCache>
            </c:numRef>
          </c:yVal>
        </c:ser>
        <c:ser>
          <c:idx val="20"/>
          <c:order val="20"/>
          <c:tx>
            <c:strRef>
              <c:f>'transmission_capacity'!$V$2:$V$2</c:f>
              <c:strCache>
                <c:ptCount val="1"/>
                <c:pt idx="0">
                  <c:v>ES FR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'transmission_capacity'!$V$3:$V$15</c:f>
              <c:numCache>
                <c:formatCode>General</c:formatCode>
                <c:ptCount val="13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</c:numCache>
            </c:numRef>
          </c:yVal>
        </c:ser>
        <c:ser>
          <c:idx val="21"/>
          <c:order val="21"/>
          <c:tx>
            <c:strRef>
              <c:f>'transmission_capacity'!$W$2:$W$2</c:f>
              <c:strCache>
                <c:ptCount val="1"/>
                <c:pt idx="0">
                  <c:v>FI SE1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'transmission_capacity'!$W$3:$W$15</c:f>
              <c:numCache>
                <c:formatCode>General</c:formatCode>
                <c:ptCount val="13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</c:ser>
        <c:ser>
          <c:idx val="22"/>
          <c:order val="22"/>
          <c:tx>
            <c:strRef>
              <c:f>'transmission_capacity'!$X$2:$X$2</c:f>
              <c:strCache>
                <c:ptCount val="1"/>
                <c:pt idx="0">
                  <c:v>FI SE3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'transmission_capacity'!$X$3:$X$15</c:f>
              <c:numCache>
                <c:formatCode>General</c:formatCode>
                <c:ptCount val="13"/>
                <c:pt idx="0">
                  <c:v>0.3</c:v>
                </c:pt>
                <c:pt idx="1">
                  <c:v>0.5</c:v>
                </c:pt>
                <c:pt idx="2">
                  <c:v>0.967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</c:numCache>
            </c:numRef>
          </c:yVal>
        </c:ser>
        <c:ser>
          <c:idx val="23"/>
          <c:order val="23"/>
          <c:tx>
            <c:strRef>
              <c:f>'transmission_capacity'!$Y$2:$Y$2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'transmission_capacity'!$Y$3:$Y$15</c:f>
              <c:numCache>
                <c:formatCode>General</c:formatCode>
                <c:ptCount val="13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</c:numCache>
            </c:numRef>
          </c:yVal>
        </c:ser>
        <c:ser>
          <c:idx val="24"/>
          <c:order val="24"/>
          <c:tx>
            <c:strRef>
              <c:f>'transmission_capacity'!$Z$2:$Z$2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'transmission_capacity'!$Z$3:$Z$15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25"/>
          <c:order val="25"/>
          <c:tx>
            <c:strRef>
              <c:f>'transmission_capacity'!$AA$2:$AA$2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'transmission_capacity'!$AA$3:$AA$15</c:f>
              <c:numCache>
                <c:formatCode>General</c:formatCode>
                <c:ptCount val="13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</c:numCache>
            </c:numRef>
          </c:yVal>
        </c:ser>
        <c:ser>
          <c:idx val="26"/>
          <c:order val="26"/>
          <c:tx>
            <c:strRef>
              <c:f>'transmission_capacity'!$AB$2:$AB$2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'transmission_capacity'!$AB$3:$AB$15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</c:ser>
        <c:ser>
          <c:idx val="27"/>
          <c:order val="27"/>
          <c:tx>
            <c:strRef>
              <c:f>'transmission_capacity'!$AC$2:$AC$2</c:f>
              <c:strCache>
                <c:ptCount val="1"/>
                <c:pt idx="0">
                  <c:v>NL DK1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'transmission_capacity'!$AC$3:$AC$15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28"/>
          <c:order val="28"/>
          <c:tx>
            <c:strRef>
              <c:f>'transmission_capacity'!$AD$2:$AD$2</c:f>
              <c:strCache>
                <c:ptCount val="1"/>
                <c:pt idx="0">
                  <c:v>NL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'transmission_capacity'!$AD$3:$AD$15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29"/>
          <c:order val="29"/>
          <c:tx>
            <c:strRef>
              <c:f>'transmission_capacity'!$AE$2:$AE$2</c:f>
              <c:strCache>
                <c:ptCount val="1"/>
                <c:pt idx="0">
                  <c:v>NL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'transmission_capacity'!$AE$3:$AE$15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30"/>
          <c:order val="30"/>
          <c:tx>
            <c:strRef>
              <c:f>'transmission_capacity'!$AF$2:$AF$2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'transmission_capacity'!$AF$3:$AF$15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31"/>
          <c:order val="31"/>
          <c:tx>
            <c:strRef>
              <c:f>'transmission_capacity'!$AG$2:$AG$2</c:f>
              <c:strCache>
                <c:ptCount val="1"/>
                <c:pt idx="0">
                  <c:v>NO125 SE3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'transmission_capacity'!$AG$3:$AG$15</c:f>
              <c:numCache>
                <c:formatCode>General</c:formatCode>
                <c:ptCount val="1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</c:numCache>
            </c:numRef>
          </c:yVal>
        </c:ser>
        <c:ser>
          <c:idx val="32"/>
          <c:order val="32"/>
          <c:tx>
            <c:strRef>
              <c:f>'transmission_capacity'!$AH$2:$AH$2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'transmission_capacity'!$AH$3:$AH$15</c:f>
              <c:numCache>
                <c:formatCode>General</c:formatCode>
                <c:ptCount val="13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</c:numCache>
            </c:numRef>
          </c:yVal>
        </c:ser>
        <c:ser>
          <c:idx val="33"/>
          <c:order val="33"/>
          <c:tx>
            <c:strRef>
              <c:f>'transmission_capacity'!$AI$2:$AI$2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'transmission_capacity'!$AI$3:$AI$15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34"/>
          <c:order val="34"/>
          <c:tx>
            <c:strRef>
              <c:f>'transmission_capacity'!$AJ$2:$AJ$2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'transmission_capacity'!$AJ$3:$AJ$15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35"/>
          <c:order val="35"/>
          <c:tx>
            <c:strRef>
              <c:f>'transmission_capacity'!$AK$2:$AK$2</c:f>
              <c:strCache>
                <c:ptCount val="1"/>
                <c:pt idx="0">
                  <c:v>NO125 NO3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'transmission_capacity'!$AK$3:$AK$15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36"/>
          <c:order val="36"/>
          <c:tx>
            <c:strRef>
              <c:f>'transmission_capacity'!$AL$2:$AL$2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'transmission_capacity'!$AL$3:$AL$15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37"/>
          <c:order val="37"/>
          <c:tx>
            <c:strRef>
              <c:f>'transmission_capacity'!$AM$2:$AM$2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'transmission_capacity'!$AM$3:$AM$15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38"/>
          <c:order val="38"/>
          <c:tx>
            <c:strRef>
              <c:f>'transmission_capacity'!$AN$2:$AN$2</c:f>
              <c:strCache>
                <c:ptCount val="1"/>
                <c:pt idx="0">
                  <c:v>NO3 NO4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'transmission_capacity'!$AN$3:$AN$15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39"/>
          <c:order val="39"/>
          <c:tx>
            <c:strRef>
              <c:f>'transmission_capacity'!$AO$2:$AO$2</c:f>
              <c:strCache>
                <c:ptCount val="1"/>
                <c:pt idx="0">
                  <c:v>NO4 SE1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'transmission_capacity'!$AO$3:$AO$15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40"/>
          <c:order val="40"/>
          <c:tx>
            <c:strRef>
              <c:f>'transmission_capacity'!$AP$2:$AP$2</c:f>
              <c:strCache>
                <c:ptCount val="1"/>
                <c:pt idx="0">
                  <c:v>NO4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'transmission_capacity'!$AP$3:$AP$15</c:f>
              <c:numCache>
                <c:formatCode>General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</c:numCache>
            </c:numRef>
          </c:yVal>
        </c:ser>
        <c:ser>
          <c:idx val="41"/>
          <c:order val="41"/>
          <c:tx>
            <c:strRef>
              <c:f>'transmission_capacity'!$AQ$2:$AQ$2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'transmission_capacity'!$AQ$3:$AQ$15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42"/>
          <c:order val="42"/>
          <c:tx>
            <c:strRef>
              <c:f>'transmission_capacity'!$AR$2:$AR$2</c:f>
              <c:strCache>
                <c:ptCount val="1"/>
                <c:pt idx="0">
                  <c:v>PL SE4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'transmission_capacity'!$AR$3:$AR$15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43"/>
          <c:order val="43"/>
          <c:tx>
            <c:strRef>
              <c:f>'transmission_capacity'!$AS$2:$AS$2</c:f>
              <c:strCache>
                <c:ptCount val="1"/>
                <c:pt idx="0">
                  <c:v>PL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'transmission_capacity'!$AS$3:$AS$15</c:f>
              <c:numCache>
                <c:formatCode>General</c:formatCode>
                <c:ptCount val="13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</c:numCache>
            </c:numRef>
          </c:yVal>
        </c:ser>
        <c:ser>
          <c:idx val="44"/>
          <c:order val="44"/>
          <c:tx>
            <c:strRef>
              <c:f>'transmission_capacity'!$AT$2:$AT$2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'transmission_capacity'!$AT$3:$AT$15</c:f>
              <c:numCache>
                <c:formatCode>General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yVal>
        </c:ser>
        <c:ser>
          <c:idx val="45"/>
          <c:order val="45"/>
          <c:tx>
            <c:strRef>
              <c:f>'transmission_capacity'!$AU$2:$AU$2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'transmission_capacity'!$AU$3:$AU$15</c:f>
              <c:numCache>
                <c:formatCode>General</c:formatCode>
                <c:ptCount val="13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</c:numCache>
            </c:numRef>
          </c:yVal>
        </c:ser>
        <c:ser>
          <c:idx val="46"/>
          <c:order val="46"/>
          <c:tx>
            <c:strRef>
              <c:f>'transmission_capacity'!$AV$2:$AV$2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'transmission_capacity'!$AV$3:$AV$15</c:f>
              <c:numCache>
                <c:formatCode>General</c:formatCode>
                <c:ptCount val="13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</c:ser>
        <c:ser>
          <c:idx val="47"/>
          <c:order val="47"/>
          <c:tx>
            <c:strRef>
              <c:f>'transmission_capacity'!$AW$2:$AW$2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'transmission_capacity'!$AW$3:$AW$15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48"/>
          <c:order val="48"/>
          <c:tx>
            <c:strRef>
              <c:f>'transmission_capacity'!$AX$2:$AX$2</c:f>
              <c:strCache>
                <c:ptCount val="1"/>
                <c:pt idx="0">
                  <c:v>SE2 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'transmission_capacity'!$AX$3:$AX$15</c:f>
              <c:numCache>
                <c:formatCode>General</c:formatCode>
                <c:ptCount val="13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</c:numCache>
            </c:numRef>
          </c:yVal>
        </c:ser>
        <c:ser>
          <c:idx val="49"/>
          <c:order val="49"/>
          <c:tx>
            <c:strRef>
              <c:f>'transmission_capacity'!$AY$2:$AY$2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'transmission_capacity'!$AY$3:$AY$15</c:f>
              <c:numCache>
                <c:formatCode>General</c:formatCode>
                <c:ptCount val="13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</c:numCache>
            </c:numRef>
          </c:yVal>
        </c:ser>
        <c:ser>
          <c:idx val="50"/>
          <c:order val="50"/>
          <c:tx>
            <c:strRef>
              <c:f>'transmission_capacity'!$AZ$2:$AZ$2</c:f>
              <c:strCache>
                <c:ptCount val="1"/>
                <c:pt idx="0">
                  <c:v>SE2 NO3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'transmission_capacity'!$AZ$3:$AZ$15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51"/>
          <c:order val="51"/>
          <c:tx>
            <c:strRef>
              <c:f>'transmission_capacity'!$BA$2:$BA$2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'transmission_capacity'!$BA$3:$BA$15</c:f>
              <c:numCache>
                <c:formatCode>General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</c:numCache>
            </c:numRef>
          </c:yVal>
        </c:ser>
        <c:ser>
          <c:idx val="52"/>
          <c:order val="52"/>
          <c:tx>
            <c:strRef>
              <c:f>'transmission_capacity'!$BB$2:$BB$2</c:f>
              <c:strCache>
                <c:ptCount val="1"/>
                <c:pt idx="0">
                  <c:v>SE3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'transmission_capacity'!$BB$3:$BB$15</c:f>
              <c:numCache>
                <c:formatCode>General</c:formatCode>
                <c:ptCount val="13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</c:numCache>
            </c:numRef>
          </c:yVal>
        </c:ser>
        <c:ser>
          <c:idx val="53"/>
          <c:order val="53"/>
          <c:tx>
            <c:strRef>
              <c:f>'transmission_capacity'!$BC$2:$BC$2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'transmission_capacity'!$BC$3:$BC$15</c:f>
              <c:numCache>
                <c:formatCode>General</c:formatCode>
                <c:ptCount val="13"/>
                <c:pt idx="0">
                  <c:v>5.394</c:v>
                </c:pt>
                <c:pt idx="1">
                  <c:v>5.394</c:v>
                </c:pt>
                <c:pt idx="2">
                  <c:v>5.394</c:v>
                </c:pt>
                <c:pt idx="3">
                  <c:v>5.394</c:v>
                </c:pt>
                <c:pt idx="4">
                  <c:v>5.394</c:v>
                </c:pt>
                <c:pt idx="5">
                  <c:v>5.394</c:v>
                </c:pt>
                <c:pt idx="6">
                  <c:v>5.394</c:v>
                </c:pt>
                <c:pt idx="7">
                  <c:v>5.394</c:v>
                </c:pt>
                <c:pt idx="8">
                  <c:v>5.394</c:v>
                </c:pt>
                <c:pt idx="9">
                  <c:v>5.394</c:v>
                </c:pt>
                <c:pt idx="10">
                  <c:v>5.394</c:v>
                </c:pt>
                <c:pt idx="11">
                  <c:v>5.394</c:v>
                </c:pt>
                <c:pt idx="12">
                  <c:v>5.394</c:v>
                </c:pt>
              </c:numCache>
            </c:numRef>
          </c:yVal>
        </c:ser>
        <c:ser>
          <c:idx val="54"/>
          <c:order val="54"/>
          <c:tx>
            <c:strRef>
              <c:f>'transmission_capacity'!$BD$2:$BD$2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'transmission_capacity'!$BD$3:$BD$15</c:f>
              <c:numCache>
                <c:formatCode>General</c:formatCode>
                <c:ptCount val="13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</c:numCache>
            </c:numRef>
          </c:yVal>
        </c:ser>
        <c:ser>
          <c:idx val="55"/>
          <c:order val="55"/>
          <c:tx>
            <c:strRef>
              <c:f>'transmission_capacity'!$BE$2:$BE$2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'transmission_capacity'!$BE$3:$BE$15</c:f>
              <c:numCache>
                <c:formatCode>General</c:formatCode>
                <c:ptCount val="1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</c:numCache>
            </c:numRef>
          </c:yVal>
        </c:ser>
        <c:ser>
          <c:idx val="56"/>
          <c:order val="56"/>
          <c:tx>
            <c:strRef>
              <c:f>'transmission_capacity'!$BF$2:$BF$2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'transmission_capacity'!$BF$3:$BF$15</c:f>
              <c:numCache>
                <c:formatCode>General</c:formatCode>
                <c:ptCount val="1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</c:numCache>
            </c:numRef>
          </c:yVal>
        </c:ser>
        <c:ser>
          <c:idx val="57"/>
          <c:order val="57"/>
          <c:tx>
            <c:strRef>
              <c:f>'transmission_capacity'!$BG$2:$BG$2</c:f>
              <c:strCache>
                <c:ptCount val="1"/>
                <c:pt idx="0">
                  <c:v>SE4 SE3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'transmission_capacity'!$BG$3:$BG$15</c:f>
              <c:numCache>
                <c:formatCode>General</c:formatCode>
                <c:ptCount val="13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</c:numCache>
            </c:numRef>
          </c:yVal>
        </c:ser>
        <c:ser>
          <c:idx val="58"/>
          <c:order val="58"/>
          <c:tx>
            <c:strRef>
              <c:f>'transmission_capacity'!$BH$2:$BH$2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'transmission_capacity'!$BH$3:$BH$15</c:f>
              <c:numCache>
                <c:formatCode>General</c:formatCode>
                <c:ptCount val="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</c:numCache>
            </c:numRef>
          </c:yVal>
        </c:ser>
        <c:ser>
          <c:idx val="59"/>
          <c:order val="59"/>
          <c:tx>
            <c:strRef>
              <c:f>'transmission_capacity'!$BI$2:$BI$2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'transmission_capacity'!$BI$3:$BI$15</c:f>
              <c:numCache>
                <c:formatCode>General</c:formatCode>
                <c:ptCount val="13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</c:numCache>
            </c:numRef>
          </c:yVal>
        </c:ser>
        <c:ser>
          <c:idx val="60"/>
          <c:order val="60"/>
          <c:tx>
            <c:strRef>
              <c:f>'transmission_capacity'!$BJ$2:$BJ$2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'transmission_capacity'!$BJ$3:$BJ$15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61"/>
          <c:order val="61"/>
          <c:tx>
            <c:strRef>
              <c:f>'transmission_capacity'!$BK$2:$BK$2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'transmission_capacity'!$BK$3:$BK$15</c:f>
              <c:numCache>
                <c:formatCode>General</c:formatCode>
                <c:ptCount val="13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</c:numCache>
            </c:numRef>
          </c:yVal>
        </c:ser>
        <c:ser>
          <c:idx val="62"/>
          <c:order val="62"/>
          <c:tx>
            <c:strRef>
              <c:f>'transmission_capacity'!$BL$2:$BL$2</c:f>
              <c:strCache>
                <c:ptCount val="1"/>
                <c:pt idx="0">
                  <c:v>UK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'transmission_capacity'!$BL$3:$BL$15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63"/>
          <c:order val="63"/>
          <c:tx>
            <c:strRef>
              <c:f>'transmission_capacity'!$BM$2:$BM$2</c:f>
              <c:strCache>
                <c:ptCount val="1"/>
                <c:pt idx="0">
                  <c:v>UK DE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'transmission_capacity'!$BM$3:$BM$15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64"/>
          <c:order val="64"/>
          <c:tx>
            <c:strRef>
              <c:f>'transmission_capacity'!$BN$2:$BN$2</c:f>
              <c:strCache>
                <c:ptCount val="1"/>
                <c:pt idx="0">
                  <c:v>UK NL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'transmission_capacity'!$BN$3:$BN$15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65"/>
          <c:order val="65"/>
          <c:tx>
            <c:strRef>
              <c:f>'transmission_capacity'!$BO$2:$BO$2</c:f>
              <c:strCache>
                <c:ptCount val="1"/>
                <c:pt idx="0">
                  <c:v>UK 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'transmission_capacity'!$BO$3:$BO$15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</c:ser>
        <c:axId val="52560001"/>
        <c:axId val="52560002"/>
      </c:scatterChart>
      <c:valAx>
        <c:axId val="52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60002"/>
        <c:crosses val="autoZero"/>
        <c:crossBetween val="midCat"/>
      </c:valAx>
      <c:valAx>
        <c:axId val="52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Transmission Capacity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'transmission_capacity'!$B$2:$B$2</c:f>
              <c:strCache>
                <c:ptCount val="1"/>
                <c:pt idx="0">
                  <c:v>BT SE4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'transmission_capacity'!$B$3:$B$15</c:f>
              <c:numCache>
                <c:formatCode>General</c:formatCode>
                <c:ptCount val="13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</c:numCache>
            </c:numRef>
          </c:yVal>
        </c:ser>
        <c:ser>
          <c:idx val="1"/>
          <c:order val="1"/>
          <c:tx>
            <c:strRef>
              <c:f>'transmission_capacity'!$C$2:$C$2</c:f>
              <c:strCache>
                <c:ptCount val="1"/>
                <c:pt idx="0">
                  <c:v>BT FI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'transmission_capacity'!$C$3:$C$15</c:f>
              <c:numCache>
                <c:formatCode>General</c:formatCode>
                <c:ptCount val="13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</c:numCache>
            </c:numRef>
          </c:yVal>
        </c:ser>
        <c:ser>
          <c:idx val="2"/>
          <c:order val="2"/>
          <c:tx>
            <c:strRef>
              <c:f>'transmission_capacity'!$D$2:$D$2</c:f>
              <c:strCache>
                <c:ptCount val="1"/>
                <c:pt idx="0">
                  <c:v>BT PL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'transmission_capacity'!$D$3:$D$15</c:f>
              <c:numCache>
                <c:formatCode>General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yVal>
        </c:ser>
        <c:ser>
          <c:idx val="3"/>
          <c:order val="3"/>
          <c:tx>
            <c:strRef>
              <c:f>'transmission_capacity'!$E$2:$E$2</c:f>
              <c:strCache>
                <c:ptCount val="1"/>
                <c:pt idx="0">
                  <c:v>DE 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'transmission_capacity'!$E$3:$E$15</c:f>
              <c:numCache>
                <c:formatCode>General</c:formatCode>
                <c:ptCount val="13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</c:numCache>
            </c:numRef>
          </c:yVal>
        </c:ser>
        <c:ser>
          <c:idx val="4"/>
          <c:order val="4"/>
          <c:tx>
            <c:strRef>
              <c:f>'transmission_capacity'!$F$2:$F$2</c:f>
              <c:strCache>
                <c:ptCount val="1"/>
                <c:pt idx="0">
                  <c:v>DE DK1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'transmission_capacity'!$F$3:$F$15</c:f>
              <c:numCache>
                <c:formatCode>General</c:formatCode>
                <c:ptCount val="1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</c:numCache>
            </c:numRef>
          </c:yVal>
        </c:ser>
        <c:ser>
          <c:idx val="5"/>
          <c:order val="5"/>
          <c:tx>
            <c:strRef>
              <c:f>'transmission_capacity'!$G$2:$G$2</c:f>
              <c:strCache>
                <c:ptCount val="1"/>
                <c:pt idx="0">
                  <c:v>DE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'transmission_capacity'!$G$3:$G$15</c:f>
              <c:numCache>
                <c:formatCode>General</c:formatCode>
                <c:ptCount val="13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</c:numCache>
            </c:numRef>
          </c:yVal>
        </c:ser>
        <c:ser>
          <c:idx val="6"/>
          <c:order val="6"/>
          <c:tx>
            <c:strRef>
              <c:f>'transmission_capacity'!$H$2:$H$2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'transmission_capacity'!$H$3:$H$15</c:f>
              <c:numCache>
                <c:formatCode>General</c:formatCode>
                <c:ptCount val="13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</c:numCache>
            </c:numRef>
          </c:yVal>
        </c:ser>
        <c:ser>
          <c:idx val="7"/>
          <c:order val="7"/>
          <c:tx>
            <c:strRef>
              <c:f>'transmission_capacity'!$I$2:$I$2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'transmission_capacity'!$I$3:$I$15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8"/>
          <c:order val="8"/>
          <c:tx>
            <c:strRef>
              <c:f>'transmission_capacity'!$J$2:$J$2</c:f>
              <c:strCache>
                <c:ptCount val="1"/>
                <c:pt idx="0">
                  <c:v>DE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'transmission_capacity'!$J$3:$J$15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9"/>
          <c:order val="9"/>
          <c:tx>
            <c:strRef>
              <c:f>'transmission_capacity'!$K$2:$K$2</c:f>
              <c:strCache>
                <c:ptCount val="1"/>
                <c:pt idx="0">
                  <c:v>DE FR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'transmission_capacity'!$K$3:$K$15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10"/>
          <c:order val="10"/>
          <c:tx>
            <c:strRef>
              <c:f>'transmission_capacity'!$L$2:$L$2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'transmission_capacity'!$L$3:$L$15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11"/>
          <c:order val="11"/>
          <c:tx>
            <c:strRef>
              <c:f>'transmission_capacity'!$M$2:$M$2</c:f>
              <c:strCache>
                <c:ptCount val="1"/>
                <c:pt idx="0">
                  <c:v>DK1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'transmission_capacity'!$M$3:$M$15</c:f>
              <c:numCache>
                <c:formatCode>General</c:formatCode>
                <c:ptCount val="13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</c:numCache>
            </c:numRef>
          </c:yVal>
        </c:ser>
        <c:ser>
          <c:idx val="12"/>
          <c:order val="12"/>
          <c:tx>
            <c:strRef>
              <c:f>'transmission_capacity'!$N$2:$N$2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'transmission_capacity'!$N$3:$N$15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13"/>
          <c:order val="13"/>
          <c:tx>
            <c:strRef>
              <c:f>'transmission_capacity'!$O$2:$O$2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'transmission_capacity'!$O$3:$O$15</c:f>
              <c:numCache>
                <c:formatCode>General</c:formatCode>
                <c:ptCount val="1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</c:numCache>
            </c:numRef>
          </c:yVal>
        </c:ser>
        <c:ser>
          <c:idx val="14"/>
          <c:order val="14"/>
          <c:tx>
            <c:strRef>
              <c:f>'transmission_capacity'!$P$2:$P$2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'transmission_capacity'!$P$3:$P$15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15"/>
          <c:order val="15"/>
          <c:tx>
            <c:strRef>
              <c:f>'transmission_capacity'!$Q$2:$Q$2</c:f>
              <c:strCache>
                <c:ptCount val="1"/>
                <c:pt idx="0">
                  <c:v>DK1 NO125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'transmission_capacity'!$Q$3:$Q$15</c:f>
              <c:numCache>
                <c:formatCode>General</c:formatCode>
                <c:ptCount val="13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</c:numCache>
            </c:numRef>
          </c:yVal>
        </c:ser>
        <c:ser>
          <c:idx val="16"/>
          <c:order val="16"/>
          <c:tx>
            <c:strRef>
              <c:f>'transmission_capacity'!$R$2:$R$2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'transmission_capacity'!$R$3:$R$15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17"/>
          <c:order val="17"/>
          <c:tx>
            <c:strRef>
              <c:f>'transmission_capacity'!$S$2:$S$2</c:f>
              <c:strCache>
                <c:ptCount val="1"/>
                <c:pt idx="0">
                  <c:v>DK2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'transmission_capacity'!$S$3:$S$15</c:f>
              <c:numCache>
                <c:formatCode>General</c:formatCode>
                <c:ptCount val="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</c:numCache>
            </c:numRef>
          </c:yVal>
        </c:ser>
        <c:ser>
          <c:idx val="18"/>
          <c:order val="18"/>
          <c:tx>
            <c:strRef>
              <c:f>'transmission_capacity'!$T$2:$T$2</c:f>
              <c:strCache>
                <c:ptCount val="1"/>
                <c:pt idx="0">
                  <c:v>DK2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'transmission_capacity'!$T$3:$T$15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19"/>
          <c:order val="19"/>
          <c:tx>
            <c:strRef>
              <c:f>'transmission_capacity'!$U$2:$U$2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'transmission_capacity'!$U$3:$U$15</c:f>
              <c:numCache>
                <c:formatCode>General</c:formatCode>
                <c:ptCount val="13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</c:numCache>
            </c:numRef>
          </c:yVal>
        </c:ser>
        <c:ser>
          <c:idx val="20"/>
          <c:order val="20"/>
          <c:tx>
            <c:strRef>
              <c:f>'transmission_capacity'!$V$2:$V$2</c:f>
              <c:strCache>
                <c:ptCount val="1"/>
                <c:pt idx="0">
                  <c:v>ES FR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'transmission_capacity'!$V$3:$V$15</c:f>
              <c:numCache>
                <c:formatCode>General</c:formatCode>
                <c:ptCount val="13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</c:numCache>
            </c:numRef>
          </c:yVal>
        </c:ser>
        <c:ser>
          <c:idx val="21"/>
          <c:order val="21"/>
          <c:tx>
            <c:strRef>
              <c:f>'transmission_capacity'!$W$2:$W$2</c:f>
              <c:strCache>
                <c:ptCount val="1"/>
                <c:pt idx="0">
                  <c:v>FI SE1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'transmission_capacity'!$W$3:$W$15</c:f>
              <c:numCache>
                <c:formatCode>General</c:formatCode>
                <c:ptCount val="13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</c:ser>
        <c:ser>
          <c:idx val="22"/>
          <c:order val="22"/>
          <c:tx>
            <c:strRef>
              <c:f>'transmission_capacity'!$X$2:$X$2</c:f>
              <c:strCache>
                <c:ptCount val="1"/>
                <c:pt idx="0">
                  <c:v>FI SE3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'transmission_capacity'!$X$3:$X$15</c:f>
              <c:numCache>
                <c:formatCode>General</c:formatCode>
                <c:ptCount val="13"/>
                <c:pt idx="0">
                  <c:v>0.3</c:v>
                </c:pt>
                <c:pt idx="1">
                  <c:v>0.5</c:v>
                </c:pt>
                <c:pt idx="2">
                  <c:v>0.967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</c:numCache>
            </c:numRef>
          </c:yVal>
        </c:ser>
        <c:ser>
          <c:idx val="23"/>
          <c:order val="23"/>
          <c:tx>
            <c:strRef>
              <c:f>'transmission_capacity'!$Y$2:$Y$2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'transmission_capacity'!$Y$3:$Y$15</c:f>
              <c:numCache>
                <c:formatCode>General</c:formatCode>
                <c:ptCount val="13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</c:numCache>
            </c:numRef>
          </c:yVal>
        </c:ser>
        <c:ser>
          <c:idx val="24"/>
          <c:order val="24"/>
          <c:tx>
            <c:strRef>
              <c:f>'transmission_capacity'!$Z$2:$Z$2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'transmission_capacity'!$Z$3:$Z$15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25"/>
          <c:order val="25"/>
          <c:tx>
            <c:strRef>
              <c:f>'transmission_capacity'!$AA$2:$AA$2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'transmission_capacity'!$AA$3:$AA$15</c:f>
              <c:numCache>
                <c:formatCode>General</c:formatCode>
                <c:ptCount val="13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</c:numCache>
            </c:numRef>
          </c:yVal>
        </c:ser>
        <c:ser>
          <c:idx val="26"/>
          <c:order val="26"/>
          <c:tx>
            <c:strRef>
              <c:f>'transmission_capacity'!$AB$2:$AB$2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'transmission_capacity'!$AB$3:$AB$15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</c:ser>
        <c:ser>
          <c:idx val="27"/>
          <c:order val="27"/>
          <c:tx>
            <c:strRef>
              <c:f>'transmission_capacity'!$AC$2:$AC$2</c:f>
              <c:strCache>
                <c:ptCount val="1"/>
                <c:pt idx="0">
                  <c:v>NL DK1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'transmission_capacity'!$AC$3:$AC$15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28"/>
          <c:order val="28"/>
          <c:tx>
            <c:strRef>
              <c:f>'transmission_capacity'!$AD$2:$AD$2</c:f>
              <c:strCache>
                <c:ptCount val="1"/>
                <c:pt idx="0">
                  <c:v>NL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'transmission_capacity'!$AD$3:$AD$15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29"/>
          <c:order val="29"/>
          <c:tx>
            <c:strRef>
              <c:f>'transmission_capacity'!$AE$2:$AE$2</c:f>
              <c:strCache>
                <c:ptCount val="1"/>
                <c:pt idx="0">
                  <c:v>NL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'transmission_capacity'!$AE$3:$AE$15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30"/>
          <c:order val="30"/>
          <c:tx>
            <c:strRef>
              <c:f>'transmission_capacity'!$AF$2:$AF$2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'transmission_capacity'!$AF$3:$AF$15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31"/>
          <c:order val="31"/>
          <c:tx>
            <c:strRef>
              <c:f>'transmission_capacity'!$AG$2:$AG$2</c:f>
              <c:strCache>
                <c:ptCount val="1"/>
                <c:pt idx="0">
                  <c:v>NO125 SE3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'transmission_capacity'!$AG$3:$AG$15</c:f>
              <c:numCache>
                <c:formatCode>General</c:formatCode>
                <c:ptCount val="1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</c:numCache>
            </c:numRef>
          </c:yVal>
        </c:ser>
        <c:ser>
          <c:idx val="32"/>
          <c:order val="32"/>
          <c:tx>
            <c:strRef>
              <c:f>'transmission_capacity'!$AH$2:$AH$2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'transmission_capacity'!$AH$3:$AH$15</c:f>
              <c:numCache>
                <c:formatCode>General</c:formatCode>
                <c:ptCount val="13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</c:numCache>
            </c:numRef>
          </c:yVal>
        </c:ser>
        <c:ser>
          <c:idx val="33"/>
          <c:order val="33"/>
          <c:tx>
            <c:strRef>
              <c:f>'transmission_capacity'!$AI$2:$AI$2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'transmission_capacity'!$AI$3:$AI$15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34"/>
          <c:order val="34"/>
          <c:tx>
            <c:strRef>
              <c:f>'transmission_capacity'!$AJ$2:$AJ$2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'transmission_capacity'!$AJ$3:$AJ$15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35"/>
          <c:order val="35"/>
          <c:tx>
            <c:strRef>
              <c:f>'transmission_capacity'!$AK$2:$AK$2</c:f>
              <c:strCache>
                <c:ptCount val="1"/>
                <c:pt idx="0">
                  <c:v>NO125 NO3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'transmission_capacity'!$AK$3:$AK$15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36"/>
          <c:order val="36"/>
          <c:tx>
            <c:strRef>
              <c:f>'transmission_capacity'!$AL$2:$AL$2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'transmission_capacity'!$AL$3:$AL$15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37"/>
          <c:order val="37"/>
          <c:tx>
            <c:strRef>
              <c:f>'transmission_capacity'!$AM$2:$AM$2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'transmission_capacity'!$AM$3:$AM$15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38"/>
          <c:order val="38"/>
          <c:tx>
            <c:strRef>
              <c:f>'transmission_capacity'!$AN$2:$AN$2</c:f>
              <c:strCache>
                <c:ptCount val="1"/>
                <c:pt idx="0">
                  <c:v>NO3 NO4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'transmission_capacity'!$AN$3:$AN$15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39"/>
          <c:order val="39"/>
          <c:tx>
            <c:strRef>
              <c:f>'transmission_capacity'!$AO$2:$AO$2</c:f>
              <c:strCache>
                <c:ptCount val="1"/>
                <c:pt idx="0">
                  <c:v>NO4 SE1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'transmission_capacity'!$AO$3:$AO$15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40"/>
          <c:order val="40"/>
          <c:tx>
            <c:strRef>
              <c:f>'transmission_capacity'!$AP$2:$AP$2</c:f>
              <c:strCache>
                <c:ptCount val="1"/>
                <c:pt idx="0">
                  <c:v>NO4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'transmission_capacity'!$AP$3:$AP$15</c:f>
              <c:numCache>
                <c:formatCode>General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</c:numCache>
            </c:numRef>
          </c:yVal>
        </c:ser>
        <c:ser>
          <c:idx val="41"/>
          <c:order val="41"/>
          <c:tx>
            <c:strRef>
              <c:f>'transmission_capacity'!$AQ$2:$AQ$2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'transmission_capacity'!$AQ$3:$AQ$15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42"/>
          <c:order val="42"/>
          <c:tx>
            <c:strRef>
              <c:f>'transmission_capacity'!$AR$2:$AR$2</c:f>
              <c:strCache>
                <c:ptCount val="1"/>
                <c:pt idx="0">
                  <c:v>PL SE4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'transmission_capacity'!$AR$3:$AR$15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43"/>
          <c:order val="43"/>
          <c:tx>
            <c:strRef>
              <c:f>'transmission_capacity'!$AS$2:$AS$2</c:f>
              <c:strCache>
                <c:ptCount val="1"/>
                <c:pt idx="0">
                  <c:v>PL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'transmission_capacity'!$AS$3:$AS$15</c:f>
              <c:numCache>
                <c:formatCode>General</c:formatCode>
                <c:ptCount val="13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</c:numCache>
            </c:numRef>
          </c:yVal>
        </c:ser>
        <c:ser>
          <c:idx val="44"/>
          <c:order val="44"/>
          <c:tx>
            <c:strRef>
              <c:f>'transmission_capacity'!$AT$2:$AT$2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'transmission_capacity'!$AT$3:$AT$15</c:f>
              <c:numCache>
                <c:formatCode>General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yVal>
        </c:ser>
        <c:ser>
          <c:idx val="45"/>
          <c:order val="45"/>
          <c:tx>
            <c:strRef>
              <c:f>'transmission_capacity'!$AU$2:$AU$2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'transmission_capacity'!$AU$3:$AU$15</c:f>
              <c:numCache>
                <c:formatCode>General</c:formatCode>
                <c:ptCount val="13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</c:numCache>
            </c:numRef>
          </c:yVal>
        </c:ser>
        <c:ser>
          <c:idx val="46"/>
          <c:order val="46"/>
          <c:tx>
            <c:strRef>
              <c:f>'transmission_capacity'!$AV$2:$AV$2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'transmission_capacity'!$AV$3:$AV$15</c:f>
              <c:numCache>
                <c:formatCode>General</c:formatCode>
                <c:ptCount val="13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</c:ser>
        <c:ser>
          <c:idx val="47"/>
          <c:order val="47"/>
          <c:tx>
            <c:strRef>
              <c:f>'transmission_capacity'!$AW$2:$AW$2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'transmission_capacity'!$AW$3:$AW$15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48"/>
          <c:order val="48"/>
          <c:tx>
            <c:strRef>
              <c:f>'transmission_capacity'!$AX$2:$AX$2</c:f>
              <c:strCache>
                <c:ptCount val="1"/>
                <c:pt idx="0">
                  <c:v>SE2 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'transmission_capacity'!$AX$3:$AX$15</c:f>
              <c:numCache>
                <c:formatCode>General</c:formatCode>
                <c:ptCount val="13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</c:numCache>
            </c:numRef>
          </c:yVal>
        </c:ser>
        <c:ser>
          <c:idx val="49"/>
          <c:order val="49"/>
          <c:tx>
            <c:strRef>
              <c:f>'transmission_capacity'!$AY$2:$AY$2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'transmission_capacity'!$AY$3:$AY$15</c:f>
              <c:numCache>
                <c:formatCode>General</c:formatCode>
                <c:ptCount val="13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</c:numCache>
            </c:numRef>
          </c:yVal>
        </c:ser>
        <c:ser>
          <c:idx val="50"/>
          <c:order val="50"/>
          <c:tx>
            <c:strRef>
              <c:f>'transmission_capacity'!$AZ$2:$AZ$2</c:f>
              <c:strCache>
                <c:ptCount val="1"/>
                <c:pt idx="0">
                  <c:v>SE2 NO3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'transmission_capacity'!$AZ$3:$AZ$15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51"/>
          <c:order val="51"/>
          <c:tx>
            <c:strRef>
              <c:f>'transmission_capacity'!$BA$2:$BA$2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'transmission_capacity'!$BA$3:$BA$15</c:f>
              <c:numCache>
                <c:formatCode>General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</c:numCache>
            </c:numRef>
          </c:yVal>
        </c:ser>
        <c:ser>
          <c:idx val="52"/>
          <c:order val="52"/>
          <c:tx>
            <c:strRef>
              <c:f>'transmission_capacity'!$BB$2:$BB$2</c:f>
              <c:strCache>
                <c:ptCount val="1"/>
                <c:pt idx="0">
                  <c:v>SE3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'transmission_capacity'!$BB$3:$BB$15</c:f>
              <c:numCache>
                <c:formatCode>General</c:formatCode>
                <c:ptCount val="13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</c:numCache>
            </c:numRef>
          </c:yVal>
        </c:ser>
        <c:ser>
          <c:idx val="53"/>
          <c:order val="53"/>
          <c:tx>
            <c:strRef>
              <c:f>'transmission_capacity'!$BC$2:$BC$2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'transmission_capacity'!$BC$3:$BC$15</c:f>
              <c:numCache>
                <c:formatCode>General</c:formatCode>
                <c:ptCount val="13"/>
                <c:pt idx="0">
                  <c:v>5.394</c:v>
                </c:pt>
                <c:pt idx="1">
                  <c:v>5.394</c:v>
                </c:pt>
                <c:pt idx="2">
                  <c:v>5.394</c:v>
                </c:pt>
                <c:pt idx="3">
                  <c:v>5.394</c:v>
                </c:pt>
                <c:pt idx="4">
                  <c:v>5.394</c:v>
                </c:pt>
                <c:pt idx="5">
                  <c:v>5.394</c:v>
                </c:pt>
                <c:pt idx="6">
                  <c:v>5.394</c:v>
                </c:pt>
                <c:pt idx="7">
                  <c:v>5.394</c:v>
                </c:pt>
                <c:pt idx="8">
                  <c:v>5.394</c:v>
                </c:pt>
                <c:pt idx="9">
                  <c:v>5.394</c:v>
                </c:pt>
                <c:pt idx="10">
                  <c:v>5.394</c:v>
                </c:pt>
                <c:pt idx="11">
                  <c:v>5.394</c:v>
                </c:pt>
                <c:pt idx="12">
                  <c:v>5.394</c:v>
                </c:pt>
              </c:numCache>
            </c:numRef>
          </c:yVal>
        </c:ser>
        <c:ser>
          <c:idx val="54"/>
          <c:order val="54"/>
          <c:tx>
            <c:strRef>
              <c:f>'transmission_capacity'!$BD$2:$BD$2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'transmission_capacity'!$BD$3:$BD$15</c:f>
              <c:numCache>
                <c:formatCode>General</c:formatCode>
                <c:ptCount val="13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</c:numCache>
            </c:numRef>
          </c:yVal>
        </c:ser>
        <c:ser>
          <c:idx val="55"/>
          <c:order val="55"/>
          <c:tx>
            <c:strRef>
              <c:f>'transmission_capacity'!$BE$2:$BE$2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'transmission_capacity'!$BE$3:$BE$15</c:f>
              <c:numCache>
                <c:formatCode>General</c:formatCode>
                <c:ptCount val="1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</c:numCache>
            </c:numRef>
          </c:yVal>
        </c:ser>
        <c:ser>
          <c:idx val="56"/>
          <c:order val="56"/>
          <c:tx>
            <c:strRef>
              <c:f>'transmission_capacity'!$BF$2:$BF$2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'transmission_capacity'!$BF$3:$BF$15</c:f>
              <c:numCache>
                <c:formatCode>General</c:formatCode>
                <c:ptCount val="1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</c:numCache>
            </c:numRef>
          </c:yVal>
        </c:ser>
        <c:ser>
          <c:idx val="57"/>
          <c:order val="57"/>
          <c:tx>
            <c:strRef>
              <c:f>'transmission_capacity'!$BG$2:$BG$2</c:f>
              <c:strCache>
                <c:ptCount val="1"/>
                <c:pt idx="0">
                  <c:v>SE4 SE3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'transmission_capacity'!$BG$3:$BG$15</c:f>
              <c:numCache>
                <c:formatCode>General</c:formatCode>
                <c:ptCount val="13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</c:numCache>
            </c:numRef>
          </c:yVal>
        </c:ser>
        <c:ser>
          <c:idx val="58"/>
          <c:order val="58"/>
          <c:tx>
            <c:strRef>
              <c:f>'transmission_capacity'!$BH$2:$BH$2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'transmission_capacity'!$BH$3:$BH$15</c:f>
              <c:numCache>
                <c:formatCode>General</c:formatCode>
                <c:ptCount val="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</c:numCache>
            </c:numRef>
          </c:yVal>
        </c:ser>
        <c:ser>
          <c:idx val="59"/>
          <c:order val="59"/>
          <c:tx>
            <c:strRef>
              <c:f>'transmission_capacity'!$BI$2:$BI$2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'transmission_capacity'!$BI$3:$BI$15</c:f>
              <c:numCache>
                <c:formatCode>General</c:formatCode>
                <c:ptCount val="13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</c:numCache>
            </c:numRef>
          </c:yVal>
        </c:ser>
        <c:ser>
          <c:idx val="60"/>
          <c:order val="60"/>
          <c:tx>
            <c:strRef>
              <c:f>'transmission_capacity'!$BJ$2:$BJ$2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'transmission_capacity'!$BJ$3:$BJ$15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61"/>
          <c:order val="61"/>
          <c:tx>
            <c:strRef>
              <c:f>'transmission_capacity'!$BK$2:$BK$2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'transmission_capacity'!$BK$3:$BK$15</c:f>
              <c:numCache>
                <c:formatCode>General</c:formatCode>
                <c:ptCount val="13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</c:numCache>
            </c:numRef>
          </c:yVal>
        </c:ser>
        <c:ser>
          <c:idx val="62"/>
          <c:order val="62"/>
          <c:tx>
            <c:strRef>
              <c:f>'transmission_capacity'!$BL$2:$BL$2</c:f>
              <c:strCache>
                <c:ptCount val="1"/>
                <c:pt idx="0">
                  <c:v>UK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'transmission_capacity'!$BL$3:$BL$15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63"/>
          <c:order val="63"/>
          <c:tx>
            <c:strRef>
              <c:f>'transmission_capacity'!$BM$2:$BM$2</c:f>
              <c:strCache>
                <c:ptCount val="1"/>
                <c:pt idx="0">
                  <c:v>UK DE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'transmission_capacity'!$BM$3:$BM$15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64"/>
          <c:order val="64"/>
          <c:tx>
            <c:strRef>
              <c:f>'transmission_capacity'!$BN$2:$BN$2</c:f>
              <c:strCache>
                <c:ptCount val="1"/>
                <c:pt idx="0">
                  <c:v>UK NL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'transmission_capacity'!$BN$3:$BN$15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65"/>
          <c:order val="65"/>
          <c:tx>
            <c:strRef>
              <c:f>'transmission_capacity'!$BO$2:$BO$2</c:f>
              <c:strCache>
                <c:ptCount val="1"/>
                <c:pt idx="0">
                  <c:v>UK 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'transmission_capacity'!$BO$3:$BO$15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</c:ser>
        <c:axId val="52570001"/>
        <c:axId val="52570002"/>
      </c:scatterChart>
      <c:valAx>
        <c:axId val="52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70002"/>
        <c:crosses val="autoZero"/>
        <c:crossBetween val="midCat"/>
      </c:valAx>
      <c:valAx>
        <c:axId val="52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Transmission Capacity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'transmission_capacity'!$B$2:$B$2</c:f>
              <c:strCache>
                <c:ptCount val="1"/>
                <c:pt idx="0">
                  <c:v>BT SE4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'transmission_capacity'!$B$3:$B$15</c:f>
              <c:numCache>
                <c:formatCode>General</c:formatCode>
                <c:ptCount val="13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</c:numCache>
            </c:numRef>
          </c:yVal>
        </c:ser>
        <c:ser>
          <c:idx val="1"/>
          <c:order val="1"/>
          <c:tx>
            <c:strRef>
              <c:f>'transmission_capacity'!$C$2:$C$2</c:f>
              <c:strCache>
                <c:ptCount val="1"/>
                <c:pt idx="0">
                  <c:v>BT FI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'transmission_capacity'!$C$3:$C$15</c:f>
              <c:numCache>
                <c:formatCode>General</c:formatCode>
                <c:ptCount val="13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</c:numCache>
            </c:numRef>
          </c:yVal>
        </c:ser>
        <c:ser>
          <c:idx val="2"/>
          <c:order val="2"/>
          <c:tx>
            <c:strRef>
              <c:f>'transmission_capacity'!$D$2:$D$2</c:f>
              <c:strCache>
                <c:ptCount val="1"/>
                <c:pt idx="0">
                  <c:v>BT PL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'transmission_capacity'!$D$3:$D$15</c:f>
              <c:numCache>
                <c:formatCode>General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yVal>
        </c:ser>
        <c:ser>
          <c:idx val="3"/>
          <c:order val="3"/>
          <c:tx>
            <c:strRef>
              <c:f>'transmission_capacity'!$E$2:$E$2</c:f>
              <c:strCache>
                <c:ptCount val="1"/>
                <c:pt idx="0">
                  <c:v>DE 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'transmission_capacity'!$E$3:$E$15</c:f>
              <c:numCache>
                <c:formatCode>General</c:formatCode>
                <c:ptCount val="13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</c:numCache>
            </c:numRef>
          </c:yVal>
        </c:ser>
        <c:ser>
          <c:idx val="4"/>
          <c:order val="4"/>
          <c:tx>
            <c:strRef>
              <c:f>'transmission_capacity'!$F$2:$F$2</c:f>
              <c:strCache>
                <c:ptCount val="1"/>
                <c:pt idx="0">
                  <c:v>DE DK1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'transmission_capacity'!$F$3:$F$15</c:f>
              <c:numCache>
                <c:formatCode>General</c:formatCode>
                <c:ptCount val="1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</c:numCache>
            </c:numRef>
          </c:yVal>
        </c:ser>
        <c:ser>
          <c:idx val="5"/>
          <c:order val="5"/>
          <c:tx>
            <c:strRef>
              <c:f>'transmission_capacity'!$G$2:$G$2</c:f>
              <c:strCache>
                <c:ptCount val="1"/>
                <c:pt idx="0">
                  <c:v>DE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'transmission_capacity'!$G$3:$G$15</c:f>
              <c:numCache>
                <c:formatCode>General</c:formatCode>
                <c:ptCount val="13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</c:numCache>
            </c:numRef>
          </c:yVal>
        </c:ser>
        <c:ser>
          <c:idx val="6"/>
          <c:order val="6"/>
          <c:tx>
            <c:strRef>
              <c:f>'transmission_capacity'!$H$2:$H$2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'transmission_capacity'!$H$3:$H$15</c:f>
              <c:numCache>
                <c:formatCode>General</c:formatCode>
                <c:ptCount val="13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</c:numCache>
            </c:numRef>
          </c:yVal>
        </c:ser>
        <c:ser>
          <c:idx val="7"/>
          <c:order val="7"/>
          <c:tx>
            <c:strRef>
              <c:f>'transmission_capacity'!$I$2:$I$2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'transmission_capacity'!$I$3:$I$15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8"/>
          <c:order val="8"/>
          <c:tx>
            <c:strRef>
              <c:f>'transmission_capacity'!$J$2:$J$2</c:f>
              <c:strCache>
                <c:ptCount val="1"/>
                <c:pt idx="0">
                  <c:v>DE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'transmission_capacity'!$J$3:$J$15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9"/>
          <c:order val="9"/>
          <c:tx>
            <c:strRef>
              <c:f>'transmission_capacity'!$K$2:$K$2</c:f>
              <c:strCache>
                <c:ptCount val="1"/>
                <c:pt idx="0">
                  <c:v>DE FR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'transmission_capacity'!$K$3:$K$15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10"/>
          <c:order val="10"/>
          <c:tx>
            <c:strRef>
              <c:f>'transmission_capacity'!$L$2:$L$2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'transmission_capacity'!$L$3:$L$15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11"/>
          <c:order val="11"/>
          <c:tx>
            <c:strRef>
              <c:f>'transmission_capacity'!$M$2:$M$2</c:f>
              <c:strCache>
                <c:ptCount val="1"/>
                <c:pt idx="0">
                  <c:v>DK1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'transmission_capacity'!$M$3:$M$15</c:f>
              <c:numCache>
                <c:formatCode>General</c:formatCode>
                <c:ptCount val="13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</c:numCache>
            </c:numRef>
          </c:yVal>
        </c:ser>
        <c:ser>
          <c:idx val="12"/>
          <c:order val="12"/>
          <c:tx>
            <c:strRef>
              <c:f>'transmission_capacity'!$N$2:$N$2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'transmission_capacity'!$N$3:$N$15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13"/>
          <c:order val="13"/>
          <c:tx>
            <c:strRef>
              <c:f>'transmission_capacity'!$O$2:$O$2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'transmission_capacity'!$O$3:$O$15</c:f>
              <c:numCache>
                <c:formatCode>General</c:formatCode>
                <c:ptCount val="1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</c:numCache>
            </c:numRef>
          </c:yVal>
        </c:ser>
        <c:ser>
          <c:idx val="14"/>
          <c:order val="14"/>
          <c:tx>
            <c:strRef>
              <c:f>'transmission_capacity'!$P$2:$P$2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'transmission_capacity'!$P$3:$P$15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15"/>
          <c:order val="15"/>
          <c:tx>
            <c:strRef>
              <c:f>'transmission_capacity'!$Q$2:$Q$2</c:f>
              <c:strCache>
                <c:ptCount val="1"/>
                <c:pt idx="0">
                  <c:v>DK1 NO125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'transmission_capacity'!$Q$3:$Q$15</c:f>
              <c:numCache>
                <c:formatCode>General</c:formatCode>
                <c:ptCount val="13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</c:numCache>
            </c:numRef>
          </c:yVal>
        </c:ser>
        <c:ser>
          <c:idx val="16"/>
          <c:order val="16"/>
          <c:tx>
            <c:strRef>
              <c:f>'transmission_capacity'!$R$2:$R$2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'transmission_capacity'!$R$3:$R$15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17"/>
          <c:order val="17"/>
          <c:tx>
            <c:strRef>
              <c:f>'transmission_capacity'!$S$2:$S$2</c:f>
              <c:strCache>
                <c:ptCount val="1"/>
                <c:pt idx="0">
                  <c:v>DK2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'transmission_capacity'!$S$3:$S$15</c:f>
              <c:numCache>
                <c:formatCode>General</c:formatCode>
                <c:ptCount val="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</c:numCache>
            </c:numRef>
          </c:yVal>
        </c:ser>
        <c:ser>
          <c:idx val="18"/>
          <c:order val="18"/>
          <c:tx>
            <c:strRef>
              <c:f>'transmission_capacity'!$T$2:$T$2</c:f>
              <c:strCache>
                <c:ptCount val="1"/>
                <c:pt idx="0">
                  <c:v>DK2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'transmission_capacity'!$T$3:$T$15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19"/>
          <c:order val="19"/>
          <c:tx>
            <c:strRef>
              <c:f>'transmission_capacity'!$U$2:$U$2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'transmission_capacity'!$U$3:$U$15</c:f>
              <c:numCache>
                <c:formatCode>General</c:formatCode>
                <c:ptCount val="13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</c:numCache>
            </c:numRef>
          </c:yVal>
        </c:ser>
        <c:ser>
          <c:idx val="20"/>
          <c:order val="20"/>
          <c:tx>
            <c:strRef>
              <c:f>'transmission_capacity'!$V$2:$V$2</c:f>
              <c:strCache>
                <c:ptCount val="1"/>
                <c:pt idx="0">
                  <c:v>ES FR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'transmission_capacity'!$V$3:$V$15</c:f>
              <c:numCache>
                <c:formatCode>General</c:formatCode>
                <c:ptCount val="13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</c:numCache>
            </c:numRef>
          </c:yVal>
        </c:ser>
        <c:ser>
          <c:idx val="21"/>
          <c:order val="21"/>
          <c:tx>
            <c:strRef>
              <c:f>'transmission_capacity'!$W$2:$W$2</c:f>
              <c:strCache>
                <c:ptCount val="1"/>
                <c:pt idx="0">
                  <c:v>FI SE1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'transmission_capacity'!$W$3:$W$15</c:f>
              <c:numCache>
                <c:formatCode>General</c:formatCode>
                <c:ptCount val="13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</c:ser>
        <c:ser>
          <c:idx val="22"/>
          <c:order val="22"/>
          <c:tx>
            <c:strRef>
              <c:f>'transmission_capacity'!$X$2:$X$2</c:f>
              <c:strCache>
                <c:ptCount val="1"/>
                <c:pt idx="0">
                  <c:v>FI SE3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'transmission_capacity'!$X$3:$X$15</c:f>
              <c:numCache>
                <c:formatCode>General</c:formatCode>
                <c:ptCount val="13"/>
                <c:pt idx="0">
                  <c:v>0.3</c:v>
                </c:pt>
                <c:pt idx="1">
                  <c:v>0.5</c:v>
                </c:pt>
                <c:pt idx="2">
                  <c:v>0.967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</c:numCache>
            </c:numRef>
          </c:yVal>
        </c:ser>
        <c:ser>
          <c:idx val="23"/>
          <c:order val="23"/>
          <c:tx>
            <c:strRef>
              <c:f>'transmission_capacity'!$Y$2:$Y$2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'transmission_capacity'!$Y$3:$Y$15</c:f>
              <c:numCache>
                <c:formatCode>General</c:formatCode>
                <c:ptCount val="13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</c:numCache>
            </c:numRef>
          </c:yVal>
        </c:ser>
        <c:ser>
          <c:idx val="24"/>
          <c:order val="24"/>
          <c:tx>
            <c:strRef>
              <c:f>'transmission_capacity'!$Z$2:$Z$2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'transmission_capacity'!$Z$3:$Z$15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25"/>
          <c:order val="25"/>
          <c:tx>
            <c:strRef>
              <c:f>'transmission_capacity'!$AA$2:$AA$2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'transmission_capacity'!$AA$3:$AA$15</c:f>
              <c:numCache>
                <c:formatCode>General</c:formatCode>
                <c:ptCount val="13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</c:numCache>
            </c:numRef>
          </c:yVal>
        </c:ser>
        <c:ser>
          <c:idx val="26"/>
          <c:order val="26"/>
          <c:tx>
            <c:strRef>
              <c:f>'transmission_capacity'!$AB$2:$AB$2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'transmission_capacity'!$AB$3:$AB$15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</c:ser>
        <c:ser>
          <c:idx val="27"/>
          <c:order val="27"/>
          <c:tx>
            <c:strRef>
              <c:f>'transmission_capacity'!$AC$2:$AC$2</c:f>
              <c:strCache>
                <c:ptCount val="1"/>
                <c:pt idx="0">
                  <c:v>NL DK1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'transmission_capacity'!$AC$3:$AC$15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28"/>
          <c:order val="28"/>
          <c:tx>
            <c:strRef>
              <c:f>'transmission_capacity'!$AD$2:$AD$2</c:f>
              <c:strCache>
                <c:ptCount val="1"/>
                <c:pt idx="0">
                  <c:v>NL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'transmission_capacity'!$AD$3:$AD$15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29"/>
          <c:order val="29"/>
          <c:tx>
            <c:strRef>
              <c:f>'transmission_capacity'!$AE$2:$AE$2</c:f>
              <c:strCache>
                <c:ptCount val="1"/>
                <c:pt idx="0">
                  <c:v>NL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'transmission_capacity'!$AE$3:$AE$15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30"/>
          <c:order val="30"/>
          <c:tx>
            <c:strRef>
              <c:f>'transmission_capacity'!$AF$2:$AF$2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'transmission_capacity'!$AF$3:$AF$15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31"/>
          <c:order val="31"/>
          <c:tx>
            <c:strRef>
              <c:f>'transmission_capacity'!$AG$2:$AG$2</c:f>
              <c:strCache>
                <c:ptCount val="1"/>
                <c:pt idx="0">
                  <c:v>NO125 SE3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'transmission_capacity'!$AG$3:$AG$15</c:f>
              <c:numCache>
                <c:formatCode>General</c:formatCode>
                <c:ptCount val="1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</c:numCache>
            </c:numRef>
          </c:yVal>
        </c:ser>
        <c:ser>
          <c:idx val="32"/>
          <c:order val="32"/>
          <c:tx>
            <c:strRef>
              <c:f>'transmission_capacity'!$AH$2:$AH$2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'transmission_capacity'!$AH$3:$AH$15</c:f>
              <c:numCache>
                <c:formatCode>General</c:formatCode>
                <c:ptCount val="13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</c:numCache>
            </c:numRef>
          </c:yVal>
        </c:ser>
        <c:ser>
          <c:idx val="33"/>
          <c:order val="33"/>
          <c:tx>
            <c:strRef>
              <c:f>'transmission_capacity'!$AI$2:$AI$2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'transmission_capacity'!$AI$3:$AI$15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34"/>
          <c:order val="34"/>
          <c:tx>
            <c:strRef>
              <c:f>'transmission_capacity'!$AJ$2:$AJ$2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'transmission_capacity'!$AJ$3:$AJ$15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35"/>
          <c:order val="35"/>
          <c:tx>
            <c:strRef>
              <c:f>'transmission_capacity'!$AK$2:$AK$2</c:f>
              <c:strCache>
                <c:ptCount val="1"/>
                <c:pt idx="0">
                  <c:v>NO125 NO3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'transmission_capacity'!$AK$3:$AK$15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36"/>
          <c:order val="36"/>
          <c:tx>
            <c:strRef>
              <c:f>'transmission_capacity'!$AL$2:$AL$2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'transmission_capacity'!$AL$3:$AL$15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37"/>
          <c:order val="37"/>
          <c:tx>
            <c:strRef>
              <c:f>'transmission_capacity'!$AM$2:$AM$2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'transmission_capacity'!$AM$3:$AM$15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38"/>
          <c:order val="38"/>
          <c:tx>
            <c:strRef>
              <c:f>'transmission_capacity'!$AN$2:$AN$2</c:f>
              <c:strCache>
                <c:ptCount val="1"/>
                <c:pt idx="0">
                  <c:v>NO3 NO4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'transmission_capacity'!$AN$3:$AN$15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39"/>
          <c:order val="39"/>
          <c:tx>
            <c:strRef>
              <c:f>'transmission_capacity'!$AO$2:$AO$2</c:f>
              <c:strCache>
                <c:ptCount val="1"/>
                <c:pt idx="0">
                  <c:v>NO4 SE1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'transmission_capacity'!$AO$3:$AO$15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40"/>
          <c:order val="40"/>
          <c:tx>
            <c:strRef>
              <c:f>'transmission_capacity'!$AP$2:$AP$2</c:f>
              <c:strCache>
                <c:ptCount val="1"/>
                <c:pt idx="0">
                  <c:v>NO4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'transmission_capacity'!$AP$3:$AP$15</c:f>
              <c:numCache>
                <c:formatCode>General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</c:numCache>
            </c:numRef>
          </c:yVal>
        </c:ser>
        <c:ser>
          <c:idx val="41"/>
          <c:order val="41"/>
          <c:tx>
            <c:strRef>
              <c:f>'transmission_capacity'!$AQ$2:$AQ$2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'transmission_capacity'!$AQ$3:$AQ$15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42"/>
          <c:order val="42"/>
          <c:tx>
            <c:strRef>
              <c:f>'transmission_capacity'!$AR$2:$AR$2</c:f>
              <c:strCache>
                <c:ptCount val="1"/>
                <c:pt idx="0">
                  <c:v>PL SE4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'transmission_capacity'!$AR$3:$AR$15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43"/>
          <c:order val="43"/>
          <c:tx>
            <c:strRef>
              <c:f>'transmission_capacity'!$AS$2:$AS$2</c:f>
              <c:strCache>
                <c:ptCount val="1"/>
                <c:pt idx="0">
                  <c:v>PL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'transmission_capacity'!$AS$3:$AS$15</c:f>
              <c:numCache>
                <c:formatCode>General</c:formatCode>
                <c:ptCount val="13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</c:numCache>
            </c:numRef>
          </c:yVal>
        </c:ser>
        <c:ser>
          <c:idx val="44"/>
          <c:order val="44"/>
          <c:tx>
            <c:strRef>
              <c:f>'transmission_capacity'!$AT$2:$AT$2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'transmission_capacity'!$AT$3:$AT$15</c:f>
              <c:numCache>
                <c:formatCode>General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yVal>
        </c:ser>
        <c:ser>
          <c:idx val="45"/>
          <c:order val="45"/>
          <c:tx>
            <c:strRef>
              <c:f>'transmission_capacity'!$AU$2:$AU$2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'transmission_capacity'!$AU$3:$AU$15</c:f>
              <c:numCache>
                <c:formatCode>General</c:formatCode>
                <c:ptCount val="13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</c:numCache>
            </c:numRef>
          </c:yVal>
        </c:ser>
        <c:ser>
          <c:idx val="46"/>
          <c:order val="46"/>
          <c:tx>
            <c:strRef>
              <c:f>'transmission_capacity'!$AV$2:$AV$2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'transmission_capacity'!$AV$3:$AV$15</c:f>
              <c:numCache>
                <c:formatCode>General</c:formatCode>
                <c:ptCount val="13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</c:ser>
        <c:ser>
          <c:idx val="47"/>
          <c:order val="47"/>
          <c:tx>
            <c:strRef>
              <c:f>'transmission_capacity'!$AW$2:$AW$2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'transmission_capacity'!$AW$3:$AW$15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48"/>
          <c:order val="48"/>
          <c:tx>
            <c:strRef>
              <c:f>'transmission_capacity'!$AX$2:$AX$2</c:f>
              <c:strCache>
                <c:ptCount val="1"/>
                <c:pt idx="0">
                  <c:v>SE2 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'transmission_capacity'!$AX$3:$AX$15</c:f>
              <c:numCache>
                <c:formatCode>General</c:formatCode>
                <c:ptCount val="13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</c:numCache>
            </c:numRef>
          </c:yVal>
        </c:ser>
        <c:ser>
          <c:idx val="49"/>
          <c:order val="49"/>
          <c:tx>
            <c:strRef>
              <c:f>'transmission_capacity'!$AY$2:$AY$2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'transmission_capacity'!$AY$3:$AY$15</c:f>
              <c:numCache>
                <c:formatCode>General</c:formatCode>
                <c:ptCount val="13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</c:numCache>
            </c:numRef>
          </c:yVal>
        </c:ser>
        <c:ser>
          <c:idx val="50"/>
          <c:order val="50"/>
          <c:tx>
            <c:strRef>
              <c:f>'transmission_capacity'!$AZ$2:$AZ$2</c:f>
              <c:strCache>
                <c:ptCount val="1"/>
                <c:pt idx="0">
                  <c:v>SE2 NO3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'transmission_capacity'!$AZ$3:$AZ$15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51"/>
          <c:order val="51"/>
          <c:tx>
            <c:strRef>
              <c:f>'transmission_capacity'!$BA$2:$BA$2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'transmission_capacity'!$BA$3:$BA$15</c:f>
              <c:numCache>
                <c:formatCode>General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</c:numCache>
            </c:numRef>
          </c:yVal>
        </c:ser>
        <c:ser>
          <c:idx val="52"/>
          <c:order val="52"/>
          <c:tx>
            <c:strRef>
              <c:f>'transmission_capacity'!$BB$2:$BB$2</c:f>
              <c:strCache>
                <c:ptCount val="1"/>
                <c:pt idx="0">
                  <c:v>SE3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'transmission_capacity'!$BB$3:$BB$15</c:f>
              <c:numCache>
                <c:formatCode>General</c:formatCode>
                <c:ptCount val="13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</c:numCache>
            </c:numRef>
          </c:yVal>
        </c:ser>
        <c:ser>
          <c:idx val="53"/>
          <c:order val="53"/>
          <c:tx>
            <c:strRef>
              <c:f>'transmission_capacity'!$BC$2:$BC$2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'transmission_capacity'!$BC$3:$BC$15</c:f>
              <c:numCache>
                <c:formatCode>General</c:formatCode>
                <c:ptCount val="13"/>
                <c:pt idx="0">
                  <c:v>5.394</c:v>
                </c:pt>
                <c:pt idx="1">
                  <c:v>5.394</c:v>
                </c:pt>
                <c:pt idx="2">
                  <c:v>5.394</c:v>
                </c:pt>
                <c:pt idx="3">
                  <c:v>5.394</c:v>
                </c:pt>
                <c:pt idx="4">
                  <c:v>5.394</c:v>
                </c:pt>
                <c:pt idx="5">
                  <c:v>5.394</c:v>
                </c:pt>
                <c:pt idx="6">
                  <c:v>5.394</c:v>
                </c:pt>
                <c:pt idx="7">
                  <c:v>5.394</c:v>
                </c:pt>
                <c:pt idx="8">
                  <c:v>5.394</c:v>
                </c:pt>
                <c:pt idx="9">
                  <c:v>5.394</c:v>
                </c:pt>
                <c:pt idx="10">
                  <c:v>5.394</c:v>
                </c:pt>
                <c:pt idx="11">
                  <c:v>5.394</c:v>
                </c:pt>
                <c:pt idx="12">
                  <c:v>5.394</c:v>
                </c:pt>
              </c:numCache>
            </c:numRef>
          </c:yVal>
        </c:ser>
        <c:ser>
          <c:idx val="54"/>
          <c:order val="54"/>
          <c:tx>
            <c:strRef>
              <c:f>'transmission_capacity'!$BD$2:$BD$2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'transmission_capacity'!$BD$3:$BD$15</c:f>
              <c:numCache>
                <c:formatCode>General</c:formatCode>
                <c:ptCount val="13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</c:numCache>
            </c:numRef>
          </c:yVal>
        </c:ser>
        <c:ser>
          <c:idx val="55"/>
          <c:order val="55"/>
          <c:tx>
            <c:strRef>
              <c:f>'transmission_capacity'!$BE$2:$BE$2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'transmission_capacity'!$BE$3:$BE$15</c:f>
              <c:numCache>
                <c:formatCode>General</c:formatCode>
                <c:ptCount val="1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</c:numCache>
            </c:numRef>
          </c:yVal>
        </c:ser>
        <c:ser>
          <c:idx val="56"/>
          <c:order val="56"/>
          <c:tx>
            <c:strRef>
              <c:f>'transmission_capacity'!$BF$2:$BF$2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'transmission_capacity'!$BF$3:$BF$15</c:f>
              <c:numCache>
                <c:formatCode>General</c:formatCode>
                <c:ptCount val="1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</c:numCache>
            </c:numRef>
          </c:yVal>
        </c:ser>
        <c:ser>
          <c:idx val="57"/>
          <c:order val="57"/>
          <c:tx>
            <c:strRef>
              <c:f>'transmission_capacity'!$BG$2:$BG$2</c:f>
              <c:strCache>
                <c:ptCount val="1"/>
                <c:pt idx="0">
                  <c:v>SE4 SE3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'transmission_capacity'!$BG$3:$BG$15</c:f>
              <c:numCache>
                <c:formatCode>General</c:formatCode>
                <c:ptCount val="13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</c:numCache>
            </c:numRef>
          </c:yVal>
        </c:ser>
        <c:ser>
          <c:idx val="58"/>
          <c:order val="58"/>
          <c:tx>
            <c:strRef>
              <c:f>'transmission_capacity'!$BH$2:$BH$2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'transmission_capacity'!$BH$3:$BH$15</c:f>
              <c:numCache>
                <c:formatCode>General</c:formatCode>
                <c:ptCount val="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</c:numCache>
            </c:numRef>
          </c:yVal>
        </c:ser>
        <c:ser>
          <c:idx val="59"/>
          <c:order val="59"/>
          <c:tx>
            <c:strRef>
              <c:f>'transmission_capacity'!$BI$2:$BI$2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'transmission_capacity'!$BI$3:$BI$15</c:f>
              <c:numCache>
                <c:formatCode>General</c:formatCode>
                <c:ptCount val="13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</c:numCache>
            </c:numRef>
          </c:yVal>
        </c:ser>
        <c:ser>
          <c:idx val="60"/>
          <c:order val="60"/>
          <c:tx>
            <c:strRef>
              <c:f>'transmission_capacity'!$BJ$2:$BJ$2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'transmission_capacity'!$BJ$3:$BJ$15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61"/>
          <c:order val="61"/>
          <c:tx>
            <c:strRef>
              <c:f>'transmission_capacity'!$BK$2:$BK$2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'transmission_capacity'!$BK$3:$BK$15</c:f>
              <c:numCache>
                <c:formatCode>General</c:formatCode>
                <c:ptCount val="13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</c:numCache>
            </c:numRef>
          </c:yVal>
        </c:ser>
        <c:ser>
          <c:idx val="62"/>
          <c:order val="62"/>
          <c:tx>
            <c:strRef>
              <c:f>'transmission_capacity'!$BL$2:$BL$2</c:f>
              <c:strCache>
                <c:ptCount val="1"/>
                <c:pt idx="0">
                  <c:v>UK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'transmission_capacity'!$BL$3:$BL$15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63"/>
          <c:order val="63"/>
          <c:tx>
            <c:strRef>
              <c:f>'transmission_capacity'!$BM$2:$BM$2</c:f>
              <c:strCache>
                <c:ptCount val="1"/>
                <c:pt idx="0">
                  <c:v>UK DE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'transmission_capacity'!$BM$3:$BM$15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64"/>
          <c:order val="64"/>
          <c:tx>
            <c:strRef>
              <c:f>'transmission_capacity'!$BN$2:$BN$2</c:f>
              <c:strCache>
                <c:ptCount val="1"/>
                <c:pt idx="0">
                  <c:v>UK NL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'transmission_capacity'!$BN$3:$BN$15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65"/>
          <c:order val="65"/>
          <c:tx>
            <c:strRef>
              <c:f>'transmission_capacity'!$BO$2:$BO$2</c:f>
              <c:strCache>
                <c:ptCount val="1"/>
                <c:pt idx="0">
                  <c:v>UK 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'transmission_capacity'!$BO$3:$BO$15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</c:ser>
        <c:axId val="52580001"/>
        <c:axId val="52580002"/>
      </c:scatterChart>
      <c:valAx>
        <c:axId val="52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80002"/>
        <c:crosses val="autoZero"/>
        <c:crossBetween val="midCat"/>
      </c:valAx>
      <c:valAx>
        <c:axId val="52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Transmission Capacity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'transmission_capacity'!$B$2:$B$2</c:f>
              <c:strCache>
                <c:ptCount val="1"/>
                <c:pt idx="0">
                  <c:v>BT SE4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'transmission_capacity'!$B$3:$B$15</c:f>
              <c:numCache>
                <c:formatCode>General</c:formatCode>
                <c:ptCount val="13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</c:numCache>
            </c:numRef>
          </c:yVal>
        </c:ser>
        <c:ser>
          <c:idx val="1"/>
          <c:order val="1"/>
          <c:tx>
            <c:strRef>
              <c:f>'transmission_capacity'!$C$2:$C$2</c:f>
              <c:strCache>
                <c:ptCount val="1"/>
                <c:pt idx="0">
                  <c:v>BT FI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'transmission_capacity'!$C$3:$C$15</c:f>
              <c:numCache>
                <c:formatCode>General</c:formatCode>
                <c:ptCount val="13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</c:numCache>
            </c:numRef>
          </c:yVal>
        </c:ser>
        <c:ser>
          <c:idx val="2"/>
          <c:order val="2"/>
          <c:tx>
            <c:strRef>
              <c:f>'transmission_capacity'!$D$2:$D$2</c:f>
              <c:strCache>
                <c:ptCount val="1"/>
                <c:pt idx="0">
                  <c:v>BT PL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'transmission_capacity'!$D$3:$D$15</c:f>
              <c:numCache>
                <c:formatCode>General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yVal>
        </c:ser>
        <c:ser>
          <c:idx val="3"/>
          <c:order val="3"/>
          <c:tx>
            <c:strRef>
              <c:f>'transmission_capacity'!$E$2:$E$2</c:f>
              <c:strCache>
                <c:ptCount val="1"/>
                <c:pt idx="0">
                  <c:v>DE 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'transmission_capacity'!$E$3:$E$15</c:f>
              <c:numCache>
                <c:formatCode>General</c:formatCode>
                <c:ptCount val="13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</c:numCache>
            </c:numRef>
          </c:yVal>
        </c:ser>
        <c:ser>
          <c:idx val="4"/>
          <c:order val="4"/>
          <c:tx>
            <c:strRef>
              <c:f>'transmission_capacity'!$F$2:$F$2</c:f>
              <c:strCache>
                <c:ptCount val="1"/>
                <c:pt idx="0">
                  <c:v>DE DK1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'transmission_capacity'!$F$3:$F$15</c:f>
              <c:numCache>
                <c:formatCode>General</c:formatCode>
                <c:ptCount val="1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</c:numCache>
            </c:numRef>
          </c:yVal>
        </c:ser>
        <c:ser>
          <c:idx val="5"/>
          <c:order val="5"/>
          <c:tx>
            <c:strRef>
              <c:f>'transmission_capacity'!$G$2:$G$2</c:f>
              <c:strCache>
                <c:ptCount val="1"/>
                <c:pt idx="0">
                  <c:v>DE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'transmission_capacity'!$G$3:$G$15</c:f>
              <c:numCache>
                <c:formatCode>General</c:formatCode>
                <c:ptCount val="13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</c:numCache>
            </c:numRef>
          </c:yVal>
        </c:ser>
        <c:ser>
          <c:idx val="6"/>
          <c:order val="6"/>
          <c:tx>
            <c:strRef>
              <c:f>'transmission_capacity'!$H$2:$H$2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'transmission_capacity'!$H$3:$H$15</c:f>
              <c:numCache>
                <c:formatCode>General</c:formatCode>
                <c:ptCount val="13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</c:numCache>
            </c:numRef>
          </c:yVal>
        </c:ser>
        <c:ser>
          <c:idx val="7"/>
          <c:order val="7"/>
          <c:tx>
            <c:strRef>
              <c:f>'transmission_capacity'!$I$2:$I$2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'transmission_capacity'!$I$3:$I$15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8"/>
          <c:order val="8"/>
          <c:tx>
            <c:strRef>
              <c:f>'transmission_capacity'!$J$2:$J$2</c:f>
              <c:strCache>
                <c:ptCount val="1"/>
                <c:pt idx="0">
                  <c:v>DE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'transmission_capacity'!$J$3:$J$15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9"/>
          <c:order val="9"/>
          <c:tx>
            <c:strRef>
              <c:f>'transmission_capacity'!$K$2:$K$2</c:f>
              <c:strCache>
                <c:ptCount val="1"/>
                <c:pt idx="0">
                  <c:v>DE FR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'transmission_capacity'!$K$3:$K$15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10"/>
          <c:order val="10"/>
          <c:tx>
            <c:strRef>
              <c:f>'transmission_capacity'!$L$2:$L$2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'transmission_capacity'!$L$3:$L$15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11"/>
          <c:order val="11"/>
          <c:tx>
            <c:strRef>
              <c:f>'transmission_capacity'!$M$2:$M$2</c:f>
              <c:strCache>
                <c:ptCount val="1"/>
                <c:pt idx="0">
                  <c:v>DK1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'transmission_capacity'!$M$3:$M$15</c:f>
              <c:numCache>
                <c:formatCode>General</c:formatCode>
                <c:ptCount val="13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</c:numCache>
            </c:numRef>
          </c:yVal>
        </c:ser>
        <c:ser>
          <c:idx val="12"/>
          <c:order val="12"/>
          <c:tx>
            <c:strRef>
              <c:f>'transmission_capacity'!$N$2:$N$2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'transmission_capacity'!$N$3:$N$15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13"/>
          <c:order val="13"/>
          <c:tx>
            <c:strRef>
              <c:f>'transmission_capacity'!$O$2:$O$2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'transmission_capacity'!$O$3:$O$15</c:f>
              <c:numCache>
                <c:formatCode>General</c:formatCode>
                <c:ptCount val="1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</c:numCache>
            </c:numRef>
          </c:yVal>
        </c:ser>
        <c:ser>
          <c:idx val="14"/>
          <c:order val="14"/>
          <c:tx>
            <c:strRef>
              <c:f>'transmission_capacity'!$P$2:$P$2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'transmission_capacity'!$P$3:$P$15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15"/>
          <c:order val="15"/>
          <c:tx>
            <c:strRef>
              <c:f>'transmission_capacity'!$Q$2:$Q$2</c:f>
              <c:strCache>
                <c:ptCount val="1"/>
                <c:pt idx="0">
                  <c:v>DK1 NO125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'transmission_capacity'!$Q$3:$Q$15</c:f>
              <c:numCache>
                <c:formatCode>General</c:formatCode>
                <c:ptCount val="13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</c:numCache>
            </c:numRef>
          </c:yVal>
        </c:ser>
        <c:ser>
          <c:idx val="16"/>
          <c:order val="16"/>
          <c:tx>
            <c:strRef>
              <c:f>'transmission_capacity'!$R$2:$R$2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'transmission_capacity'!$R$3:$R$15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17"/>
          <c:order val="17"/>
          <c:tx>
            <c:strRef>
              <c:f>'transmission_capacity'!$S$2:$S$2</c:f>
              <c:strCache>
                <c:ptCount val="1"/>
                <c:pt idx="0">
                  <c:v>DK2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'transmission_capacity'!$S$3:$S$15</c:f>
              <c:numCache>
                <c:formatCode>General</c:formatCode>
                <c:ptCount val="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</c:numCache>
            </c:numRef>
          </c:yVal>
        </c:ser>
        <c:ser>
          <c:idx val="18"/>
          <c:order val="18"/>
          <c:tx>
            <c:strRef>
              <c:f>'transmission_capacity'!$T$2:$T$2</c:f>
              <c:strCache>
                <c:ptCount val="1"/>
                <c:pt idx="0">
                  <c:v>DK2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'transmission_capacity'!$T$3:$T$15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19"/>
          <c:order val="19"/>
          <c:tx>
            <c:strRef>
              <c:f>'transmission_capacity'!$U$2:$U$2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'transmission_capacity'!$U$3:$U$15</c:f>
              <c:numCache>
                <c:formatCode>General</c:formatCode>
                <c:ptCount val="13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</c:numCache>
            </c:numRef>
          </c:yVal>
        </c:ser>
        <c:ser>
          <c:idx val="20"/>
          <c:order val="20"/>
          <c:tx>
            <c:strRef>
              <c:f>'transmission_capacity'!$V$2:$V$2</c:f>
              <c:strCache>
                <c:ptCount val="1"/>
                <c:pt idx="0">
                  <c:v>ES FR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'transmission_capacity'!$V$3:$V$15</c:f>
              <c:numCache>
                <c:formatCode>General</c:formatCode>
                <c:ptCount val="13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</c:numCache>
            </c:numRef>
          </c:yVal>
        </c:ser>
        <c:ser>
          <c:idx val="21"/>
          <c:order val="21"/>
          <c:tx>
            <c:strRef>
              <c:f>'transmission_capacity'!$W$2:$W$2</c:f>
              <c:strCache>
                <c:ptCount val="1"/>
                <c:pt idx="0">
                  <c:v>FI SE1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'transmission_capacity'!$W$3:$W$15</c:f>
              <c:numCache>
                <c:formatCode>General</c:formatCode>
                <c:ptCount val="13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</c:ser>
        <c:ser>
          <c:idx val="22"/>
          <c:order val="22"/>
          <c:tx>
            <c:strRef>
              <c:f>'transmission_capacity'!$X$2:$X$2</c:f>
              <c:strCache>
                <c:ptCount val="1"/>
                <c:pt idx="0">
                  <c:v>FI SE3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'transmission_capacity'!$X$3:$X$15</c:f>
              <c:numCache>
                <c:formatCode>General</c:formatCode>
                <c:ptCount val="13"/>
                <c:pt idx="0">
                  <c:v>0.3</c:v>
                </c:pt>
                <c:pt idx="1">
                  <c:v>0.5</c:v>
                </c:pt>
                <c:pt idx="2">
                  <c:v>0.967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</c:numCache>
            </c:numRef>
          </c:yVal>
        </c:ser>
        <c:ser>
          <c:idx val="23"/>
          <c:order val="23"/>
          <c:tx>
            <c:strRef>
              <c:f>'transmission_capacity'!$Y$2:$Y$2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'transmission_capacity'!$Y$3:$Y$15</c:f>
              <c:numCache>
                <c:formatCode>General</c:formatCode>
                <c:ptCount val="13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</c:numCache>
            </c:numRef>
          </c:yVal>
        </c:ser>
        <c:ser>
          <c:idx val="24"/>
          <c:order val="24"/>
          <c:tx>
            <c:strRef>
              <c:f>'transmission_capacity'!$Z$2:$Z$2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'transmission_capacity'!$Z$3:$Z$15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25"/>
          <c:order val="25"/>
          <c:tx>
            <c:strRef>
              <c:f>'transmission_capacity'!$AA$2:$AA$2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'transmission_capacity'!$AA$3:$AA$15</c:f>
              <c:numCache>
                <c:formatCode>General</c:formatCode>
                <c:ptCount val="13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</c:numCache>
            </c:numRef>
          </c:yVal>
        </c:ser>
        <c:ser>
          <c:idx val="26"/>
          <c:order val="26"/>
          <c:tx>
            <c:strRef>
              <c:f>'transmission_capacity'!$AB$2:$AB$2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'transmission_capacity'!$AB$3:$AB$15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</c:ser>
        <c:ser>
          <c:idx val="27"/>
          <c:order val="27"/>
          <c:tx>
            <c:strRef>
              <c:f>'transmission_capacity'!$AC$2:$AC$2</c:f>
              <c:strCache>
                <c:ptCount val="1"/>
                <c:pt idx="0">
                  <c:v>NL DK1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'transmission_capacity'!$AC$3:$AC$15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28"/>
          <c:order val="28"/>
          <c:tx>
            <c:strRef>
              <c:f>'transmission_capacity'!$AD$2:$AD$2</c:f>
              <c:strCache>
                <c:ptCount val="1"/>
                <c:pt idx="0">
                  <c:v>NL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'transmission_capacity'!$AD$3:$AD$15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29"/>
          <c:order val="29"/>
          <c:tx>
            <c:strRef>
              <c:f>'transmission_capacity'!$AE$2:$AE$2</c:f>
              <c:strCache>
                <c:ptCount val="1"/>
                <c:pt idx="0">
                  <c:v>NL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'transmission_capacity'!$AE$3:$AE$15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30"/>
          <c:order val="30"/>
          <c:tx>
            <c:strRef>
              <c:f>'transmission_capacity'!$AF$2:$AF$2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'transmission_capacity'!$AF$3:$AF$15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31"/>
          <c:order val="31"/>
          <c:tx>
            <c:strRef>
              <c:f>'transmission_capacity'!$AG$2:$AG$2</c:f>
              <c:strCache>
                <c:ptCount val="1"/>
                <c:pt idx="0">
                  <c:v>NO125 SE3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'transmission_capacity'!$AG$3:$AG$15</c:f>
              <c:numCache>
                <c:formatCode>General</c:formatCode>
                <c:ptCount val="1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</c:numCache>
            </c:numRef>
          </c:yVal>
        </c:ser>
        <c:ser>
          <c:idx val="32"/>
          <c:order val="32"/>
          <c:tx>
            <c:strRef>
              <c:f>'transmission_capacity'!$AH$2:$AH$2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'transmission_capacity'!$AH$3:$AH$15</c:f>
              <c:numCache>
                <c:formatCode>General</c:formatCode>
                <c:ptCount val="13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</c:numCache>
            </c:numRef>
          </c:yVal>
        </c:ser>
        <c:ser>
          <c:idx val="33"/>
          <c:order val="33"/>
          <c:tx>
            <c:strRef>
              <c:f>'transmission_capacity'!$AI$2:$AI$2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'transmission_capacity'!$AI$3:$AI$15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34"/>
          <c:order val="34"/>
          <c:tx>
            <c:strRef>
              <c:f>'transmission_capacity'!$AJ$2:$AJ$2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'transmission_capacity'!$AJ$3:$AJ$15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35"/>
          <c:order val="35"/>
          <c:tx>
            <c:strRef>
              <c:f>'transmission_capacity'!$AK$2:$AK$2</c:f>
              <c:strCache>
                <c:ptCount val="1"/>
                <c:pt idx="0">
                  <c:v>NO125 NO3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'transmission_capacity'!$AK$3:$AK$15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36"/>
          <c:order val="36"/>
          <c:tx>
            <c:strRef>
              <c:f>'transmission_capacity'!$AL$2:$AL$2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'transmission_capacity'!$AL$3:$AL$15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37"/>
          <c:order val="37"/>
          <c:tx>
            <c:strRef>
              <c:f>'transmission_capacity'!$AM$2:$AM$2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'transmission_capacity'!$AM$3:$AM$15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38"/>
          <c:order val="38"/>
          <c:tx>
            <c:strRef>
              <c:f>'transmission_capacity'!$AN$2:$AN$2</c:f>
              <c:strCache>
                <c:ptCount val="1"/>
                <c:pt idx="0">
                  <c:v>NO3 NO4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'transmission_capacity'!$AN$3:$AN$15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39"/>
          <c:order val="39"/>
          <c:tx>
            <c:strRef>
              <c:f>'transmission_capacity'!$AO$2:$AO$2</c:f>
              <c:strCache>
                <c:ptCount val="1"/>
                <c:pt idx="0">
                  <c:v>NO4 SE1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'transmission_capacity'!$AO$3:$AO$15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40"/>
          <c:order val="40"/>
          <c:tx>
            <c:strRef>
              <c:f>'transmission_capacity'!$AP$2:$AP$2</c:f>
              <c:strCache>
                <c:ptCount val="1"/>
                <c:pt idx="0">
                  <c:v>NO4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'transmission_capacity'!$AP$3:$AP$15</c:f>
              <c:numCache>
                <c:formatCode>General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</c:numCache>
            </c:numRef>
          </c:yVal>
        </c:ser>
        <c:ser>
          <c:idx val="41"/>
          <c:order val="41"/>
          <c:tx>
            <c:strRef>
              <c:f>'transmission_capacity'!$AQ$2:$AQ$2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'transmission_capacity'!$AQ$3:$AQ$15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42"/>
          <c:order val="42"/>
          <c:tx>
            <c:strRef>
              <c:f>'transmission_capacity'!$AR$2:$AR$2</c:f>
              <c:strCache>
                <c:ptCount val="1"/>
                <c:pt idx="0">
                  <c:v>PL SE4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'transmission_capacity'!$AR$3:$AR$15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43"/>
          <c:order val="43"/>
          <c:tx>
            <c:strRef>
              <c:f>'transmission_capacity'!$AS$2:$AS$2</c:f>
              <c:strCache>
                <c:ptCount val="1"/>
                <c:pt idx="0">
                  <c:v>PL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'transmission_capacity'!$AS$3:$AS$15</c:f>
              <c:numCache>
                <c:formatCode>General</c:formatCode>
                <c:ptCount val="13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</c:numCache>
            </c:numRef>
          </c:yVal>
        </c:ser>
        <c:ser>
          <c:idx val="44"/>
          <c:order val="44"/>
          <c:tx>
            <c:strRef>
              <c:f>'transmission_capacity'!$AT$2:$AT$2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'transmission_capacity'!$AT$3:$AT$15</c:f>
              <c:numCache>
                <c:formatCode>General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yVal>
        </c:ser>
        <c:ser>
          <c:idx val="45"/>
          <c:order val="45"/>
          <c:tx>
            <c:strRef>
              <c:f>'transmission_capacity'!$AU$2:$AU$2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'transmission_capacity'!$AU$3:$AU$15</c:f>
              <c:numCache>
                <c:formatCode>General</c:formatCode>
                <c:ptCount val="13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</c:numCache>
            </c:numRef>
          </c:yVal>
        </c:ser>
        <c:ser>
          <c:idx val="46"/>
          <c:order val="46"/>
          <c:tx>
            <c:strRef>
              <c:f>'transmission_capacity'!$AV$2:$AV$2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'transmission_capacity'!$AV$3:$AV$15</c:f>
              <c:numCache>
                <c:formatCode>General</c:formatCode>
                <c:ptCount val="13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</c:ser>
        <c:ser>
          <c:idx val="47"/>
          <c:order val="47"/>
          <c:tx>
            <c:strRef>
              <c:f>'transmission_capacity'!$AW$2:$AW$2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'transmission_capacity'!$AW$3:$AW$15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48"/>
          <c:order val="48"/>
          <c:tx>
            <c:strRef>
              <c:f>'transmission_capacity'!$AX$2:$AX$2</c:f>
              <c:strCache>
                <c:ptCount val="1"/>
                <c:pt idx="0">
                  <c:v>SE2 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'transmission_capacity'!$AX$3:$AX$15</c:f>
              <c:numCache>
                <c:formatCode>General</c:formatCode>
                <c:ptCount val="13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</c:numCache>
            </c:numRef>
          </c:yVal>
        </c:ser>
        <c:ser>
          <c:idx val="49"/>
          <c:order val="49"/>
          <c:tx>
            <c:strRef>
              <c:f>'transmission_capacity'!$AY$2:$AY$2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'transmission_capacity'!$AY$3:$AY$15</c:f>
              <c:numCache>
                <c:formatCode>General</c:formatCode>
                <c:ptCount val="13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</c:numCache>
            </c:numRef>
          </c:yVal>
        </c:ser>
        <c:ser>
          <c:idx val="50"/>
          <c:order val="50"/>
          <c:tx>
            <c:strRef>
              <c:f>'transmission_capacity'!$AZ$2:$AZ$2</c:f>
              <c:strCache>
                <c:ptCount val="1"/>
                <c:pt idx="0">
                  <c:v>SE2 NO3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'transmission_capacity'!$AZ$3:$AZ$15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51"/>
          <c:order val="51"/>
          <c:tx>
            <c:strRef>
              <c:f>'transmission_capacity'!$BA$2:$BA$2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'transmission_capacity'!$BA$3:$BA$15</c:f>
              <c:numCache>
                <c:formatCode>General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</c:numCache>
            </c:numRef>
          </c:yVal>
        </c:ser>
        <c:ser>
          <c:idx val="52"/>
          <c:order val="52"/>
          <c:tx>
            <c:strRef>
              <c:f>'transmission_capacity'!$BB$2:$BB$2</c:f>
              <c:strCache>
                <c:ptCount val="1"/>
                <c:pt idx="0">
                  <c:v>SE3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'transmission_capacity'!$BB$3:$BB$15</c:f>
              <c:numCache>
                <c:formatCode>General</c:formatCode>
                <c:ptCount val="13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</c:numCache>
            </c:numRef>
          </c:yVal>
        </c:ser>
        <c:ser>
          <c:idx val="53"/>
          <c:order val="53"/>
          <c:tx>
            <c:strRef>
              <c:f>'transmission_capacity'!$BC$2:$BC$2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'transmission_capacity'!$BC$3:$BC$15</c:f>
              <c:numCache>
                <c:formatCode>General</c:formatCode>
                <c:ptCount val="13"/>
                <c:pt idx="0">
                  <c:v>5.394</c:v>
                </c:pt>
                <c:pt idx="1">
                  <c:v>5.394</c:v>
                </c:pt>
                <c:pt idx="2">
                  <c:v>5.394</c:v>
                </c:pt>
                <c:pt idx="3">
                  <c:v>5.394</c:v>
                </c:pt>
                <c:pt idx="4">
                  <c:v>5.394</c:v>
                </c:pt>
                <c:pt idx="5">
                  <c:v>5.394</c:v>
                </c:pt>
                <c:pt idx="6">
                  <c:v>5.394</c:v>
                </c:pt>
                <c:pt idx="7">
                  <c:v>5.394</c:v>
                </c:pt>
                <c:pt idx="8">
                  <c:v>5.394</c:v>
                </c:pt>
                <c:pt idx="9">
                  <c:v>5.394</c:v>
                </c:pt>
                <c:pt idx="10">
                  <c:v>5.394</c:v>
                </c:pt>
                <c:pt idx="11">
                  <c:v>5.394</c:v>
                </c:pt>
                <c:pt idx="12">
                  <c:v>5.394</c:v>
                </c:pt>
              </c:numCache>
            </c:numRef>
          </c:yVal>
        </c:ser>
        <c:ser>
          <c:idx val="54"/>
          <c:order val="54"/>
          <c:tx>
            <c:strRef>
              <c:f>'transmission_capacity'!$BD$2:$BD$2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'transmission_capacity'!$BD$3:$BD$15</c:f>
              <c:numCache>
                <c:formatCode>General</c:formatCode>
                <c:ptCount val="13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</c:numCache>
            </c:numRef>
          </c:yVal>
        </c:ser>
        <c:ser>
          <c:idx val="55"/>
          <c:order val="55"/>
          <c:tx>
            <c:strRef>
              <c:f>'transmission_capacity'!$BE$2:$BE$2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'transmission_capacity'!$BE$3:$BE$15</c:f>
              <c:numCache>
                <c:formatCode>General</c:formatCode>
                <c:ptCount val="1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</c:numCache>
            </c:numRef>
          </c:yVal>
        </c:ser>
        <c:ser>
          <c:idx val="56"/>
          <c:order val="56"/>
          <c:tx>
            <c:strRef>
              <c:f>'transmission_capacity'!$BF$2:$BF$2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'transmission_capacity'!$BF$3:$BF$15</c:f>
              <c:numCache>
                <c:formatCode>General</c:formatCode>
                <c:ptCount val="1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</c:numCache>
            </c:numRef>
          </c:yVal>
        </c:ser>
        <c:ser>
          <c:idx val="57"/>
          <c:order val="57"/>
          <c:tx>
            <c:strRef>
              <c:f>'transmission_capacity'!$BG$2:$BG$2</c:f>
              <c:strCache>
                <c:ptCount val="1"/>
                <c:pt idx="0">
                  <c:v>SE4 SE3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'transmission_capacity'!$BG$3:$BG$15</c:f>
              <c:numCache>
                <c:formatCode>General</c:formatCode>
                <c:ptCount val="13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</c:numCache>
            </c:numRef>
          </c:yVal>
        </c:ser>
        <c:ser>
          <c:idx val="58"/>
          <c:order val="58"/>
          <c:tx>
            <c:strRef>
              <c:f>'transmission_capacity'!$BH$2:$BH$2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'transmission_capacity'!$BH$3:$BH$15</c:f>
              <c:numCache>
                <c:formatCode>General</c:formatCode>
                <c:ptCount val="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</c:numCache>
            </c:numRef>
          </c:yVal>
        </c:ser>
        <c:ser>
          <c:idx val="59"/>
          <c:order val="59"/>
          <c:tx>
            <c:strRef>
              <c:f>'transmission_capacity'!$BI$2:$BI$2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'transmission_capacity'!$BI$3:$BI$15</c:f>
              <c:numCache>
                <c:formatCode>General</c:formatCode>
                <c:ptCount val="13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</c:numCache>
            </c:numRef>
          </c:yVal>
        </c:ser>
        <c:ser>
          <c:idx val="60"/>
          <c:order val="60"/>
          <c:tx>
            <c:strRef>
              <c:f>'transmission_capacity'!$BJ$2:$BJ$2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'transmission_capacity'!$BJ$3:$BJ$15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61"/>
          <c:order val="61"/>
          <c:tx>
            <c:strRef>
              <c:f>'transmission_capacity'!$BK$2:$BK$2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'transmission_capacity'!$BK$3:$BK$15</c:f>
              <c:numCache>
                <c:formatCode>General</c:formatCode>
                <c:ptCount val="13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</c:numCache>
            </c:numRef>
          </c:yVal>
        </c:ser>
        <c:ser>
          <c:idx val="62"/>
          <c:order val="62"/>
          <c:tx>
            <c:strRef>
              <c:f>'transmission_capacity'!$BL$2:$BL$2</c:f>
              <c:strCache>
                <c:ptCount val="1"/>
                <c:pt idx="0">
                  <c:v>UK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'transmission_capacity'!$BL$3:$BL$15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63"/>
          <c:order val="63"/>
          <c:tx>
            <c:strRef>
              <c:f>'transmission_capacity'!$BM$2:$BM$2</c:f>
              <c:strCache>
                <c:ptCount val="1"/>
                <c:pt idx="0">
                  <c:v>UK DE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'transmission_capacity'!$BM$3:$BM$15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64"/>
          <c:order val="64"/>
          <c:tx>
            <c:strRef>
              <c:f>'transmission_capacity'!$BN$2:$BN$2</c:f>
              <c:strCache>
                <c:ptCount val="1"/>
                <c:pt idx="0">
                  <c:v>UK NL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'transmission_capacity'!$BN$3:$BN$15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65"/>
          <c:order val="65"/>
          <c:tx>
            <c:strRef>
              <c:f>'transmission_capacity'!$BO$2:$BO$2</c:f>
              <c:strCache>
                <c:ptCount val="1"/>
                <c:pt idx="0">
                  <c:v>UK 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'transmission_capacity'!$BO$3:$BO$15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</c:ser>
        <c:axId val="52590001"/>
        <c:axId val="52590002"/>
      </c:scatterChart>
      <c:valAx>
        <c:axId val="52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90002"/>
        <c:crosses val="autoZero"/>
        <c:crossBetween val="midCat"/>
      </c:valAx>
      <c:valAx>
        <c:axId val="52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Transmission Capacity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'transmission_capacity'!$B$2:$B$2</c:f>
              <c:strCache>
                <c:ptCount val="1"/>
                <c:pt idx="0">
                  <c:v>BT SE4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'transmission_capacity'!$B$3:$B$15</c:f>
              <c:numCache>
                <c:formatCode>General</c:formatCode>
                <c:ptCount val="13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</c:numCache>
            </c:numRef>
          </c:yVal>
        </c:ser>
        <c:ser>
          <c:idx val="1"/>
          <c:order val="1"/>
          <c:tx>
            <c:strRef>
              <c:f>'transmission_capacity'!$C$2:$C$2</c:f>
              <c:strCache>
                <c:ptCount val="1"/>
                <c:pt idx="0">
                  <c:v>BT FI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'transmission_capacity'!$C$3:$C$15</c:f>
              <c:numCache>
                <c:formatCode>General</c:formatCode>
                <c:ptCount val="13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</c:numCache>
            </c:numRef>
          </c:yVal>
        </c:ser>
        <c:ser>
          <c:idx val="2"/>
          <c:order val="2"/>
          <c:tx>
            <c:strRef>
              <c:f>'transmission_capacity'!$D$2:$D$2</c:f>
              <c:strCache>
                <c:ptCount val="1"/>
                <c:pt idx="0">
                  <c:v>BT PL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'transmission_capacity'!$D$3:$D$15</c:f>
              <c:numCache>
                <c:formatCode>General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yVal>
        </c:ser>
        <c:ser>
          <c:idx val="3"/>
          <c:order val="3"/>
          <c:tx>
            <c:strRef>
              <c:f>'transmission_capacity'!$E$2:$E$2</c:f>
              <c:strCache>
                <c:ptCount val="1"/>
                <c:pt idx="0">
                  <c:v>DE 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'transmission_capacity'!$E$3:$E$15</c:f>
              <c:numCache>
                <c:formatCode>General</c:formatCode>
                <c:ptCount val="13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</c:numCache>
            </c:numRef>
          </c:yVal>
        </c:ser>
        <c:ser>
          <c:idx val="4"/>
          <c:order val="4"/>
          <c:tx>
            <c:strRef>
              <c:f>'transmission_capacity'!$F$2:$F$2</c:f>
              <c:strCache>
                <c:ptCount val="1"/>
                <c:pt idx="0">
                  <c:v>DE DK1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'transmission_capacity'!$F$3:$F$15</c:f>
              <c:numCache>
                <c:formatCode>General</c:formatCode>
                <c:ptCount val="1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</c:numCache>
            </c:numRef>
          </c:yVal>
        </c:ser>
        <c:ser>
          <c:idx val="5"/>
          <c:order val="5"/>
          <c:tx>
            <c:strRef>
              <c:f>'transmission_capacity'!$G$2:$G$2</c:f>
              <c:strCache>
                <c:ptCount val="1"/>
                <c:pt idx="0">
                  <c:v>DE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'transmission_capacity'!$G$3:$G$15</c:f>
              <c:numCache>
                <c:formatCode>General</c:formatCode>
                <c:ptCount val="13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</c:numCache>
            </c:numRef>
          </c:yVal>
        </c:ser>
        <c:ser>
          <c:idx val="6"/>
          <c:order val="6"/>
          <c:tx>
            <c:strRef>
              <c:f>'transmission_capacity'!$H$2:$H$2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'transmission_capacity'!$H$3:$H$15</c:f>
              <c:numCache>
                <c:formatCode>General</c:formatCode>
                <c:ptCount val="13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</c:numCache>
            </c:numRef>
          </c:yVal>
        </c:ser>
        <c:ser>
          <c:idx val="7"/>
          <c:order val="7"/>
          <c:tx>
            <c:strRef>
              <c:f>'transmission_capacity'!$I$2:$I$2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'transmission_capacity'!$I$3:$I$15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8"/>
          <c:order val="8"/>
          <c:tx>
            <c:strRef>
              <c:f>'transmission_capacity'!$J$2:$J$2</c:f>
              <c:strCache>
                <c:ptCount val="1"/>
                <c:pt idx="0">
                  <c:v>DE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'transmission_capacity'!$J$3:$J$15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9"/>
          <c:order val="9"/>
          <c:tx>
            <c:strRef>
              <c:f>'transmission_capacity'!$K$2:$K$2</c:f>
              <c:strCache>
                <c:ptCount val="1"/>
                <c:pt idx="0">
                  <c:v>DE FR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'transmission_capacity'!$K$3:$K$15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10"/>
          <c:order val="10"/>
          <c:tx>
            <c:strRef>
              <c:f>'transmission_capacity'!$L$2:$L$2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'transmission_capacity'!$L$3:$L$15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11"/>
          <c:order val="11"/>
          <c:tx>
            <c:strRef>
              <c:f>'transmission_capacity'!$M$2:$M$2</c:f>
              <c:strCache>
                <c:ptCount val="1"/>
                <c:pt idx="0">
                  <c:v>DK1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'transmission_capacity'!$M$3:$M$15</c:f>
              <c:numCache>
                <c:formatCode>General</c:formatCode>
                <c:ptCount val="13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</c:numCache>
            </c:numRef>
          </c:yVal>
        </c:ser>
        <c:ser>
          <c:idx val="12"/>
          <c:order val="12"/>
          <c:tx>
            <c:strRef>
              <c:f>'transmission_capacity'!$N$2:$N$2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'transmission_capacity'!$N$3:$N$15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13"/>
          <c:order val="13"/>
          <c:tx>
            <c:strRef>
              <c:f>'transmission_capacity'!$O$2:$O$2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'transmission_capacity'!$O$3:$O$15</c:f>
              <c:numCache>
                <c:formatCode>General</c:formatCode>
                <c:ptCount val="1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</c:numCache>
            </c:numRef>
          </c:yVal>
        </c:ser>
        <c:ser>
          <c:idx val="14"/>
          <c:order val="14"/>
          <c:tx>
            <c:strRef>
              <c:f>'transmission_capacity'!$P$2:$P$2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'transmission_capacity'!$P$3:$P$15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15"/>
          <c:order val="15"/>
          <c:tx>
            <c:strRef>
              <c:f>'transmission_capacity'!$Q$2:$Q$2</c:f>
              <c:strCache>
                <c:ptCount val="1"/>
                <c:pt idx="0">
                  <c:v>DK1 NO125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'transmission_capacity'!$Q$3:$Q$15</c:f>
              <c:numCache>
                <c:formatCode>General</c:formatCode>
                <c:ptCount val="13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</c:numCache>
            </c:numRef>
          </c:yVal>
        </c:ser>
        <c:ser>
          <c:idx val="16"/>
          <c:order val="16"/>
          <c:tx>
            <c:strRef>
              <c:f>'transmission_capacity'!$R$2:$R$2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'transmission_capacity'!$R$3:$R$15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17"/>
          <c:order val="17"/>
          <c:tx>
            <c:strRef>
              <c:f>'transmission_capacity'!$S$2:$S$2</c:f>
              <c:strCache>
                <c:ptCount val="1"/>
                <c:pt idx="0">
                  <c:v>DK2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'transmission_capacity'!$S$3:$S$15</c:f>
              <c:numCache>
                <c:formatCode>General</c:formatCode>
                <c:ptCount val="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</c:numCache>
            </c:numRef>
          </c:yVal>
        </c:ser>
        <c:ser>
          <c:idx val="18"/>
          <c:order val="18"/>
          <c:tx>
            <c:strRef>
              <c:f>'transmission_capacity'!$T$2:$T$2</c:f>
              <c:strCache>
                <c:ptCount val="1"/>
                <c:pt idx="0">
                  <c:v>DK2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'transmission_capacity'!$T$3:$T$15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19"/>
          <c:order val="19"/>
          <c:tx>
            <c:strRef>
              <c:f>'transmission_capacity'!$U$2:$U$2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'transmission_capacity'!$U$3:$U$15</c:f>
              <c:numCache>
                <c:formatCode>General</c:formatCode>
                <c:ptCount val="13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</c:numCache>
            </c:numRef>
          </c:yVal>
        </c:ser>
        <c:ser>
          <c:idx val="20"/>
          <c:order val="20"/>
          <c:tx>
            <c:strRef>
              <c:f>'transmission_capacity'!$V$2:$V$2</c:f>
              <c:strCache>
                <c:ptCount val="1"/>
                <c:pt idx="0">
                  <c:v>ES FR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'transmission_capacity'!$V$3:$V$15</c:f>
              <c:numCache>
                <c:formatCode>General</c:formatCode>
                <c:ptCount val="13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</c:numCache>
            </c:numRef>
          </c:yVal>
        </c:ser>
        <c:ser>
          <c:idx val="21"/>
          <c:order val="21"/>
          <c:tx>
            <c:strRef>
              <c:f>'transmission_capacity'!$W$2:$W$2</c:f>
              <c:strCache>
                <c:ptCount val="1"/>
                <c:pt idx="0">
                  <c:v>FI SE1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'transmission_capacity'!$W$3:$W$15</c:f>
              <c:numCache>
                <c:formatCode>General</c:formatCode>
                <c:ptCount val="13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</c:ser>
        <c:ser>
          <c:idx val="22"/>
          <c:order val="22"/>
          <c:tx>
            <c:strRef>
              <c:f>'transmission_capacity'!$X$2:$X$2</c:f>
              <c:strCache>
                <c:ptCount val="1"/>
                <c:pt idx="0">
                  <c:v>FI SE3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'transmission_capacity'!$X$3:$X$15</c:f>
              <c:numCache>
                <c:formatCode>General</c:formatCode>
                <c:ptCount val="13"/>
                <c:pt idx="0">
                  <c:v>0.3</c:v>
                </c:pt>
                <c:pt idx="1">
                  <c:v>0.5</c:v>
                </c:pt>
                <c:pt idx="2">
                  <c:v>0.967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</c:numCache>
            </c:numRef>
          </c:yVal>
        </c:ser>
        <c:ser>
          <c:idx val="23"/>
          <c:order val="23"/>
          <c:tx>
            <c:strRef>
              <c:f>'transmission_capacity'!$Y$2:$Y$2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'transmission_capacity'!$Y$3:$Y$15</c:f>
              <c:numCache>
                <c:formatCode>General</c:formatCode>
                <c:ptCount val="13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</c:numCache>
            </c:numRef>
          </c:yVal>
        </c:ser>
        <c:ser>
          <c:idx val="24"/>
          <c:order val="24"/>
          <c:tx>
            <c:strRef>
              <c:f>'transmission_capacity'!$Z$2:$Z$2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'transmission_capacity'!$Z$3:$Z$15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25"/>
          <c:order val="25"/>
          <c:tx>
            <c:strRef>
              <c:f>'transmission_capacity'!$AA$2:$AA$2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'transmission_capacity'!$AA$3:$AA$15</c:f>
              <c:numCache>
                <c:formatCode>General</c:formatCode>
                <c:ptCount val="13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</c:numCache>
            </c:numRef>
          </c:yVal>
        </c:ser>
        <c:ser>
          <c:idx val="26"/>
          <c:order val="26"/>
          <c:tx>
            <c:strRef>
              <c:f>'transmission_capacity'!$AB$2:$AB$2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'transmission_capacity'!$AB$3:$AB$15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</c:ser>
        <c:ser>
          <c:idx val="27"/>
          <c:order val="27"/>
          <c:tx>
            <c:strRef>
              <c:f>'transmission_capacity'!$AC$2:$AC$2</c:f>
              <c:strCache>
                <c:ptCount val="1"/>
                <c:pt idx="0">
                  <c:v>NL DK1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'transmission_capacity'!$AC$3:$AC$15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28"/>
          <c:order val="28"/>
          <c:tx>
            <c:strRef>
              <c:f>'transmission_capacity'!$AD$2:$AD$2</c:f>
              <c:strCache>
                <c:ptCount val="1"/>
                <c:pt idx="0">
                  <c:v>NL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'transmission_capacity'!$AD$3:$AD$15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</c:ser>
        <c:ser>
          <c:idx val="29"/>
          <c:order val="29"/>
          <c:tx>
            <c:strRef>
              <c:f>'transmission_capacity'!$AE$2:$AE$2</c:f>
              <c:strCache>
                <c:ptCount val="1"/>
                <c:pt idx="0">
                  <c:v>NL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'transmission_capacity'!$AE$3:$AE$15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30"/>
          <c:order val="30"/>
          <c:tx>
            <c:strRef>
              <c:f>'transmission_capacity'!$AF$2:$AF$2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'transmission_capacity'!$AF$3:$AF$15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31"/>
          <c:order val="31"/>
          <c:tx>
            <c:strRef>
              <c:f>'transmission_capacity'!$AG$2:$AG$2</c:f>
              <c:strCache>
                <c:ptCount val="1"/>
                <c:pt idx="0">
                  <c:v>NO125 SE3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'transmission_capacity'!$AG$3:$AG$15</c:f>
              <c:numCache>
                <c:formatCode>General</c:formatCode>
                <c:ptCount val="1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</c:numCache>
            </c:numRef>
          </c:yVal>
        </c:ser>
        <c:ser>
          <c:idx val="32"/>
          <c:order val="32"/>
          <c:tx>
            <c:strRef>
              <c:f>'transmission_capacity'!$AH$2:$AH$2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'transmission_capacity'!$AH$3:$AH$15</c:f>
              <c:numCache>
                <c:formatCode>General</c:formatCode>
                <c:ptCount val="13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</c:numCache>
            </c:numRef>
          </c:yVal>
        </c:ser>
        <c:ser>
          <c:idx val="33"/>
          <c:order val="33"/>
          <c:tx>
            <c:strRef>
              <c:f>'transmission_capacity'!$AI$2:$AI$2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'transmission_capacity'!$AI$3:$AI$15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34"/>
          <c:order val="34"/>
          <c:tx>
            <c:strRef>
              <c:f>'transmission_capacity'!$AJ$2:$AJ$2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'transmission_capacity'!$AJ$3:$AJ$15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yVal>
        </c:ser>
        <c:ser>
          <c:idx val="35"/>
          <c:order val="35"/>
          <c:tx>
            <c:strRef>
              <c:f>'transmission_capacity'!$AK$2:$AK$2</c:f>
              <c:strCache>
                <c:ptCount val="1"/>
                <c:pt idx="0">
                  <c:v>NO125 NO3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'transmission_capacity'!$AK$3:$AK$15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36"/>
          <c:order val="36"/>
          <c:tx>
            <c:strRef>
              <c:f>'transmission_capacity'!$AL$2:$AL$2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'transmission_capacity'!$AL$3:$AL$15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37"/>
          <c:order val="37"/>
          <c:tx>
            <c:strRef>
              <c:f>'transmission_capacity'!$AM$2:$AM$2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'transmission_capacity'!$AM$3:$AM$15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38"/>
          <c:order val="38"/>
          <c:tx>
            <c:strRef>
              <c:f>'transmission_capacity'!$AN$2:$AN$2</c:f>
              <c:strCache>
                <c:ptCount val="1"/>
                <c:pt idx="0">
                  <c:v>NO3 NO4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'transmission_capacity'!$AN$3:$AN$15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39"/>
          <c:order val="39"/>
          <c:tx>
            <c:strRef>
              <c:f>'transmission_capacity'!$AO$2:$AO$2</c:f>
              <c:strCache>
                <c:ptCount val="1"/>
                <c:pt idx="0">
                  <c:v>NO4 SE1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'transmission_capacity'!$AO$3:$AO$15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40"/>
          <c:order val="40"/>
          <c:tx>
            <c:strRef>
              <c:f>'transmission_capacity'!$AP$2:$AP$2</c:f>
              <c:strCache>
                <c:ptCount val="1"/>
                <c:pt idx="0">
                  <c:v>NO4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'transmission_capacity'!$AP$3:$AP$15</c:f>
              <c:numCache>
                <c:formatCode>General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</c:numCache>
            </c:numRef>
          </c:yVal>
        </c:ser>
        <c:ser>
          <c:idx val="41"/>
          <c:order val="41"/>
          <c:tx>
            <c:strRef>
              <c:f>'transmission_capacity'!$AQ$2:$AQ$2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'transmission_capacity'!$AQ$3:$AQ$15</c:f>
              <c:numCache>
                <c:formatCode>General</c:formatCode>
                <c:ptCount val="13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</c:numCache>
            </c:numRef>
          </c:yVal>
        </c:ser>
        <c:ser>
          <c:idx val="42"/>
          <c:order val="42"/>
          <c:tx>
            <c:strRef>
              <c:f>'transmission_capacity'!$AR$2:$AR$2</c:f>
              <c:strCache>
                <c:ptCount val="1"/>
                <c:pt idx="0">
                  <c:v>PL SE4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'transmission_capacity'!$AR$3:$AR$15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43"/>
          <c:order val="43"/>
          <c:tx>
            <c:strRef>
              <c:f>'transmission_capacity'!$AS$2:$AS$2</c:f>
              <c:strCache>
                <c:ptCount val="1"/>
                <c:pt idx="0">
                  <c:v>PL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'transmission_capacity'!$AS$3:$AS$15</c:f>
              <c:numCache>
                <c:formatCode>General</c:formatCode>
                <c:ptCount val="13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</c:numCache>
            </c:numRef>
          </c:yVal>
        </c:ser>
        <c:ser>
          <c:idx val="44"/>
          <c:order val="44"/>
          <c:tx>
            <c:strRef>
              <c:f>'transmission_capacity'!$AT$2:$AT$2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'transmission_capacity'!$AT$3:$AT$15</c:f>
              <c:numCache>
                <c:formatCode>General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yVal>
        </c:ser>
        <c:ser>
          <c:idx val="45"/>
          <c:order val="45"/>
          <c:tx>
            <c:strRef>
              <c:f>'transmission_capacity'!$AU$2:$AU$2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'transmission_capacity'!$AU$3:$AU$15</c:f>
              <c:numCache>
                <c:formatCode>General</c:formatCode>
                <c:ptCount val="13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</c:numCache>
            </c:numRef>
          </c:yVal>
        </c:ser>
        <c:ser>
          <c:idx val="46"/>
          <c:order val="46"/>
          <c:tx>
            <c:strRef>
              <c:f>'transmission_capacity'!$AV$2:$AV$2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'transmission_capacity'!$AV$3:$AV$15</c:f>
              <c:numCache>
                <c:formatCode>General</c:formatCode>
                <c:ptCount val="13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</c:ser>
        <c:ser>
          <c:idx val="47"/>
          <c:order val="47"/>
          <c:tx>
            <c:strRef>
              <c:f>'transmission_capacity'!$AW$2:$AW$2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'transmission_capacity'!$AW$3:$AW$15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48"/>
          <c:order val="48"/>
          <c:tx>
            <c:strRef>
              <c:f>'transmission_capacity'!$AX$2:$AX$2</c:f>
              <c:strCache>
                <c:ptCount val="1"/>
                <c:pt idx="0">
                  <c:v>SE2 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'transmission_capacity'!$AX$3:$AX$15</c:f>
              <c:numCache>
                <c:formatCode>General</c:formatCode>
                <c:ptCount val="13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</c:numCache>
            </c:numRef>
          </c:yVal>
        </c:ser>
        <c:ser>
          <c:idx val="49"/>
          <c:order val="49"/>
          <c:tx>
            <c:strRef>
              <c:f>'transmission_capacity'!$AY$2:$AY$2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'transmission_capacity'!$AY$3:$AY$15</c:f>
              <c:numCache>
                <c:formatCode>General</c:formatCode>
                <c:ptCount val="13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</c:numCache>
            </c:numRef>
          </c:yVal>
        </c:ser>
        <c:ser>
          <c:idx val="50"/>
          <c:order val="50"/>
          <c:tx>
            <c:strRef>
              <c:f>'transmission_capacity'!$AZ$2:$AZ$2</c:f>
              <c:strCache>
                <c:ptCount val="1"/>
                <c:pt idx="0">
                  <c:v>SE2 NO3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'transmission_capacity'!$AZ$3:$AZ$15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51"/>
          <c:order val="51"/>
          <c:tx>
            <c:strRef>
              <c:f>'transmission_capacity'!$BA$2:$BA$2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'transmission_capacity'!$BA$3:$BA$15</c:f>
              <c:numCache>
                <c:formatCode>General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</c:numCache>
            </c:numRef>
          </c:yVal>
        </c:ser>
        <c:ser>
          <c:idx val="52"/>
          <c:order val="52"/>
          <c:tx>
            <c:strRef>
              <c:f>'transmission_capacity'!$BB$2:$BB$2</c:f>
              <c:strCache>
                <c:ptCount val="1"/>
                <c:pt idx="0">
                  <c:v>SE3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'transmission_capacity'!$BB$3:$BB$15</c:f>
              <c:numCache>
                <c:formatCode>General</c:formatCode>
                <c:ptCount val="13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</c:numCache>
            </c:numRef>
          </c:yVal>
        </c:ser>
        <c:ser>
          <c:idx val="53"/>
          <c:order val="53"/>
          <c:tx>
            <c:strRef>
              <c:f>'transmission_capacity'!$BC$2:$BC$2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'transmission_capacity'!$BC$3:$BC$15</c:f>
              <c:numCache>
                <c:formatCode>General</c:formatCode>
                <c:ptCount val="13"/>
                <c:pt idx="0">
                  <c:v>5.394</c:v>
                </c:pt>
                <c:pt idx="1">
                  <c:v>5.394</c:v>
                </c:pt>
                <c:pt idx="2">
                  <c:v>5.394</c:v>
                </c:pt>
                <c:pt idx="3">
                  <c:v>5.394</c:v>
                </c:pt>
                <c:pt idx="4">
                  <c:v>5.394</c:v>
                </c:pt>
                <c:pt idx="5">
                  <c:v>5.394</c:v>
                </c:pt>
                <c:pt idx="6">
                  <c:v>5.394</c:v>
                </c:pt>
                <c:pt idx="7">
                  <c:v>5.394</c:v>
                </c:pt>
                <c:pt idx="8">
                  <c:v>5.394</c:v>
                </c:pt>
                <c:pt idx="9">
                  <c:v>5.394</c:v>
                </c:pt>
                <c:pt idx="10">
                  <c:v>5.394</c:v>
                </c:pt>
                <c:pt idx="11">
                  <c:v>5.394</c:v>
                </c:pt>
                <c:pt idx="12">
                  <c:v>5.394</c:v>
                </c:pt>
              </c:numCache>
            </c:numRef>
          </c:yVal>
        </c:ser>
        <c:ser>
          <c:idx val="54"/>
          <c:order val="54"/>
          <c:tx>
            <c:strRef>
              <c:f>'transmission_capacity'!$BD$2:$BD$2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'transmission_capacity'!$BD$3:$BD$15</c:f>
              <c:numCache>
                <c:formatCode>General</c:formatCode>
                <c:ptCount val="13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</c:numCache>
            </c:numRef>
          </c:yVal>
        </c:ser>
        <c:ser>
          <c:idx val="55"/>
          <c:order val="55"/>
          <c:tx>
            <c:strRef>
              <c:f>'transmission_capacity'!$BE$2:$BE$2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'transmission_capacity'!$BE$3:$BE$15</c:f>
              <c:numCache>
                <c:formatCode>General</c:formatCode>
                <c:ptCount val="1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</c:numCache>
            </c:numRef>
          </c:yVal>
        </c:ser>
        <c:ser>
          <c:idx val="56"/>
          <c:order val="56"/>
          <c:tx>
            <c:strRef>
              <c:f>'transmission_capacity'!$BF$2:$BF$2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'transmission_capacity'!$BF$3:$BF$15</c:f>
              <c:numCache>
                <c:formatCode>General</c:formatCode>
                <c:ptCount val="1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</c:numCache>
            </c:numRef>
          </c:yVal>
        </c:ser>
        <c:ser>
          <c:idx val="57"/>
          <c:order val="57"/>
          <c:tx>
            <c:strRef>
              <c:f>'transmission_capacity'!$BG$2:$BG$2</c:f>
              <c:strCache>
                <c:ptCount val="1"/>
                <c:pt idx="0">
                  <c:v>SE4 SE3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'transmission_capacity'!$BG$3:$BG$15</c:f>
              <c:numCache>
                <c:formatCode>General</c:formatCode>
                <c:ptCount val="13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</c:numCache>
            </c:numRef>
          </c:yVal>
        </c:ser>
        <c:ser>
          <c:idx val="58"/>
          <c:order val="58"/>
          <c:tx>
            <c:strRef>
              <c:f>'transmission_capacity'!$BH$2:$BH$2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'transmission_capacity'!$BH$3:$BH$15</c:f>
              <c:numCache>
                <c:formatCode>General</c:formatCode>
                <c:ptCount val="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</c:numCache>
            </c:numRef>
          </c:yVal>
        </c:ser>
        <c:ser>
          <c:idx val="59"/>
          <c:order val="59"/>
          <c:tx>
            <c:strRef>
              <c:f>'transmission_capacity'!$BI$2:$BI$2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'transmission_capacity'!$BI$3:$BI$15</c:f>
              <c:numCache>
                <c:formatCode>General</c:formatCode>
                <c:ptCount val="13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</c:numCache>
            </c:numRef>
          </c:yVal>
        </c:ser>
        <c:ser>
          <c:idx val="60"/>
          <c:order val="60"/>
          <c:tx>
            <c:strRef>
              <c:f>'transmission_capacity'!$BJ$2:$BJ$2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'transmission_capacity'!$BJ$3:$BJ$15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</c:numCache>
            </c:numRef>
          </c:yVal>
        </c:ser>
        <c:ser>
          <c:idx val="61"/>
          <c:order val="61"/>
          <c:tx>
            <c:strRef>
              <c:f>'transmission_capacity'!$BK$2:$BK$2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'transmission_capacity'!$BK$3:$BK$15</c:f>
              <c:numCache>
                <c:formatCode>General</c:formatCode>
                <c:ptCount val="13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</c:numCache>
            </c:numRef>
          </c:yVal>
        </c:ser>
        <c:ser>
          <c:idx val="62"/>
          <c:order val="62"/>
          <c:tx>
            <c:strRef>
              <c:f>'transmission_capacity'!$BL$2:$BL$2</c:f>
              <c:strCache>
                <c:ptCount val="1"/>
                <c:pt idx="0">
                  <c:v>UK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'transmission_capacity'!$BL$3:$BL$15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63"/>
          <c:order val="63"/>
          <c:tx>
            <c:strRef>
              <c:f>'transmission_capacity'!$BM$2:$BM$2</c:f>
              <c:strCache>
                <c:ptCount val="1"/>
                <c:pt idx="0">
                  <c:v>UK DE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'transmission_capacity'!$BM$3:$BM$15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yVal>
        </c:ser>
        <c:ser>
          <c:idx val="64"/>
          <c:order val="64"/>
          <c:tx>
            <c:strRef>
              <c:f>'transmission_capacity'!$BN$2:$BN$2</c:f>
              <c:strCache>
                <c:ptCount val="1"/>
                <c:pt idx="0">
                  <c:v>UK NL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'transmission_capacity'!$BN$3:$BN$15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65"/>
          <c:order val="65"/>
          <c:tx>
            <c:strRef>
              <c:f>'transmission_capacity'!$BO$2:$BO$2</c:f>
              <c:strCache>
                <c:ptCount val="1"/>
                <c:pt idx="0">
                  <c:v>UK 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'transmission_capacity'!$BO$3:$BO$15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Transmission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'transmission_flow'!$B$2:$B$2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'transmission_flow'!$B$3:$B$15</c:f>
              <c:numCache>
                <c:formatCode>General</c:formatCode>
                <c:ptCount val="13"/>
                <c:pt idx="0">
                  <c:v>23.24332687602382</c:v>
                </c:pt>
                <c:pt idx="1">
                  <c:v>19.9790891904568</c:v>
                </c:pt>
                <c:pt idx="2">
                  <c:v>10.41576314167111</c:v>
                </c:pt>
                <c:pt idx="3">
                  <c:v>15.69701209388391</c:v>
                </c:pt>
                <c:pt idx="4">
                  <c:v>18.60140873070567</c:v>
                </c:pt>
                <c:pt idx="5">
                  <c:v>17.85496715989976</c:v>
                </c:pt>
                <c:pt idx="6">
                  <c:v>15.87966164872171</c:v>
                </c:pt>
                <c:pt idx="7">
                  <c:v>11.1117513229957</c:v>
                </c:pt>
                <c:pt idx="8">
                  <c:v>11.44788308070813</c:v>
                </c:pt>
                <c:pt idx="9">
                  <c:v>12.5089039934117</c:v>
                </c:pt>
                <c:pt idx="10">
                  <c:v>12.35581578465616</c:v>
                </c:pt>
                <c:pt idx="11">
                  <c:v>7.605979861795846</c:v>
                </c:pt>
                <c:pt idx="12">
                  <c:v>1.75397617515016</c:v>
                </c:pt>
              </c:numCache>
            </c:numRef>
          </c:yVal>
        </c:ser>
        <c:ser>
          <c:idx val="1"/>
          <c:order val="1"/>
          <c:tx>
            <c:strRef>
              <c:f>'transmission_flow'!$C$2:$C$2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'transmission_flow'!$C$3:$C$15</c:f>
              <c:numCache>
                <c:formatCode>General</c:formatCode>
                <c:ptCount val="13"/>
                <c:pt idx="0">
                  <c:v>5.377296795369464</c:v>
                </c:pt>
                <c:pt idx="1">
                  <c:v>-0.9125565200553347</c:v>
                </c:pt>
                <c:pt idx="2">
                  <c:v>9.431899769891887</c:v>
                </c:pt>
                <c:pt idx="3">
                  <c:v>-0.2873334745716371</c:v>
                </c:pt>
                <c:pt idx="4">
                  <c:v>0.3364242446263863</c:v>
                </c:pt>
                <c:pt idx="5">
                  <c:v>-0.3814502589967232</c:v>
                </c:pt>
                <c:pt idx="6">
                  <c:v>2.846707008847035</c:v>
                </c:pt>
                <c:pt idx="7">
                  <c:v>10.89697742874422</c:v>
                </c:pt>
                <c:pt idx="8">
                  <c:v>3.662264669195412</c:v>
                </c:pt>
                <c:pt idx="9">
                  <c:v>-1.293084252982282</c:v>
                </c:pt>
                <c:pt idx="10">
                  <c:v>-0.9871786045522656</c:v>
                </c:pt>
                <c:pt idx="11">
                  <c:v>1.594843188180472</c:v>
                </c:pt>
                <c:pt idx="12">
                  <c:v>4.380266199142769</c:v>
                </c:pt>
              </c:numCache>
            </c:numRef>
          </c:yVal>
        </c:ser>
        <c:ser>
          <c:idx val="2"/>
          <c:order val="2"/>
          <c:tx>
            <c:strRef>
              <c:f>'transmission_flow'!$D$2:$D$2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1.819237507392705</c:v>
                </c:pt>
                <c:pt idx="6">
                  <c:v>3.465785623265949</c:v>
                </c:pt>
                <c:pt idx="7">
                  <c:v>4.057601815795481</c:v>
                </c:pt>
                <c:pt idx="8">
                  <c:v>4.265367024842943</c:v>
                </c:pt>
                <c:pt idx="9">
                  <c:v>3.957132868834601</c:v>
                </c:pt>
                <c:pt idx="10">
                  <c:v>3.001276239251809</c:v>
                </c:pt>
                <c:pt idx="11">
                  <c:v>2.899339564598042</c:v>
                </c:pt>
                <c:pt idx="12">
                  <c:v>2.85855563133062</c:v>
                </c:pt>
              </c:numCache>
            </c:numRef>
          </c:yVal>
        </c:ser>
        <c:ser>
          <c:idx val="3"/>
          <c:order val="3"/>
          <c:tx>
            <c:strRef>
              <c:f>'transmission_flow'!$E$2:$E$2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'transmission_flow'!$E$3:$E$15</c:f>
              <c:numCache>
                <c:formatCode>General</c:formatCode>
                <c:ptCount val="13"/>
                <c:pt idx="0">
                  <c:v>-1.439531410437792</c:v>
                </c:pt>
                <c:pt idx="1">
                  <c:v>-1.137017323159648</c:v>
                </c:pt>
                <c:pt idx="2">
                  <c:v>-1.223668472737715</c:v>
                </c:pt>
                <c:pt idx="3">
                  <c:v>-1.384276582496658</c:v>
                </c:pt>
                <c:pt idx="4">
                  <c:v>-0.7494883691165097</c:v>
                </c:pt>
                <c:pt idx="5">
                  <c:v>-0.7946904532092308</c:v>
                </c:pt>
                <c:pt idx="6">
                  <c:v>-0.982846937948703</c:v>
                </c:pt>
                <c:pt idx="7">
                  <c:v>-1.424098100682615</c:v>
                </c:pt>
                <c:pt idx="8">
                  <c:v>-0.9221468517863108</c:v>
                </c:pt>
                <c:pt idx="9">
                  <c:v>-0.3744703627520481</c:v>
                </c:pt>
                <c:pt idx="10">
                  <c:v>-0.1322080787053565</c:v>
                </c:pt>
                <c:pt idx="11">
                  <c:v>0.03245489742913249</c:v>
                </c:pt>
                <c:pt idx="12">
                  <c:v>0.1867287323809123</c:v>
                </c:pt>
              </c:numCache>
            </c:numRef>
          </c:yVal>
        </c:ser>
        <c:ser>
          <c:idx val="4"/>
          <c:order val="4"/>
          <c:tx>
            <c:strRef>
              <c:f>'transmission_flow'!$F$2:$F$2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'transmission_flow'!$F$3:$F$15</c:f>
              <c:numCache>
                <c:formatCode>General</c:formatCode>
                <c:ptCount val="13"/>
                <c:pt idx="0">
                  <c:v>0.5957828771978066</c:v>
                </c:pt>
                <c:pt idx="1">
                  <c:v>0.6075596966052063</c:v>
                </c:pt>
                <c:pt idx="2">
                  <c:v>0.6207455916577098</c:v>
                </c:pt>
                <c:pt idx="3">
                  <c:v>1.803356812479073</c:v>
                </c:pt>
                <c:pt idx="4">
                  <c:v>2.533273733372137</c:v>
                </c:pt>
                <c:pt idx="5">
                  <c:v>1.503583119416178</c:v>
                </c:pt>
                <c:pt idx="6">
                  <c:v>1.37851787308395</c:v>
                </c:pt>
                <c:pt idx="7">
                  <c:v>1.205821754774879</c:v>
                </c:pt>
                <c:pt idx="8">
                  <c:v>0.8582156847079622</c:v>
                </c:pt>
                <c:pt idx="9">
                  <c:v>0.4886261404195633</c:v>
                </c:pt>
                <c:pt idx="10">
                  <c:v>0.801846308765118</c:v>
                </c:pt>
                <c:pt idx="11">
                  <c:v>0.7480764891839139</c:v>
                </c:pt>
                <c:pt idx="12">
                  <c:v>0.7546583547882513</c:v>
                </c:pt>
              </c:numCache>
            </c:numRef>
          </c:yVal>
        </c:ser>
        <c:ser>
          <c:idx val="5"/>
          <c:order val="5"/>
          <c:tx>
            <c:strRef>
              <c:f>'transmission_flow'!$G$2:$G$2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'transmission_flow'!$G$3:$G$15</c:f>
              <c:numCache>
                <c:formatCode>General</c:formatCode>
                <c:ptCount val="13"/>
                <c:pt idx="0">
                  <c:v>-0.3555183487538344</c:v>
                </c:pt>
                <c:pt idx="1">
                  <c:v>-0.502833172766544</c:v>
                </c:pt>
                <c:pt idx="2">
                  <c:v>0.7158887844257246</c:v>
                </c:pt>
                <c:pt idx="3">
                  <c:v>0.2668569356390987</c:v>
                </c:pt>
                <c:pt idx="4">
                  <c:v>0.9237563619044789</c:v>
                </c:pt>
                <c:pt idx="5">
                  <c:v>0.3889950261177413</c:v>
                </c:pt>
                <c:pt idx="6">
                  <c:v>0.5370821789866588</c:v>
                </c:pt>
                <c:pt idx="7">
                  <c:v>1.253331756691333</c:v>
                </c:pt>
                <c:pt idx="8">
                  <c:v>0.3288896024353684</c:v>
                </c:pt>
                <c:pt idx="9">
                  <c:v>-0.4187155995372118</c:v>
                </c:pt>
                <c:pt idx="10">
                  <c:v>-0.2066283092258853</c:v>
                </c:pt>
                <c:pt idx="11">
                  <c:v>0.02437812234207811</c:v>
                </c:pt>
                <c:pt idx="12">
                  <c:v>0.3044842648588459</c:v>
                </c:pt>
              </c:numCache>
            </c:numRef>
          </c:yVal>
        </c:ser>
        <c:ser>
          <c:idx val="6"/>
          <c:order val="6"/>
          <c:tx>
            <c:strRef>
              <c:f>'transmission_flow'!$H$2:$H$2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'transmission_flow'!$H$3:$H$15</c:f>
              <c:numCache>
                <c:formatCode>General</c:formatCode>
                <c:ptCount val="13"/>
                <c:pt idx="0">
                  <c:v>9.174936120372037</c:v>
                </c:pt>
                <c:pt idx="1">
                  <c:v>8.453896704337545</c:v>
                </c:pt>
                <c:pt idx="2">
                  <c:v>8.581627729252656</c:v>
                </c:pt>
                <c:pt idx="3">
                  <c:v>7.704446944270856</c:v>
                </c:pt>
                <c:pt idx="4">
                  <c:v>3.558328894106006</c:v>
                </c:pt>
                <c:pt idx="5">
                  <c:v>4.597922442870058</c:v>
                </c:pt>
                <c:pt idx="6">
                  <c:v>4.621393603537986</c:v>
                </c:pt>
                <c:pt idx="7">
                  <c:v>5.260886325470372</c:v>
                </c:pt>
                <c:pt idx="8">
                  <c:v>5.454819042950712</c:v>
                </c:pt>
                <c:pt idx="9">
                  <c:v>4.936904083907235</c:v>
                </c:pt>
                <c:pt idx="10">
                  <c:v>3.970490095611328</c:v>
                </c:pt>
                <c:pt idx="11">
                  <c:v>3.823227801352091</c:v>
                </c:pt>
                <c:pt idx="12">
                  <c:v>3.716784464276687</c:v>
                </c:pt>
              </c:numCache>
            </c:numRef>
          </c:yVal>
        </c:ser>
        <c:ser>
          <c:idx val="7"/>
          <c:order val="7"/>
          <c:tx>
            <c:strRef>
              <c:f>'transmission_flow'!$I$2:$I$2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'transmission_flow'!$I$3:$I$15</c:f>
              <c:numCache>
                <c:formatCode>General</c:formatCode>
                <c:ptCount val="13"/>
                <c:pt idx="0">
                  <c:v>0.9208449081332186</c:v>
                </c:pt>
                <c:pt idx="1">
                  <c:v>0.6884391943143839</c:v>
                </c:pt>
                <c:pt idx="2">
                  <c:v>0.7644858965415967</c:v>
                </c:pt>
                <c:pt idx="3">
                  <c:v>1.118252226783243</c:v>
                </c:pt>
                <c:pt idx="4">
                  <c:v>0.9868937831862331</c:v>
                </c:pt>
                <c:pt idx="5">
                  <c:v>0.6837688247560084</c:v>
                </c:pt>
                <c:pt idx="6">
                  <c:v>0.7348038323356324</c:v>
                </c:pt>
                <c:pt idx="7">
                  <c:v>0.8595666606870325</c:v>
                </c:pt>
                <c:pt idx="8">
                  <c:v>0.5462155305988186</c:v>
                </c:pt>
                <c:pt idx="9">
                  <c:v>0.1846972385594001</c:v>
                </c:pt>
                <c:pt idx="10">
                  <c:v>0.1664943153395387</c:v>
                </c:pt>
                <c:pt idx="11">
                  <c:v>0.06352208423728711</c:v>
                </c:pt>
                <c:pt idx="12">
                  <c:v>-0.01390750663600893</c:v>
                </c:pt>
              </c:numCache>
            </c:numRef>
          </c:yVal>
        </c:ser>
        <c:ser>
          <c:idx val="8"/>
          <c:order val="8"/>
          <c:tx>
            <c:strRef>
              <c:f>'transmission_flow'!$J$2:$J$2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'transmission_flow'!$J$3:$J$15</c:f>
              <c:numCache>
                <c:formatCode>General</c:formatCode>
                <c:ptCount val="13"/>
                <c:pt idx="0">
                  <c:v>8.353597751669604</c:v>
                </c:pt>
                <c:pt idx="1">
                  <c:v>8.341474975803838</c:v>
                </c:pt>
                <c:pt idx="2">
                  <c:v>8.020597776111272</c:v>
                </c:pt>
                <c:pt idx="3">
                  <c:v>8.059373130120026</c:v>
                </c:pt>
                <c:pt idx="4">
                  <c:v>7.673611550519428</c:v>
                </c:pt>
                <c:pt idx="5">
                  <c:v>6.825816843455241</c:v>
                </c:pt>
                <c:pt idx="6">
                  <c:v>5.851035072761539</c:v>
                </c:pt>
                <c:pt idx="7">
                  <c:v>4.866176679843248</c:v>
                </c:pt>
                <c:pt idx="8">
                  <c:v>4.02516405165434</c:v>
                </c:pt>
                <c:pt idx="9">
                  <c:v>3.134008554128261</c:v>
                </c:pt>
                <c:pt idx="10">
                  <c:v>2.426201404825594</c:v>
                </c:pt>
                <c:pt idx="11">
                  <c:v>1.62808899022673</c:v>
                </c:pt>
                <c:pt idx="12">
                  <c:v>0.9778529565137529</c:v>
                </c:pt>
              </c:numCache>
            </c:numRef>
          </c:yVal>
        </c:ser>
        <c:ser>
          <c:idx val="9"/>
          <c:order val="9"/>
          <c:tx>
            <c:strRef>
              <c:f>'transmission_flow'!$K$2:$K$2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'transmission_flow'!$K$3:$K$15</c:f>
              <c:numCache>
                <c:formatCode>General</c:formatCode>
                <c:ptCount val="13"/>
                <c:pt idx="0">
                  <c:v>2.831033845711735</c:v>
                </c:pt>
                <c:pt idx="1">
                  <c:v>4.485699478713402</c:v>
                </c:pt>
                <c:pt idx="2">
                  <c:v>3.968797840893549</c:v>
                </c:pt>
                <c:pt idx="3">
                  <c:v>6.007010543020395</c:v>
                </c:pt>
                <c:pt idx="4">
                  <c:v>10.35524756220966</c:v>
                </c:pt>
                <c:pt idx="5">
                  <c:v>10.87968732874108</c:v>
                </c:pt>
                <c:pt idx="6">
                  <c:v>10.60339910924592</c:v>
                </c:pt>
                <c:pt idx="7">
                  <c:v>8.331414087055775</c:v>
                </c:pt>
                <c:pt idx="8">
                  <c:v>5.137169006045692</c:v>
                </c:pt>
                <c:pt idx="9">
                  <c:v>2.135260077854715</c:v>
                </c:pt>
                <c:pt idx="10">
                  <c:v>2.113265922899709</c:v>
                </c:pt>
                <c:pt idx="11">
                  <c:v>2.495375162702605</c:v>
                </c:pt>
                <c:pt idx="12">
                  <c:v>2.681178044345878</c:v>
                </c:pt>
              </c:numCache>
            </c:numRef>
          </c:yVal>
        </c:ser>
        <c:ser>
          <c:idx val="10"/>
          <c:order val="10"/>
          <c:tx>
            <c:strRef>
              <c:f>'transmission_flow'!$L$2:$L$2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'transmission_flow'!$L$3:$L$15</c:f>
              <c:numCache>
                <c:formatCode>General</c:formatCode>
                <c:ptCount val="13"/>
                <c:pt idx="0">
                  <c:v>-9.469476489847732</c:v>
                </c:pt>
                <c:pt idx="1">
                  <c:v>-12.12017231898924</c:v>
                </c:pt>
                <c:pt idx="2">
                  <c:v>-12.5305870461615</c:v>
                </c:pt>
                <c:pt idx="3">
                  <c:v>-13.41533966460109</c:v>
                </c:pt>
                <c:pt idx="4">
                  <c:v>-10.5023072018513</c:v>
                </c:pt>
                <c:pt idx="5">
                  <c:v>-15.85349193791901</c:v>
                </c:pt>
                <c:pt idx="6">
                  <c:v>-14.98580074143467</c:v>
                </c:pt>
                <c:pt idx="7">
                  <c:v>-9.469577629187736</c:v>
                </c:pt>
                <c:pt idx="8">
                  <c:v>-8.072012816191783</c:v>
                </c:pt>
                <c:pt idx="9">
                  <c:v>-4.580410489482398</c:v>
                </c:pt>
                <c:pt idx="10">
                  <c:v>-1.551845662633565</c:v>
                </c:pt>
                <c:pt idx="11">
                  <c:v>-0.4294560617238164</c:v>
                </c:pt>
                <c:pt idx="12">
                  <c:v>-0.7774093870588072</c:v>
                </c:pt>
              </c:numCache>
            </c:numRef>
          </c:yVal>
        </c:ser>
        <c:ser>
          <c:idx val="11"/>
          <c:order val="11"/>
          <c:tx>
            <c:strRef>
              <c:f>'transmission_flow'!$M$2:$M$2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'transmission_flow'!$M$3:$M$15</c:f>
              <c:numCache>
                <c:formatCode>General</c:formatCode>
                <c:ptCount val="13"/>
                <c:pt idx="0">
                  <c:v>24.52957127043577</c:v>
                </c:pt>
                <c:pt idx="1">
                  <c:v>23.08605604550267</c:v>
                </c:pt>
                <c:pt idx="2">
                  <c:v>21.96855037064397</c:v>
                </c:pt>
                <c:pt idx="3">
                  <c:v>19.04404930430092</c:v>
                </c:pt>
                <c:pt idx="4">
                  <c:v>10.39158476248461</c:v>
                </c:pt>
                <c:pt idx="5">
                  <c:v>15.44137295213095</c:v>
                </c:pt>
                <c:pt idx="6">
                  <c:v>15.09330824338013</c:v>
                </c:pt>
                <c:pt idx="7">
                  <c:v>15.34395267442638</c:v>
                </c:pt>
                <c:pt idx="8">
                  <c:v>14.29819401724773</c:v>
                </c:pt>
                <c:pt idx="9">
                  <c:v>11.66199583090858</c:v>
                </c:pt>
                <c:pt idx="10">
                  <c:v>9.14284561963431</c:v>
                </c:pt>
                <c:pt idx="11">
                  <c:v>9.082260165566348</c:v>
                </c:pt>
                <c:pt idx="12">
                  <c:v>9.085046459524211</c:v>
                </c:pt>
              </c:numCache>
            </c:numRef>
          </c:yVal>
        </c:ser>
        <c:ser>
          <c:idx val="12"/>
          <c:order val="12"/>
          <c:tx>
            <c:strRef>
              <c:f>'transmission_flow'!$N$2:$N$2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'transmission_flow'!$N$3:$N$15</c:f>
              <c:numCache>
                <c:formatCode>General</c:formatCode>
                <c:ptCount val="13"/>
                <c:pt idx="0">
                  <c:v>6.525731191236029</c:v>
                </c:pt>
                <c:pt idx="1">
                  <c:v>6.01177944282276</c:v>
                </c:pt>
                <c:pt idx="2">
                  <c:v>5.774870418592227</c:v>
                </c:pt>
                <c:pt idx="3">
                  <c:v>4.646306757140107</c:v>
                </c:pt>
                <c:pt idx="4">
                  <c:v>1.487054286537244</c:v>
                </c:pt>
                <c:pt idx="5">
                  <c:v>2.551448695856208</c:v>
                </c:pt>
                <c:pt idx="6">
                  <c:v>2.534831486526647</c:v>
                </c:pt>
                <c:pt idx="7">
                  <c:v>2.683172931330954</c:v>
                </c:pt>
                <c:pt idx="8">
                  <c:v>3.103876891821134</c:v>
                </c:pt>
                <c:pt idx="9">
                  <c:v>3.24771844346512</c:v>
                </c:pt>
                <c:pt idx="10">
                  <c:v>2.453565920297985</c:v>
                </c:pt>
                <c:pt idx="11">
                  <c:v>2.167445744512562</c:v>
                </c:pt>
                <c:pt idx="12">
                  <c:v>1.926751648298324</c:v>
                </c:pt>
              </c:numCache>
            </c:numRef>
          </c:yVal>
        </c:ser>
        <c:ser>
          <c:idx val="13"/>
          <c:order val="13"/>
          <c:tx>
            <c:strRef>
              <c:f>'transmission_flow'!$O$2:$O$2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'transmission_flow'!$O$3:$O$15</c:f>
              <c:numCache>
                <c:formatCode>General</c:formatCode>
                <c:ptCount val="13"/>
                <c:pt idx="0">
                  <c:v>4.484405688379479</c:v>
                </c:pt>
                <c:pt idx="1">
                  <c:v>3.308907390503661</c:v>
                </c:pt>
                <c:pt idx="2">
                  <c:v>2.43449608174014</c:v>
                </c:pt>
                <c:pt idx="3">
                  <c:v>1.670989465058972</c:v>
                </c:pt>
                <c:pt idx="4">
                  <c:v>-0.003374463625813368</c:v>
                </c:pt>
                <c:pt idx="5">
                  <c:v>-0.7363632149588658</c:v>
                </c:pt>
                <c:pt idx="6">
                  <c:v>-1.297154516905224</c:v>
                </c:pt>
                <c:pt idx="7">
                  <c:v>-1.482166267767516</c:v>
                </c:pt>
                <c:pt idx="8">
                  <c:v>-1.663873617593742</c:v>
                </c:pt>
                <c:pt idx="9">
                  <c:v>-1.969968050193029</c:v>
                </c:pt>
                <c:pt idx="10">
                  <c:v>-2.134478958877554</c:v>
                </c:pt>
                <c:pt idx="11">
                  <c:v>-2.133144126117504</c:v>
                </c:pt>
                <c:pt idx="12">
                  <c:v>-2.121957213213384</c:v>
                </c:pt>
              </c:numCache>
            </c:numRef>
          </c:yVal>
        </c:ser>
        <c:ser>
          <c:idx val="14"/>
          <c:order val="14"/>
          <c:tx>
            <c:strRef>
              <c:f>'transmission_flow'!$P$2:$P$2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'transmission_flow'!$P$3:$P$15</c:f>
              <c:numCache>
                <c:formatCode>General</c:formatCode>
                <c:ptCount val="13"/>
                <c:pt idx="0">
                  <c:v>2.592425611472966</c:v>
                </c:pt>
                <c:pt idx="1">
                  <c:v>2.200576502835208</c:v>
                </c:pt>
                <c:pt idx="2">
                  <c:v>2.09371897436012</c:v>
                </c:pt>
                <c:pt idx="3">
                  <c:v>2.076673424138625</c:v>
                </c:pt>
                <c:pt idx="4">
                  <c:v>1.592163349415375</c:v>
                </c:pt>
                <c:pt idx="5">
                  <c:v>1.102268388573536</c:v>
                </c:pt>
                <c:pt idx="6">
                  <c:v>0.8883668683667489</c:v>
                </c:pt>
                <c:pt idx="7">
                  <c:v>0.8374606090507568</c:v>
                </c:pt>
                <c:pt idx="8">
                  <c:v>0.6715479513138591</c:v>
                </c:pt>
                <c:pt idx="9">
                  <c:v>0.4223440027154787</c:v>
                </c:pt>
                <c:pt idx="10">
                  <c:v>0.3429500701211932</c:v>
                </c:pt>
                <c:pt idx="11">
                  <c:v>0.2961336886998424</c:v>
                </c:pt>
                <c:pt idx="12">
                  <c:v>0.2892732823199963</c:v>
                </c:pt>
              </c:numCache>
            </c:numRef>
          </c:yVal>
        </c:ser>
        <c:ser>
          <c:idx val="15"/>
          <c:order val="15"/>
          <c:tx>
            <c:strRef>
              <c:f>'transmission_flow'!$Q$2:$Q$2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'transmission_flow'!$Q$3:$Q$15</c:f>
              <c:numCache>
                <c:formatCode>General</c:formatCode>
                <c:ptCount val="13"/>
                <c:pt idx="0">
                  <c:v>1.804381455785421</c:v>
                </c:pt>
                <c:pt idx="1">
                  <c:v>1.245578728575393</c:v>
                </c:pt>
                <c:pt idx="2">
                  <c:v>1.124955385311424</c:v>
                </c:pt>
                <c:pt idx="3">
                  <c:v>0.9902356542010772</c:v>
                </c:pt>
                <c:pt idx="4">
                  <c:v>0.5249953212277501</c:v>
                </c:pt>
                <c:pt idx="5">
                  <c:v>-0.06499676762870257</c:v>
                </c:pt>
                <c:pt idx="6">
                  <c:v>-0.2305416554567254</c:v>
                </c:pt>
                <c:pt idx="7">
                  <c:v>-0.05913087224160324</c:v>
                </c:pt>
                <c:pt idx="8">
                  <c:v>-0.3104259025662351</c:v>
                </c:pt>
                <c:pt idx="9">
                  <c:v>-0.7721112862034684</c:v>
                </c:pt>
                <c:pt idx="10">
                  <c:v>-0.7948928439079274</c:v>
                </c:pt>
                <c:pt idx="11">
                  <c:v>-0.7282411021823259</c:v>
                </c:pt>
                <c:pt idx="12">
                  <c:v>-0.576802647777412</c:v>
                </c:pt>
              </c:numCache>
            </c:numRef>
          </c:yVal>
        </c:ser>
        <c:ser>
          <c:idx val="16"/>
          <c:order val="16"/>
          <c:tx>
            <c:strRef>
              <c:f>'transmission_flow'!$R$2:$R$2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'transmission_flow'!$R$3:$R$15</c:f>
              <c:numCache>
                <c:formatCode>General</c:formatCode>
                <c:ptCount val="13"/>
                <c:pt idx="0">
                  <c:v>-1.53641582394124</c:v>
                </c:pt>
                <c:pt idx="1">
                  <c:v>-2.016724370171121</c:v>
                </c:pt>
                <c:pt idx="2">
                  <c:v>-2.630864461838233</c:v>
                </c:pt>
                <c:pt idx="3">
                  <c:v>-3.018105370843844</c:v>
                </c:pt>
                <c:pt idx="4">
                  <c:v>-3.236249035650864</c:v>
                </c:pt>
                <c:pt idx="5">
                  <c:v>-3.468314092916908</c:v>
                </c:pt>
                <c:pt idx="6">
                  <c:v>-3.822940876506105</c:v>
                </c:pt>
                <c:pt idx="7">
                  <c:v>-4.150356109069089</c:v>
                </c:pt>
                <c:pt idx="8">
                  <c:v>-3.88372246186032</c:v>
                </c:pt>
                <c:pt idx="9">
                  <c:v>-3.701419288992656</c:v>
                </c:pt>
                <c:pt idx="10">
                  <c:v>-3.771690017575713</c:v>
                </c:pt>
                <c:pt idx="11">
                  <c:v>-3.614694144427309</c:v>
                </c:pt>
                <c:pt idx="12">
                  <c:v>-3.440383528621013</c:v>
                </c:pt>
              </c:numCache>
            </c:numRef>
          </c:yVal>
        </c:ser>
        <c:ser>
          <c:idx val="17"/>
          <c:order val="17"/>
          <c:tx>
            <c:strRef>
              <c:f>'transmission_flow'!$S$2:$S$2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'transmission_flow'!$S$3:$S$15</c:f>
              <c:numCache>
                <c:formatCode>General</c:formatCode>
                <c:ptCount val="13"/>
                <c:pt idx="0">
                  <c:v>1.781584602760548</c:v>
                </c:pt>
                <c:pt idx="1">
                  <c:v>1.907372768105382</c:v>
                </c:pt>
                <c:pt idx="2">
                  <c:v>1.963175762949005</c:v>
                </c:pt>
                <c:pt idx="3">
                  <c:v>1.678127480711844</c:v>
                </c:pt>
                <c:pt idx="4">
                  <c:v>1.178639196082894</c:v>
                </c:pt>
                <c:pt idx="5">
                  <c:v>0.5797722032771966</c:v>
                </c:pt>
                <c:pt idx="6">
                  <c:v>0.2293403903767177</c:v>
                </c:pt>
                <c:pt idx="7">
                  <c:v>0.01074146665157033</c:v>
                </c:pt>
                <c:pt idx="8">
                  <c:v>-0.1940311014999513</c:v>
                </c:pt>
                <c:pt idx="9">
                  <c:v>-0.4138931036003591</c:v>
                </c:pt>
                <c:pt idx="10">
                  <c:v>-0.3842840090176323</c:v>
                </c:pt>
                <c:pt idx="11">
                  <c:v>-0.4215126305707942</c:v>
                </c:pt>
                <c:pt idx="12">
                  <c:v>-0.4538063794029668</c:v>
                </c:pt>
              </c:numCache>
            </c:numRef>
          </c:yVal>
        </c:ser>
        <c:ser>
          <c:idx val="18"/>
          <c:order val="18"/>
          <c:tx>
            <c:strRef>
              <c:f>'transmission_flow'!$T$2:$T$2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'transmission_flow'!$T$3:$T$15</c:f>
              <c:numCache>
                <c:formatCode>General</c:formatCode>
                <c:ptCount val="13"/>
                <c:pt idx="0">
                  <c:v>10.14522645677416</c:v>
                </c:pt>
                <c:pt idx="1">
                  <c:v>9.585625287929499</c:v>
                </c:pt>
                <c:pt idx="2">
                  <c:v>9.830957408542425</c:v>
                </c:pt>
                <c:pt idx="3">
                  <c:v>9.032031622003238</c:v>
                </c:pt>
                <c:pt idx="4">
                  <c:v>8.131276802020636</c:v>
                </c:pt>
                <c:pt idx="5">
                  <c:v>7.264655982402763</c:v>
                </c:pt>
                <c:pt idx="6">
                  <c:v>6.624157811475524</c:v>
                </c:pt>
                <c:pt idx="7">
                  <c:v>6.039055067164965</c:v>
                </c:pt>
                <c:pt idx="8">
                  <c:v>5.92491481250484</c:v>
                </c:pt>
                <c:pt idx="9">
                  <c:v>5.777134371368346</c:v>
                </c:pt>
                <c:pt idx="10">
                  <c:v>5.724339358826239</c:v>
                </c:pt>
                <c:pt idx="11">
                  <c:v>5.738423902029833</c:v>
                </c:pt>
                <c:pt idx="12">
                  <c:v>5.754471499746164</c:v>
                </c:pt>
              </c:numCache>
            </c:numRef>
          </c:yVal>
        </c:ser>
        <c:ser>
          <c:idx val="19"/>
          <c:order val="19"/>
          <c:tx>
            <c:strRef>
              <c:f>'transmission_flow'!$U$2:$U$2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'transmission_flow'!$U$3:$U$15</c:f>
              <c:numCache>
                <c:formatCode>General</c:formatCode>
                <c:ptCount val="13"/>
                <c:pt idx="0">
                  <c:v>0.6314210639264499</c:v>
                </c:pt>
                <c:pt idx="1">
                  <c:v>1.308902183395527</c:v>
                </c:pt>
                <c:pt idx="2">
                  <c:v>0.8035982034664017</c:v>
                </c:pt>
                <c:pt idx="3">
                  <c:v>0.5273590086758878</c:v>
                </c:pt>
                <c:pt idx="4">
                  <c:v>0.06556109718933768</c:v>
                </c:pt>
                <c:pt idx="5">
                  <c:v>-0.06812233619772465</c:v>
                </c:pt>
                <c:pt idx="6">
                  <c:v>-0.2074835791761293</c:v>
                </c:pt>
                <c:pt idx="7">
                  <c:v>-0.1739668280232769</c:v>
                </c:pt>
                <c:pt idx="8">
                  <c:v>-0.1805829285488763</c:v>
                </c:pt>
                <c:pt idx="9">
                  <c:v>-0.1951190015221774</c:v>
                </c:pt>
                <c:pt idx="10">
                  <c:v>-0.3524822287837828</c:v>
                </c:pt>
                <c:pt idx="11">
                  <c:v>-0.2470800264347515</c:v>
                </c:pt>
                <c:pt idx="12">
                  <c:v>-0.08117679115675919</c:v>
                </c:pt>
              </c:numCache>
            </c:numRef>
          </c:yVal>
        </c:ser>
        <c:ser>
          <c:idx val="20"/>
          <c:order val="20"/>
          <c:tx>
            <c:strRef>
              <c:f>'transmission_flow'!$V$2:$V$2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'transmission_flow'!$V$3:$V$15</c:f>
              <c:numCache>
                <c:formatCode>General</c:formatCode>
                <c:ptCount val="13"/>
                <c:pt idx="0">
                  <c:v>10.68320735699923</c:v>
                </c:pt>
                <c:pt idx="1">
                  <c:v>9.584744403871856</c:v>
                </c:pt>
                <c:pt idx="2">
                  <c:v>9.217522928849228</c:v>
                </c:pt>
                <c:pt idx="3">
                  <c:v>5.414196692562277</c:v>
                </c:pt>
                <c:pt idx="4">
                  <c:v>2.40287023801599</c:v>
                </c:pt>
                <c:pt idx="5">
                  <c:v>-0.5477682113910919</c:v>
                </c:pt>
                <c:pt idx="6">
                  <c:v>-0.1139467350279994</c:v>
                </c:pt>
                <c:pt idx="7">
                  <c:v>-1.029683514425376</c:v>
                </c:pt>
                <c:pt idx="8">
                  <c:v>-3.223668511321676</c:v>
                </c:pt>
                <c:pt idx="9">
                  <c:v>-6.321936074694228</c:v>
                </c:pt>
                <c:pt idx="10">
                  <c:v>-6.390223490720377</c:v>
                </c:pt>
                <c:pt idx="11">
                  <c:v>-6.709088283097626</c:v>
                </c:pt>
                <c:pt idx="12">
                  <c:v>-7.115147151878905</c:v>
                </c:pt>
              </c:numCache>
            </c:numRef>
          </c:yVal>
        </c:ser>
        <c:ser>
          <c:idx val="21"/>
          <c:order val="21"/>
          <c:tx>
            <c:strRef>
              <c:f>'transmission_flow'!$W$2:$W$2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'transmission_flow'!$W$3:$W$15</c:f>
              <c:numCache>
                <c:formatCode>General</c:formatCode>
                <c:ptCount val="13"/>
                <c:pt idx="0">
                  <c:v>7.653327686506678</c:v>
                </c:pt>
                <c:pt idx="1">
                  <c:v>8.185722725571468</c:v>
                </c:pt>
                <c:pt idx="2">
                  <c:v>7.81663548978311</c:v>
                </c:pt>
                <c:pt idx="3">
                  <c:v>9.961702108542598</c:v>
                </c:pt>
                <c:pt idx="4">
                  <c:v>8.539293269921229</c:v>
                </c:pt>
                <c:pt idx="5">
                  <c:v>5.954399635837383</c:v>
                </c:pt>
                <c:pt idx="6">
                  <c:v>5.011142482071159</c:v>
                </c:pt>
                <c:pt idx="7">
                  <c:v>5.597552989820445</c:v>
                </c:pt>
                <c:pt idx="8">
                  <c:v>5.760528835031545</c:v>
                </c:pt>
                <c:pt idx="9">
                  <c:v>7.211093114007713</c:v>
                </c:pt>
                <c:pt idx="10">
                  <c:v>7.767238717170084</c:v>
                </c:pt>
                <c:pt idx="11">
                  <c:v>7.855917092226033</c:v>
                </c:pt>
                <c:pt idx="12">
                  <c:v>8.130982629523213</c:v>
                </c:pt>
              </c:numCache>
            </c:numRef>
          </c:yVal>
        </c:ser>
        <c:ser>
          <c:idx val="22"/>
          <c:order val="22"/>
          <c:tx>
            <c:strRef>
              <c:f>'transmission_flow'!$X$2:$X$2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'transmission_flow'!$X$3:$X$15</c:f>
              <c:numCache>
                <c:formatCode>General</c:formatCode>
                <c:ptCount val="13"/>
                <c:pt idx="0">
                  <c:v>1.413506905397772</c:v>
                </c:pt>
                <c:pt idx="1">
                  <c:v>1.749242095549169</c:v>
                </c:pt>
                <c:pt idx="2">
                  <c:v>1.827966952533063</c:v>
                </c:pt>
                <c:pt idx="3">
                  <c:v>1.875667750853377</c:v>
                </c:pt>
                <c:pt idx="4">
                  <c:v>1.763773030679594</c:v>
                </c:pt>
                <c:pt idx="5">
                  <c:v>1.484158665182671</c:v>
                </c:pt>
                <c:pt idx="6">
                  <c:v>1.532591959582252</c:v>
                </c:pt>
                <c:pt idx="7">
                  <c:v>1.480713290781575</c:v>
                </c:pt>
                <c:pt idx="8">
                  <c:v>1.310584411315174</c:v>
                </c:pt>
                <c:pt idx="9">
                  <c:v>1.180465663311557</c:v>
                </c:pt>
                <c:pt idx="10">
                  <c:v>1.222626324103199</c:v>
                </c:pt>
                <c:pt idx="11">
                  <c:v>1.146317249626572</c:v>
                </c:pt>
                <c:pt idx="12">
                  <c:v>1.049687765268781</c:v>
                </c:pt>
              </c:numCache>
            </c:numRef>
          </c:yVal>
        </c:ser>
        <c:ser>
          <c:idx val="23"/>
          <c:order val="23"/>
          <c:tx>
            <c:strRef>
              <c:f>'transmission_flow'!$Y$2:$Y$2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'transmission_flow'!$Y$3:$Y$15</c:f>
              <c:numCache>
                <c:formatCode>General</c:formatCode>
                <c:ptCount val="13"/>
                <c:pt idx="0">
                  <c:v>44.76516248692341</c:v>
                </c:pt>
                <c:pt idx="1">
                  <c:v>44.49016849940707</c:v>
                </c:pt>
                <c:pt idx="2">
                  <c:v>44.31033915964712</c:v>
                </c:pt>
                <c:pt idx="3">
                  <c:v>41.29243943837249</c:v>
                </c:pt>
                <c:pt idx="4">
                  <c:v>37.75121315928924</c:v>
                </c:pt>
                <c:pt idx="5">
                  <c:v>34.18393716153326</c:v>
                </c:pt>
                <c:pt idx="6">
                  <c:v>33.18263439225932</c:v>
                </c:pt>
                <c:pt idx="7">
                  <c:v>32.15083156540931</c:v>
                </c:pt>
                <c:pt idx="8">
                  <c:v>30.93297613511225</c:v>
                </c:pt>
                <c:pt idx="9">
                  <c:v>28.65638795624035</c:v>
                </c:pt>
                <c:pt idx="10">
                  <c:v>28.87178429173159</c:v>
                </c:pt>
                <c:pt idx="11">
                  <c:v>28.93939664380242</c:v>
                </c:pt>
                <c:pt idx="12">
                  <c:v>28.60014022541472</c:v>
                </c:pt>
              </c:numCache>
            </c:numRef>
          </c:yVal>
        </c:ser>
        <c:ser>
          <c:idx val="24"/>
          <c:order val="24"/>
          <c:tx>
            <c:strRef>
              <c:f>'transmission_flow'!$Z$2:$Z$2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'transmission_flow'!$Z$3:$Z$15</c:f>
              <c:numCache>
                <c:formatCode>General</c:formatCode>
                <c:ptCount val="13"/>
                <c:pt idx="0">
                  <c:v>-0.7038840259257912</c:v>
                </c:pt>
                <c:pt idx="1">
                  <c:v>-0.5758553042699723</c:v>
                </c:pt>
                <c:pt idx="2">
                  <c:v>-0.4107828890893555</c:v>
                </c:pt>
                <c:pt idx="3">
                  <c:v>-0.2648391893853627</c:v>
                </c:pt>
                <c:pt idx="4">
                  <c:v>-0.1867577417266492</c:v>
                </c:pt>
                <c:pt idx="5">
                  <c:v>-0.1050722202699709</c:v>
                </c:pt>
                <c:pt idx="6">
                  <c:v>0.03019875954886542</c:v>
                </c:pt>
                <c:pt idx="7">
                  <c:v>0.1639238934235436</c:v>
                </c:pt>
                <c:pt idx="8">
                  <c:v>0.1351781359970933</c:v>
                </c:pt>
                <c:pt idx="9">
                  <c:v>0.1165988755613868</c:v>
                </c:pt>
                <c:pt idx="10">
                  <c:v>0.1413605808413048</c:v>
                </c:pt>
                <c:pt idx="11">
                  <c:v>0.1357525996278039</c:v>
                </c:pt>
                <c:pt idx="12">
                  <c:v>0.1289748751837997</c:v>
                </c:pt>
              </c:numCache>
            </c:numRef>
          </c:yVal>
        </c:ser>
        <c:ser>
          <c:idx val="25"/>
          <c:order val="25"/>
          <c:tx>
            <c:strRef>
              <c:f>'transmission_flow'!$AA$2:$AA$2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'transmission_flow'!$AA$3:$AA$15</c:f>
              <c:numCache>
                <c:formatCode>General</c:formatCode>
                <c:ptCount val="13"/>
                <c:pt idx="0">
                  <c:v>27.38048644875127</c:v>
                </c:pt>
                <c:pt idx="1">
                  <c:v>26.22264710011865</c:v>
                </c:pt>
                <c:pt idx="2">
                  <c:v>26.1290065807216</c:v>
                </c:pt>
                <c:pt idx="3">
                  <c:v>25.3642461779169</c:v>
                </c:pt>
                <c:pt idx="4">
                  <c:v>22.62077336653475</c:v>
                </c:pt>
                <c:pt idx="5">
                  <c:v>19.71946739186258</c:v>
                </c:pt>
                <c:pt idx="6">
                  <c:v>17.87922494542901</c:v>
                </c:pt>
                <c:pt idx="7">
                  <c:v>16.20746284574013</c:v>
                </c:pt>
                <c:pt idx="8">
                  <c:v>14.57778559753174</c:v>
                </c:pt>
                <c:pt idx="9">
                  <c:v>12.97957527134107</c:v>
                </c:pt>
                <c:pt idx="10">
                  <c:v>12.6795072960133</c:v>
                </c:pt>
                <c:pt idx="11">
                  <c:v>11.78644048786013</c:v>
                </c:pt>
                <c:pt idx="12">
                  <c:v>11.60690561086711</c:v>
                </c:pt>
              </c:numCache>
            </c:numRef>
          </c:yVal>
        </c:ser>
        <c:ser>
          <c:idx val="26"/>
          <c:order val="26"/>
          <c:tx>
            <c:strRef>
              <c:f>'transmission_flow'!$AB$2:$AB$2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'transmission_flow'!$AB$3:$AB$15</c:f>
              <c:numCache>
                <c:formatCode>General</c:formatCode>
                <c:ptCount val="13"/>
                <c:pt idx="0">
                  <c:v>3.240682771706463</c:v>
                </c:pt>
                <c:pt idx="1">
                  <c:v>3.002081989379235</c:v>
                </c:pt>
                <c:pt idx="2">
                  <c:v>2.85353114343996</c:v>
                </c:pt>
                <c:pt idx="3">
                  <c:v>2.736934305435609</c:v>
                </c:pt>
                <c:pt idx="4">
                  <c:v>1.93641358117685</c:v>
                </c:pt>
                <c:pt idx="5">
                  <c:v>1.513867973655801</c:v>
                </c:pt>
                <c:pt idx="6">
                  <c:v>1.323902015389288</c:v>
                </c:pt>
                <c:pt idx="7">
                  <c:v>1.350885787805917</c:v>
                </c:pt>
                <c:pt idx="8">
                  <c:v>0.9780375612084447</c:v>
                </c:pt>
                <c:pt idx="9">
                  <c:v>0.5610492710693373</c:v>
                </c:pt>
                <c:pt idx="10">
                  <c:v>0.4881087305642471</c:v>
                </c:pt>
                <c:pt idx="11">
                  <c:v>0.4041111553165977</c:v>
                </c:pt>
                <c:pt idx="12">
                  <c:v>0.3521562881488928</c:v>
                </c:pt>
              </c:numCache>
            </c:numRef>
          </c:yVal>
        </c:ser>
        <c:ser>
          <c:idx val="27"/>
          <c:order val="27"/>
          <c:tx>
            <c:strRef>
              <c:f>'transmission_flow'!$AC$2:$AC$2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'transmission_flow'!$AC$3:$AC$15</c:f>
              <c:numCache>
                <c:formatCode>General</c:formatCode>
                <c:ptCount val="13"/>
                <c:pt idx="0">
                  <c:v>3.042196659933417</c:v>
                </c:pt>
                <c:pt idx="1">
                  <c:v>2.630035565912738</c:v>
                </c:pt>
                <c:pt idx="2">
                  <c:v>-0.1580924745705803</c:v>
                </c:pt>
                <c:pt idx="3">
                  <c:v>-3.027810649308844</c:v>
                </c:pt>
                <c:pt idx="4">
                  <c:v>-3.233037962268327</c:v>
                </c:pt>
                <c:pt idx="5">
                  <c:v>-3.798896620167299</c:v>
                </c:pt>
                <c:pt idx="6">
                  <c:v>-3.783157173669265</c:v>
                </c:pt>
                <c:pt idx="7">
                  <c:v>-4.669321386830633</c:v>
                </c:pt>
                <c:pt idx="8">
                  <c:v>-4.287048089180131</c:v>
                </c:pt>
                <c:pt idx="9">
                  <c:v>-3.033737418848482</c:v>
                </c:pt>
                <c:pt idx="10">
                  <c:v>-2.644405482829053</c:v>
                </c:pt>
                <c:pt idx="11">
                  <c:v>-2.392465384686036</c:v>
                </c:pt>
                <c:pt idx="12">
                  <c:v>-2.069936299655691</c:v>
                </c:pt>
              </c:numCache>
            </c:numRef>
          </c:yVal>
        </c:ser>
        <c:ser>
          <c:idx val="28"/>
          <c:order val="28"/>
          <c:tx>
            <c:strRef>
              <c:f>'transmission_flow'!$AD$2:$AD$2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'transmission_flow'!$AD$3:$AD$15</c:f>
              <c:numCache>
                <c:formatCode>General</c:formatCode>
                <c:ptCount val="13"/>
                <c:pt idx="0">
                  <c:v>1.079521674626474</c:v>
                </c:pt>
                <c:pt idx="1">
                  <c:v>2.313885078409921</c:v>
                </c:pt>
                <c:pt idx="2">
                  <c:v>3.491411954922316</c:v>
                </c:pt>
                <c:pt idx="3">
                  <c:v>4.116194037531673</c:v>
                </c:pt>
                <c:pt idx="4">
                  <c:v>3.114454790949587</c:v>
                </c:pt>
                <c:pt idx="5">
                  <c:v>2.585739088043355</c:v>
                </c:pt>
                <c:pt idx="6">
                  <c:v>2.993996547776753</c:v>
                </c:pt>
                <c:pt idx="7">
                  <c:v>3.695362702971755</c:v>
                </c:pt>
                <c:pt idx="8">
                  <c:v>3.182756553813746</c:v>
                </c:pt>
                <c:pt idx="9">
                  <c:v>2.646133830551955</c:v>
                </c:pt>
                <c:pt idx="10">
                  <c:v>2.870620755750414</c:v>
                </c:pt>
                <c:pt idx="11">
                  <c:v>2.759938633395092</c:v>
                </c:pt>
                <c:pt idx="12">
                  <c:v>2.680942508491966</c:v>
                </c:pt>
              </c:numCache>
            </c:numRef>
          </c:yVal>
        </c:ser>
        <c:ser>
          <c:idx val="29"/>
          <c:order val="29"/>
          <c:tx>
            <c:strRef>
              <c:f>'transmission_flow'!$AE$2:$AE$2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'transmission_flow'!$AE$3:$AE$15</c:f>
              <c:numCache>
                <c:formatCode>General</c:formatCode>
                <c:ptCount val="13"/>
                <c:pt idx="0">
                  <c:v>5.501583919196207</c:v>
                </c:pt>
                <c:pt idx="1">
                  <c:v>5.334037566576214</c:v>
                </c:pt>
                <c:pt idx="2">
                  <c:v>5.192737656541107</c:v>
                </c:pt>
                <c:pt idx="3">
                  <c:v>4.647482754131</c:v>
                </c:pt>
                <c:pt idx="4">
                  <c:v>2.915710091536297</c:v>
                </c:pt>
                <c:pt idx="5">
                  <c:v>1.677849264179195</c:v>
                </c:pt>
                <c:pt idx="6">
                  <c:v>0.9635004407314647</c:v>
                </c:pt>
                <c:pt idx="7">
                  <c:v>0.5353648110080333</c:v>
                </c:pt>
                <c:pt idx="8">
                  <c:v>0.2795099500448484</c:v>
                </c:pt>
                <c:pt idx="9">
                  <c:v>-0.04284062755143275</c:v>
                </c:pt>
                <c:pt idx="10">
                  <c:v>0.1435627973536987</c:v>
                </c:pt>
                <c:pt idx="11">
                  <c:v>0.2045960904210413</c:v>
                </c:pt>
                <c:pt idx="12">
                  <c:v>0.2853200786952346</c:v>
                </c:pt>
              </c:numCache>
            </c:numRef>
          </c:yVal>
        </c:ser>
        <c:ser>
          <c:idx val="30"/>
          <c:order val="30"/>
          <c:tx>
            <c:strRef>
              <c:f>'transmission_flow'!$AF$2:$AF$2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'transmission_flow'!$AF$3:$AF$15</c:f>
              <c:numCache>
                <c:formatCode>General</c:formatCode>
                <c:ptCount val="13"/>
                <c:pt idx="0">
                  <c:v>2.051835258880502</c:v>
                </c:pt>
                <c:pt idx="1">
                  <c:v>1.844645925589109</c:v>
                </c:pt>
                <c:pt idx="2">
                  <c:v>1.877476360114423</c:v>
                </c:pt>
                <c:pt idx="3">
                  <c:v>1.948001003559081</c:v>
                </c:pt>
                <c:pt idx="4">
                  <c:v>1.486412351195912</c:v>
                </c:pt>
                <c:pt idx="5">
                  <c:v>0.9881993243031804</c:v>
                </c:pt>
                <c:pt idx="6">
                  <c:v>0.8496352209117243</c:v>
                </c:pt>
                <c:pt idx="7">
                  <c:v>0.886969911727163</c:v>
                </c:pt>
                <c:pt idx="8">
                  <c:v>0.594691583445589</c:v>
                </c:pt>
                <c:pt idx="9">
                  <c:v>0.2753295866625401</c:v>
                </c:pt>
                <c:pt idx="10">
                  <c:v>0.319746701731502</c:v>
                </c:pt>
                <c:pt idx="11">
                  <c:v>0.2653386707164509</c:v>
                </c:pt>
                <c:pt idx="12">
                  <c:v>0.2485444539485123</c:v>
                </c:pt>
              </c:numCache>
            </c:numRef>
          </c:yVal>
        </c:ser>
        <c:ser>
          <c:idx val="31"/>
          <c:order val="31"/>
          <c:tx>
            <c:strRef>
              <c:f>'transmission_flow'!$AG$2:$AG$2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'transmission_flow'!$AG$3:$AG$15</c:f>
              <c:numCache>
                <c:formatCode>General</c:formatCode>
                <c:ptCount val="13"/>
                <c:pt idx="0">
                  <c:v>3.136967026704865</c:v>
                </c:pt>
                <c:pt idx="1">
                  <c:v>2.801292984970375</c:v>
                </c:pt>
                <c:pt idx="2">
                  <c:v>2.409201521859134</c:v>
                </c:pt>
                <c:pt idx="3">
                  <c:v>2.60992787839093</c:v>
                </c:pt>
                <c:pt idx="4">
                  <c:v>2.499277028074268</c:v>
                </c:pt>
                <c:pt idx="5">
                  <c:v>2.055304972190064</c:v>
                </c:pt>
                <c:pt idx="6">
                  <c:v>1.789527965180969</c:v>
                </c:pt>
                <c:pt idx="7">
                  <c:v>1.422853009853456</c:v>
                </c:pt>
                <c:pt idx="8">
                  <c:v>1.185515781522221</c:v>
                </c:pt>
                <c:pt idx="9">
                  <c:v>0.9862584523109958</c:v>
                </c:pt>
                <c:pt idx="10">
                  <c:v>1.010549497724824</c:v>
                </c:pt>
                <c:pt idx="11">
                  <c:v>0.6270121281885418</c:v>
                </c:pt>
                <c:pt idx="12">
                  <c:v>0.27151390373474</c:v>
                </c:pt>
              </c:numCache>
            </c:numRef>
          </c:yVal>
        </c:ser>
        <c:ser>
          <c:idx val="32"/>
          <c:order val="32"/>
          <c:tx>
            <c:strRef>
              <c:f>'transmission_flow'!$AH$2:$AH$2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'transmission_flow'!$AH$3:$AH$15</c:f>
              <c:numCache>
                <c:formatCode>General</c:formatCode>
                <c:ptCount val="13"/>
                <c:pt idx="0">
                  <c:v>3.277264584413687</c:v>
                </c:pt>
                <c:pt idx="1">
                  <c:v>3.330016988540538</c:v>
                </c:pt>
                <c:pt idx="2">
                  <c:v>3.090484827933501</c:v>
                </c:pt>
                <c:pt idx="3">
                  <c:v>2.945076095324286</c:v>
                </c:pt>
                <c:pt idx="4">
                  <c:v>2.625885473528854</c:v>
                </c:pt>
                <c:pt idx="5">
                  <c:v>1.970634908868832</c:v>
                </c:pt>
                <c:pt idx="6">
                  <c:v>1.450828481616311</c:v>
                </c:pt>
                <c:pt idx="7">
                  <c:v>0.9195775768763106</c:v>
                </c:pt>
                <c:pt idx="8">
                  <c:v>0.6518057462907402</c:v>
                </c:pt>
                <c:pt idx="9">
                  <c:v>0.5024777590435275</c:v>
                </c:pt>
                <c:pt idx="10">
                  <c:v>0.320761993087175</c:v>
                </c:pt>
                <c:pt idx="11">
                  <c:v>0.111124011701345</c:v>
                </c:pt>
                <c:pt idx="12">
                  <c:v>-0.04815214450847651</c:v>
                </c:pt>
              </c:numCache>
            </c:numRef>
          </c:yVal>
        </c:ser>
        <c:axId val="52600001"/>
        <c:axId val="52600002"/>
      </c:scatterChart>
      <c:valAx>
        <c:axId val="52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00002"/>
        <c:crosses val="autoZero"/>
        <c:crossBetween val="midCat"/>
      </c:valAx>
      <c:valAx>
        <c:axId val="52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Transmission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'transmission_flow'!$B$2:$B$2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'transmission_flow'!$B$3:$B$15</c:f>
              <c:numCache>
                <c:formatCode>General</c:formatCode>
                <c:ptCount val="13"/>
                <c:pt idx="0">
                  <c:v>23.24332687602382</c:v>
                </c:pt>
                <c:pt idx="1">
                  <c:v>19.9790891904568</c:v>
                </c:pt>
                <c:pt idx="2">
                  <c:v>10.41576314167111</c:v>
                </c:pt>
                <c:pt idx="3">
                  <c:v>15.69701209388391</c:v>
                </c:pt>
                <c:pt idx="4">
                  <c:v>18.60140873070567</c:v>
                </c:pt>
                <c:pt idx="5">
                  <c:v>17.85496715989976</c:v>
                </c:pt>
                <c:pt idx="6">
                  <c:v>15.87966164872171</c:v>
                </c:pt>
                <c:pt idx="7">
                  <c:v>11.1117513229957</c:v>
                </c:pt>
                <c:pt idx="8">
                  <c:v>11.44788308070813</c:v>
                </c:pt>
                <c:pt idx="9">
                  <c:v>12.5089039934117</c:v>
                </c:pt>
                <c:pt idx="10">
                  <c:v>12.35581578465616</c:v>
                </c:pt>
                <c:pt idx="11">
                  <c:v>7.605979861795846</c:v>
                </c:pt>
                <c:pt idx="12">
                  <c:v>1.75397617515016</c:v>
                </c:pt>
              </c:numCache>
            </c:numRef>
          </c:yVal>
        </c:ser>
        <c:ser>
          <c:idx val="1"/>
          <c:order val="1"/>
          <c:tx>
            <c:strRef>
              <c:f>'transmission_flow'!$C$2:$C$2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'transmission_flow'!$C$3:$C$15</c:f>
              <c:numCache>
                <c:formatCode>General</c:formatCode>
                <c:ptCount val="13"/>
                <c:pt idx="0">
                  <c:v>5.377296795369464</c:v>
                </c:pt>
                <c:pt idx="1">
                  <c:v>-0.9125565200553347</c:v>
                </c:pt>
                <c:pt idx="2">
                  <c:v>9.431899769891887</c:v>
                </c:pt>
                <c:pt idx="3">
                  <c:v>-0.2873334745716371</c:v>
                </c:pt>
                <c:pt idx="4">
                  <c:v>0.3364242446263863</c:v>
                </c:pt>
                <c:pt idx="5">
                  <c:v>-0.3814502589967232</c:v>
                </c:pt>
                <c:pt idx="6">
                  <c:v>2.846707008847035</c:v>
                </c:pt>
                <c:pt idx="7">
                  <c:v>10.89697742874422</c:v>
                </c:pt>
                <c:pt idx="8">
                  <c:v>3.662264669195412</c:v>
                </c:pt>
                <c:pt idx="9">
                  <c:v>-1.293084252982282</c:v>
                </c:pt>
                <c:pt idx="10">
                  <c:v>-0.9871786045522656</c:v>
                </c:pt>
                <c:pt idx="11">
                  <c:v>1.594843188180472</c:v>
                </c:pt>
                <c:pt idx="12">
                  <c:v>4.380266199142769</c:v>
                </c:pt>
              </c:numCache>
            </c:numRef>
          </c:yVal>
        </c:ser>
        <c:ser>
          <c:idx val="2"/>
          <c:order val="2"/>
          <c:tx>
            <c:strRef>
              <c:f>'transmission_flow'!$D$2:$D$2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1.819237507392705</c:v>
                </c:pt>
                <c:pt idx="6">
                  <c:v>3.465785623265949</c:v>
                </c:pt>
                <c:pt idx="7">
                  <c:v>4.057601815795481</c:v>
                </c:pt>
                <c:pt idx="8">
                  <c:v>4.265367024842943</c:v>
                </c:pt>
                <c:pt idx="9">
                  <c:v>3.957132868834601</c:v>
                </c:pt>
                <c:pt idx="10">
                  <c:v>3.001276239251809</c:v>
                </c:pt>
                <c:pt idx="11">
                  <c:v>2.899339564598042</c:v>
                </c:pt>
                <c:pt idx="12">
                  <c:v>2.85855563133062</c:v>
                </c:pt>
              </c:numCache>
            </c:numRef>
          </c:yVal>
        </c:ser>
        <c:ser>
          <c:idx val="3"/>
          <c:order val="3"/>
          <c:tx>
            <c:strRef>
              <c:f>'transmission_flow'!$E$2:$E$2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'transmission_flow'!$E$3:$E$15</c:f>
              <c:numCache>
                <c:formatCode>General</c:formatCode>
                <c:ptCount val="13"/>
                <c:pt idx="0">
                  <c:v>-1.439531410437792</c:v>
                </c:pt>
                <c:pt idx="1">
                  <c:v>-1.137017323159648</c:v>
                </c:pt>
                <c:pt idx="2">
                  <c:v>-1.223668472737715</c:v>
                </c:pt>
                <c:pt idx="3">
                  <c:v>-1.384276582496658</c:v>
                </c:pt>
                <c:pt idx="4">
                  <c:v>-0.7494883691165097</c:v>
                </c:pt>
                <c:pt idx="5">
                  <c:v>-0.7946904532092308</c:v>
                </c:pt>
                <c:pt idx="6">
                  <c:v>-0.982846937948703</c:v>
                </c:pt>
                <c:pt idx="7">
                  <c:v>-1.424098100682615</c:v>
                </c:pt>
                <c:pt idx="8">
                  <c:v>-0.9221468517863108</c:v>
                </c:pt>
                <c:pt idx="9">
                  <c:v>-0.3744703627520481</c:v>
                </c:pt>
                <c:pt idx="10">
                  <c:v>-0.1322080787053565</c:v>
                </c:pt>
                <c:pt idx="11">
                  <c:v>0.03245489742913249</c:v>
                </c:pt>
                <c:pt idx="12">
                  <c:v>0.1867287323809123</c:v>
                </c:pt>
              </c:numCache>
            </c:numRef>
          </c:yVal>
        </c:ser>
        <c:ser>
          <c:idx val="4"/>
          <c:order val="4"/>
          <c:tx>
            <c:strRef>
              <c:f>'transmission_flow'!$F$2:$F$2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'transmission_flow'!$F$3:$F$15</c:f>
              <c:numCache>
                <c:formatCode>General</c:formatCode>
                <c:ptCount val="13"/>
                <c:pt idx="0">
                  <c:v>0.5957828771978066</c:v>
                </c:pt>
                <c:pt idx="1">
                  <c:v>0.6075596966052063</c:v>
                </c:pt>
                <c:pt idx="2">
                  <c:v>0.6207455916577098</c:v>
                </c:pt>
                <c:pt idx="3">
                  <c:v>1.803356812479073</c:v>
                </c:pt>
                <c:pt idx="4">
                  <c:v>2.533273733372137</c:v>
                </c:pt>
                <c:pt idx="5">
                  <c:v>1.503583119416178</c:v>
                </c:pt>
                <c:pt idx="6">
                  <c:v>1.37851787308395</c:v>
                </c:pt>
                <c:pt idx="7">
                  <c:v>1.205821754774879</c:v>
                </c:pt>
                <c:pt idx="8">
                  <c:v>0.8582156847079622</c:v>
                </c:pt>
                <c:pt idx="9">
                  <c:v>0.4886261404195633</c:v>
                </c:pt>
                <c:pt idx="10">
                  <c:v>0.801846308765118</c:v>
                </c:pt>
                <c:pt idx="11">
                  <c:v>0.7480764891839139</c:v>
                </c:pt>
                <c:pt idx="12">
                  <c:v>0.7546583547882513</c:v>
                </c:pt>
              </c:numCache>
            </c:numRef>
          </c:yVal>
        </c:ser>
        <c:ser>
          <c:idx val="5"/>
          <c:order val="5"/>
          <c:tx>
            <c:strRef>
              <c:f>'transmission_flow'!$G$2:$G$2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'transmission_flow'!$G$3:$G$15</c:f>
              <c:numCache>
                <c:formatCode>General</c:formatCode>
                <c:ptCount val="13"/>
                <c:pt idx="0">
                  <c:v>-0.3555183487538344</c:v>
                </c:pt>
                <c:pt idx="1">
                  <c:v>-0.502833172766544</c:v>
                </c:pt>
                <c:pt idx="2">
                  <c:v>0.7158887844257246</c:v>
                </c:pt>
                <c:pt idx="3">
                  <c:v>0.2668569356390987</c:v>
                </c:pt>
                <c:pt idx="4">
                  <c:v>0.9237563619044789</c:v>
                </c:pt>
                <c:pt idx="5">
                  <c:v>0.3889950261177413</c:v>
                </c:pt>
                <c:pt idx="6">
                  <c:v>0.5370821789866588</c:v>
                </c:pt>
                <c:pt idx="7">
                  <c:v>1.253331756691333</c:v>
                </c:pt>
                <c:pt idx="8">
                  <c:v>0.3288896024353684</c:v>
                </c:pt>
                <c:pt idx="9">
                  <c:v>-0.4187155995372118</c:v>
                </c:pt>
                <c:pt idx="10">
                  <c:v>-0.2066283092258853</c:v>
                </c:pt>
                <c:pt idx="11">
                  <c:v>0.02437812234207811</c:v>
                </c:pt>
                <c:pt idx="12">
                  <c:v>0.3044842648588459</c:v>
                </c:pt>
              </c:numCache>
            </c:numRef>
          </c:yVal>
        </c:ser>
        <c:ser>
          <c:idx val="6"/>
          <c:order val="6"/>
          <c:tx>
            <c:strRef>
              <c:f>'transmission_flow'!$H$2:$H$2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'transmission_flow'!$H$3:$H$15</c:f>
              <c:numCache>
                <c:formatCode>General</c:formatCode>
                <c:ptCount val="13"/>
                <c:pt idx="0">
                  <c:v>9.174936120372037</c:v>
                </c:pt>
                <c:pt idx="1">
                  <c:v>8.453896704337545</c:v>
                </c:pt>
                <c:pt idx="2">
                  <c:v>8.581627729252656</c:v>
                </c:pt>
                <c:pt idx="3">
                  <c:v>7.704446944270856</c:v>
                </c:pt>
                <c:pt idx="4">
                  <c:v>3.558328894106006</c:v>
                </c:pt>
                <c:pt idx="5">
                  <c:v>4.597922442870058</c:v>
                </c:pt>
                <c:pt idx="6">
                  <c:v>4.621393603537986</c:v>
                </c:pt>
                <c:pt idx="7">
                  <c:v>5.260886325470372</c:v>
                </c:pt>
                <c:pt idx="8">
                  <c:v>5.454819042950712</c:v>
                </c:pt>
                <c:pt idx="9">
                  <c:v>4.936904083907235</c:v>
                </c:pt>
                <c:pt idx="10">
                  <c:v>3.970490095611328</c:v>
                </c:pt>
                <c:pt idx="11">
                  <c:v>3.823227801352091</c:v>
                </c:pt>
                <c:pt idx="12">
                  <c:v>3.716784464276687</c:v>
                </c:pt>
              </c:numCache>
            </c:numRef>
          </c:yVal>
        </c:ser>
        <c:ser>
          <c:idx val="7"/>
          <c:order val="7"/>
          <c:tx>
            <c:strRef>
              <c:f>'transmission_flow'!$I$2:$I$2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'transmission_flow'!$I$3:$I$15</c:f>
              <c:numCache>
                <c:formatCode>General</c:formatCode>
                <c:ptCount val="13"/>
                <c:pt idx="0">
                  <c:v>0.9208449081332186</c:v>
                </c:pt>
                <c:pt idx="1">
                  <c:v>0.6884391943143839</c:v>
                </c:pt>
                <c:pt idx="2">
                  <c:v>0.7644858965415967</c:v>
                </c:pt>
                <c:pt idx="3">
                  <c:v>1.118252226783243</c:v>
                </c:pt>
                <c:pt idx="4">
                  <c:v>0.9868937831862331</c:v>
                </c:pt>
                <c:pt idx="5">
                  <c:v>0.6837688247560084</c:v>
                </c:pt>
                <c:pt idx="6">
                  <c:v>0.7348038323356324</c:v>
                </c:pt>
                <c:pt idx="7">
                  <c:v>0.8595666606870325</c:v>
                </c:pt>
                <c:pt idx="8">
                  <c:v>0.5462155305988186</c:v>
                </c:pt>
                <c:pt idx="9">
                  <c:v>0.1846972385594001</c:v>
                </c:pt>
                <c:pt idx="10">
                  <c:v>0.1664943153395387</c:v>
                </c:pt>
                <c:pt idx="11">
                  <c:v>0.06352208423728711</c:v>
                </c:pt>
                <c:pt idx="12">
                  <c:v>-0.01390750663600893</c:v>
                </c:pt>
              </c:numCache>
            </c:numRef>
          </c:yVal>
        </c:ser>
        <c:ser>
          <c:idx val="8"/>
          <c:order val="8"/>
          <c:tx>
            <c:strRef>
              <c:f>'transmission_flow'!$J$2:$J$2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'transmission_flow'!$J$3:$J$15</c:f>
              <c:numCache>
                <c:formatCode>General</c:formatCode>
                <c:ptCount val="13"/>
                <c:pt idx="0">
                  <c:v>8.353597751669604</c:v>
                </c:pt>
                <c:pt idx="1">
                  <c:v>8.341474975803838</c:v>
                </c:pt>
                <c:pt idx="2">
                  <c:v>8.020597776111272</c:v>
                </c:pt>
                <c:pt idx="3">
                  <c:v>8.059373130120026</c:v>
                </c:pt>
                <c:pt idx="4">
                  <c:v>7.673611550519428</c:v>
                </c:pt>
                <c:pt idx="5">
                  <c:v>6.825816843455241</c:v>
                </c:pt>
                <c:pt idx="6">
                  <c:v>5.851035072761539</c:v>
                </c:pt>
                <c:pt idx="7">
                  <c:v>4.866176679843248</c:v>
                </c:pt>
                <c:pt idx="8">
                  <c:v>4.02516405165434</c:v>
                </c:pt>
                <c:pt idx="9">
                  <c:v>3.134008554128261</c:v>
                </c:pt>
                <c:pt idx="10">
                  <c:v>2.426201404825594</c:v>
                </c:pt>
                <c:pt idx="11">
                  <c:v>1.62808899022673</c:v>
                </c:pt>
                <c:pt idx="12">
                  <c:v>0.9778529565137529</c:v>
                </c:pt>
              </c:numCache>
            </c:numRef>
          </c:yVal>
        </c:ser>
        <c:ser>
          <c:idx val="9"/>
          <c:order val="9"/>
          <c:tx>
            <c:strRef>
              <c:f>'transmission_flow'!$K$2:$K$2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'transmission_flow'!$K$3:$K$15</c:f>
              <c:numCache>
                <c:formatCode>General</c:formatCode>
                <c:ptCount val="13"/>
                <c:pt idx="0">
                  <c:v>2.831033845711735</c:v>
                </c:pt>
                <c:pt idx="1">
                  <c:v>4.485699478713402</c:v>
                </c:pt>
                <c:pt idx="2">
                  <c:v>3.968797840893549</c:v>
                </c:pt>
                <c:pt idx="3">
                  <c:v>6.007010543020395</c:v>
                </c:pt>
                <c:pt idx="4">
                  <c:v>10.35524756220966</c:v>
                </c:pt>
                <c:pt idx="5">
                  <c:v>10.87968732874108</c:v>
                </c:pt>
                <c:pt idx="6">
                  <c:v>10.60339910924592</c:v>
                </c:pt>
                <c:pt idx="7">
                  <c:v>8.331414087055775</c:v>
                </c:pt>
                <c:pt idx="8">
                  <c:v>5.137169006045692</c:v>
                </c:pt>
                <c:pt idx="9">
                  <c:v>2.135260077854715</c:v>
                </c:pt>
                <c:pt idx="10">
                  <c:v>2.113265922899709</c:v>
                </c:pt>
                <c:pt idx="11">
                  <c:v>2.495375162702605</c:v>
                </c:pt>
                <c:pt idx="12">
                  <c:v>2.681178044345878</c:v>
                </c:pt>
              </c:numCache>
            </c:numRef>
          </c:yVal>
        </c:ser>
        <c:ser>
          <c:idx val="10"/>
          <c:order val="10"/>
          <c:tx>
            <c:strRef>
              <c:f>'transmission_flow'!$L$2:$L$2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'transmission_flow'!$L$3:$L$15</c:f>
              <c:numCache>
                <c:formatCode>General</c:formatCode>
                <c:ptCount val="13"/>
                <c:pt idx="0">
                  <c:v>-9.469476489847732</c:v>
                </c:pt>
                <c:pt idx="1">
                  <c:v>-12.12017231898924</c:v>
                </c:pt>
                <c:pt idx="2">
                  <c:v>-12.5305870461615</c:v>
                </c:pt>
                <c:pt idx="3">
                  <c:v>-13.41533966460109</c:v>
                </c:pt>
                <c:pt idx="4">
                  <c:v>-10.5023072018513</c:v>
                </c:pt>
                <c:pt idx="5">
                  <c:v>-15.85349193791901</c:v>
                </c:pt>
                <c:pt idx="6">
                  <c:v>-14.98580074143467</c:v>
                </c:pt>
                <c:pt idx="7">
                  <c:v>-9.469577629187736</c:v>
                </c:pt>
                <c:pt idx="8">
                  <c:v>-8.072012816191783</c:v>
                </c:pt>
                <c:pt idx="9">
                  <c:v>-4.580410489482398</c:v>
                </c:pt>
                <c:pt idx="10">
                  <c:v>-1.551845662633565</c:v>
                </c:pt>
                <c:pt idx="11">
                  <c:v>-0.4294560617238164</c:v>
                </c:pt>
                <c:pt idx="12">
                  <c:v>-0.7774093870588072</c:v>
                </c:pt>
              </c:numCache>
            </c:numRef>
          </c:yVal>
        </c:ser>
        <c:ser>
          <c:idx val="11"/>
          <c:order val="11"/>
          <c:tx>
            <c:strRef>
              <c:f>'transmission_flow'!$M$2:$M$2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'transmission_flow'!$M$3:$M$15</c:f>
              <c:numCache>
                <c:formatCode>General</c:formatCode>
                <c:ptCount val="13"/>
                <c:pt idx="0">
                  <c:v>24.52957127043577</c:v>
                </c:pt>
                <c:pt idx="1">
                  <c:v>23.08605604550267</c:v>
                </c:pt>
                <c:pt idx="2">
                  <c:v>21.96855037064397</c:v>
                </c:pt>
                <c:pt idx="3">
                  <c:v>19.04404930430092</c:v>
                </c:pt>
                <c:pt idx="4">
                  <c:v>10.39158476248461</c:v>
                </c:pt>
                <c:pt idx="5">
                  <c:v>15.44137295213095</c:v>
                </c:pt>
                <c:pt idx="6">
                  <c:v>15.09330824338013</c:v>
                </c:pt>
                <c:pt idx="7">
                  <c:v>15.34395267442638</c:v>
                </c:pt>
                <c:pt idx="8">
                  <c:v>14.29819401724773</c:v>
                </c:pt>
                <c:pt idx="9">
                  <c:v>11.66199583090858</c:v>
                </c:pt>
                <c:pt idx="10">
                  <c:v>9.14284561963431</c:v>
                </c:pt>
                <c:pt idx="11">
                  <c:v>9.082260165566348</c:v>
                </c:pt>
                <c:pt idx="12">
                  <c:v>9.085046459524211</c:v>
                </c:pt>
              </c:numCache>
            </c:numRef>
          </c:yVal>
        </c:ser>
        <c:ser>
          <c:idx val="12"/>
          <c:order val="12"/>
          <c:tx>
            <c:strRef>
              <c:f>'transmission_flow'!$N$2:$N$2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'transmission_flow'!$N$3:$N$15</c:f>
              <c:numCache>
                <c:formatCode>General</c:formatCode>
                <c:ptCount val="13"/>
                <c:pt idx="0">
                  <c:v>6.525731191236029</c:v>
                </c:pt>
                <c:pt idx="1">
                  <c:v>6.01177944282276</c:v>
                </c:pt>
                <c:pt idx="2">
                  <c:v>5.774870418592227</c:v>
                </c:pt>
                <c:pt idx="3">
                  <c:v>4.646306757140107</c:v>
                </c:pt>
                <c:pt idx="4">
                  <c:v>1.487054286537244</c:v>
                </c:pt>
                <c:pt idx="5">
                  <c:v>2.551448695856208</c:v>
                </c:pt>
                <c:pt idx="6">
                  <c:v>2.534831486526647</c:v>
                </c:pt>
                <c:pt idx="7">
                  <c:v>2.683172931330954</c:v>
                </c:pt>
                <c:pt idx="8">
                  <c:v>3.103876891821134</c:v>
                </c:pt>
                <c:pt idx="9">
                  <c:v>3.24771844346512</c:v>
                </c:pt>
                <c:pt idx="10">
                  <c:v>2.453565920297985</c:v>
                </c:pt>
                <c:pt idx="11">
                  <c:v>2.167445744512562</c:v>
                </c:pt>
                <c:pt idx="12">
                  <c:v>1.926751648298324</c:v>
                </c:pt>
              </c:numCache>
            </c:numRef>
          </c:yVal>
        </c:ser>
        <c:ser>
          <c:idx val="13"/>
          <c:order val="13"/>
          <c:tx>
            <c:strRef>
              <c:f>'transmission_flow'!$O$2:$O$2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'transmission_flow'!$O$3:$O$15</c:f>
              <c:numCache>
                <c:formatCode>General</c:formatCode>
                <c:ptCount val="13"/>
                <c:pt idx="0">
                  <c:v>4.484405688379479</c:v>
                </c:pt>
                <c:pt idx="1">
                  <c:v>3.308907390503661</c:v>
                </c:pt>
                <c:pt idx="2">
                  <c:v>2.43449608174014</c:v>
                </c:pt>
                <c:pt idx="3">
                  <c:v>1.670989465058972</c:v>
                </c:pt>
                <c:pt idx="4">
                  <c:v>-0.003374463625813368</c:v>
                </c:pt>
                <c:pt idx="5">
                  <c:v>-0.7363632149588658</c:v>
                </c:pt>
                <c:pt idx="6">
                  <c:v>-1.297154516905224</c:v>
                </c:pt>
                <c:pt idx="7">
                  <c:v>-1.482166267767516</c:v>
                </c:pt>
                <c:pt idx="8">
                  <c:v>-1.663873617593742</c:v>
                </c:pt>
                <c:pt idx="9">
                  <c:v>-1.969968050193029</c:v>
                </c:pt>
                <c:pt idx="10">
                  <c:v>-2.134478958877554</c:v>
                </c:pt>
                <c:pt idx="11">
                  <c:v>-2.133144126117504</c:v>
                </c:pt>
                <c:pt idx="12">
                  <c:v>-2.121957213213384</c:v>
                </c:pt>
              </c:numCache>
            </c:numRef>
          </c:yVal>
        </c:ser>
        <c:ser>
          <c:idx val="14"/>
          <c:order val="14"/>
          <c:tx>
            <c:strRef>
              <c:f>'transmission_flow'!$P$2:$P$2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'transmission_flow'!$P$3:$P$15</c:f>
              <c:numCache>
                <c:formatCode>General</c:formatCode>
                <c:ptCount val="13"/>
                <c:pt idx="0">
                  <c:v>2.592425611472966</c:v>
                </c:pt>
                <c:pt idx="1">
                  <c:v>2.200576502835208</c:v>
                </c:pt>
                <c:pt idx="2">
                  <c:v>2.09371897436012</c:v>
                </c:pt>
                <c:pt idx="3">
                  <c:v>2.076673424138625</c:v>
                </c:pt>
                <c:pt idx="4">
                  <c:v>1.592163349415375</c:v>
                </c:pt>
                <c:pt idx="5">
                  <c:v>1.102268388573536</c:v>
                </c:pt>
                <c:pt idx="6">
                  <c:v>0.8883668683667489</c:v>
                </c:pt>
                <c:pt idx="7">
                  <c:v>0.8374606090507568</c:v>
                </c:pt>
                <c:pt idx="8">
                  <c:v>0.6715479513138591</c:v>
                </c:pt>
                <c:pt idx="9">
                  <c:v>0.4223440027154787</c:v>
                </c:pt>
                <c:pt idx="10">
                  <c:v>0.3429500701211932</c:v>
                </c:pt>
                <c:pt idx="11">
                  <c:v>0.2961336886998424</c:v>
                </c:pt>
                <c:pt idx="12">
                  <c:v>0.2892732823199963</c:v>
                </c:pt>
              </c:numCache>
            </c:numRef>
          </c:yVal>
        </c:ser>
        <c:ser>
          <c:idx val="15"/>
          <c:order val="15"/>
          <c:tx>
            <c:strRef>
              <c:f>'transmission_flow'!$Q$2:$Q$2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'transmission_flow'!$Q$3:$Q$15</c:f>
              <c:numCache>
                <c:formatCode>General</c:formatCode>
                <c:ptCount val="13"/>
                <c:pt idx="0">
                  <c:v>1.804381455785421</c:v>
                </c:pt>
                <c:pt idx="1">
                  <c:v>1.245578728575393</c:v>
                </c:pt>
                <c:pt idx="2">
                  <c:v>1.124955385311424</c:v>
                </c:pt>
                <c:pt idx="3">
                  <c:v>0.9902356542010772</c:v>
                </c:pt>
                <c:pt idx="4">
                  <c:v>0.5249953212277501</c:v>
                </c:pt>
                <c:pt idx="5">
                  <c:v>-0.06499676762870257</c:v>
                </c:pt>
                <c:pt idx="6">
                  <c:v>-0.2305416554567254</c:v>
                </c:pt>
                <c:pt idx="7">
                  <c:v>-0.05913087224160324</c:v>
                </c:pt>
                <c:pt idx="8">
                  <c:v>-0.3104259025662351</c:v>
                </c:pt>
                <c:pt idx="9">
                  <c:v>-0.7721112862034684</c:v>
                </c:pt>
                <c:pt idx="10">
                  <c:v>-0.7948928439079274</c:v>
                </c:pt>
                <c:pt idx="11">
                  <c:v>-0.7282411021823259</c:v>
                </c:pt>
                <c:pt idx="12">
                  <c:v>-0.576802647777412</c:v>
                </c:pt>
              </c:numCache>
            </c:numRef>
          </c:yVal>
        </c:ser>
        <c:ser>
          <c:idx val="16"/>
          <c:order val="16"/>
          <c:tx>
            <c:strRef>
              <c:f>'transmission_flow'!$R$2:$R$2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'transmission_flow'!$R$3:$R$15</c:f>
              <c:numCache>
                <c:formatCode>General</c:formatCode>
                <c:ptCount val="13"/>
                <c:pt idx="0">
                  <c:v>-1.53641582394124</c:v>
                </c:pt>
                <c:pt idx="1">
                  <c:v>-2.016724370171121</c:v>
                </c:pt>
                <c:pt idx="2">
                  <c:v>-2.630864461838233</c:v>
                </c:pt>
                <c:pt idx="3">
                  <c:v>-3.018105370843844</c:v>
                </c:pt>
                <c:pt idx="4">
                  <c:v>-3.236249035650864</c:v>
                </c:pt>
                <c:pt idx="5">
                  <c:v>-3.468314092916908</c:v>
                </c:pt>
                <c:pt idx="6">
                  <c:v>-3.822940876506105</c:v>
                </c:pt>
                <c:pt idx="7">
                  <c:v>-4.150356109069089</c:v>
                </c:pt>
                <c:pt idx="8">
                  <c:v>-3.88372246186032</c:v>
                </c:pt>
                <c:pt idx="9">
                  <c:v>-3.701419288992656</c:v>
                </c:pt>
                <c:pt idx="10">
                  <c:v>-3.771690017575713</c:v>
                </c:pt>
                <c:pt idx="11">
                  <c:v>-3.614694144427309</c:v>
                </c:pt>
                <c:pt idx="12">
                  <c:v>-3.440383528621013</c:v>
                </c:pt>
              </c:numCache>
            </c:numRef>
          </c:yVal>
        </c:ser>
        <c:ser>
          <c:idx val="17"/>
          <c:order val="17"/>
          <c:tx>
            <c:strRef>
              <c:f>'transmission_flow'!$S$2:$S$2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'transmission_flow'!$S$3:$S$15</c:f>
              <c:numCache>
                <c:formatCode>General</c:formatCode>
                <c:ptCount val="13"/>
                <c:pt idx="0">
                  <c:v>1.781584602760548</c:v>
                </c:pt>
                <c:pt idx="1">
                  <c:v>1.907372768105382</c:v>
                </c:pt>
                <c:pt idx="2">
                  <c:v>1.963175762949005</c:v>
                </c:pt>
                <c:pt idx="3">
                  <c:v>1.678127480711844</c:v>
                </c:pt>
                <c:pt idx="4">
                  <c:v>1.178639196082894</c:v>
                </c:pt>
                <c:pt idx="5">
                  <c:v>0.5797722032771966</c:v>
                </c:pt>
                <c:pt idx="6">
                  <c:v>0.2293403903767177</c:v>
                </c:pt>
                <c:pt idx="7">
                  <c:v>0.01074146665157033</c:v>
                </c:pt>
                <c:pt idx="8">
                  <c:v>-0.1940311014999513</c:v>
                </c:pt>
                <c:pt idx="9">
                  <c:v>-0.4138931036003591</c:v>
                </c:pt>
                <c:pt idx="10">
                  <c:v>-0.3842840090176323</c:v>
                </c:pt>
                <c:pt idx="11">
                  <c:v>-0.4215126305707942</c:v>
                </c:pt>
                <c:pt idx="12">
                  <c:v>-0.4538063794029668</c:v>
                </c:pt>
              </c:numCache>
            </c:numRef>
          </c:yVal>
        </c:ser>
        <c:ser>
          <c:idx val="18"/>
          <c:order val="18"/>
          <c:tx>
            <c:strRef>
              <c:f>'transmission_flow'!$T$2:$T$2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'transmission_flow'!$T$3:$T$15</c:f>
              <c:numCache>
                <c:formatCode>General</c:formatCode>
                <c:ptCount val="13"/>
                <c:pt idx="0">
                  <c:v>10.14522645677416</c:v>
                </c:pt>
                <c:pt idx="1">
                  <c:v>9.585625287929499</c:v>
                </c:pt>
                <c:pt idx="2">
                  <c:v>9.830957408542425</c:v>
                </c:pt>
                <c:pt idx="3">
                  <c:v>9.032031622003238</c:v>
                </c:pt>
                <c:pt idx="4">
                  <c:v>8.131276802020636</c:v>
                </c:pt>
                <c:pt idx="5">
                  <c:v>7.264655982402763</c:v>
                </c:pt>
                <c:pt idx="6">
                  <c:v>6.624157811475524</c:v>
                </c:pt>
                <c:pt idx="7">
                  <c:v>6.039055067164965</c:v>
                </c:pt>
                <c:pt idx="8">
                  <c:v>5.92491481250484</c:v>
                </c:pt>
                <c:pt idx="9">
                  <c:v>5.777134371368346</c:v>
                </c:pt>
                <c:pt idx="10">
                  <c:v>5.724339358826239</c:v>
                </c:pt>
                <c:pt idx="11">
                  <c:v>5.738423902029833</c:v>
                </c:pt>
                <c:pt idx="12">
                  <c:v>5.754471499746164</c:v>
                </c:pt>
              </c:numCache>
            </c:numRef>
          </c:yVal>
        </c:ser>
        <c:ser>
          <c:idx val="19"/>
          <c:order val="19"/>
          <c:tx>
            <c:strRef>
              <c:f>'transmission_flow'!$U$2:$U$2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'transmission_flow'!$U$3:$U$15</c:f>
              <c:numCache>
                <c:formatCode>General</c:formatCode>
                <c:ptCount val="13"/>
                <c:pt idx="0">
                  <c:v>0.6314210639264499</c:v>
                </c:pt>
                <c:pt idx="1">
                  <c:v>1.308902183395527</c:v>
                </c:pt>
                <c:pt idx="2">
                  <c:v>0.8035982034664017</c:v>
                </c:pt>
                <c:pt idx="3">
                  <c:v>0.5273590086758878</c:v>
                </c:pt>
                <c:pt idx="4">
                  <c:v>0.06556109718933768</c:v>
                </c:pt>
                <c:pt idx="5">
                  <c:v>-0.06812233619772465</c:v>
                </c:pt>
                <c:pt idx="6">
                  <c:v>-0.2074835791761293</c:v>
                </c:pt>
                <c:pt idx="7">
                  <c:v>-0.1739668280232769</c:v>
                </c:pt>
                <c:pt idx="8">
                  <c:v>-0.1805829285488763</c:v>
                </c:pt>
                <c:pt idx="9">
                  <c:v>-0.1951190015221774</c:v>
                </c:pt>
                <c:pt idx="10">
                  <c:v>-0.3524822287837828</c:v>
                </c:pt>
                <c:pt idx="11">
                  <c:v>-0.2470800264347515</c:v>
                </c:pt>
                <c:pt idx="12">
                  <c:v>-0.08117679115675919</c:v>
                </c:pt>
              </c:numCache>
            </c:numRef>
          </c:yVal>
        </c:ser>
        <c:ser>
          <c:idx val="20"/>
          <c:order val="20"/>
          <c:tx>
            <c:strRef>
              <c:f>'transmission_flow'!$V$2:$V$2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'transmission_flow'!$V$3:$V$15</c:f>
              <c:numCache>
                <c:formatCode>General</c:formatCode>
                <c:ptCount val="13"/>
                <c:pt idx="0">
                  <c:v>10.68320735699923</c:v>
                </c:pt>
                <c:pt idx="1">
                  <c:v>9.584744403871856</c:v>
                </c:pt>
                <c:pt idx="2">
                  <c:v>9.217522928849228</c:v>
                </c:pt>
                <c:pt idx="3">
                  <c:v>5.414196692562277</c:v>
                </c:pt>
                <c:pt idx="4">
                  <c:v>2.40287023801599</c:v>
                </c:pt>
                <c:pt idx="5">
                  <c:v>-0.5477682113910919</c:v>
                </c:pt>
                <c:pt idx="6">
                  <c:v>-0.1139467350279994</c:v>
                </c:pt>
                <c:pt idx="7">
                  <c:v>-1.029683514425376</c:v>
                </c:pt>
                <c:pt idx="8">
                  <c:v>-3.223668511321676</c:v>
                </c:pt>
                <c:pt idx="9">
                  <c:v>-6.321936074694228</c:v>
                </c:pt>
                <c:pt idx="10">
                  <c:v>-6.390223490720377</c:v>
                </c:pt>
                <c:pt idx="11">
                  <c:v>-6.709088283097626</c:v>
                </c:pt>
                <c:pt idx="12">
                  <c:v>-7.115147151878905</c:v>
                </c:pt>
              </c:numCache>
            </c:numRef>
          </c:yVal>
        </c:ser>
        <c:ser>
          <c:idx val="21"/>
          <c:order val="21"/>
          <c:tx>
            <c:strRef>
              <c:f>'transmission_flow'!$W$2:$W$2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'transmission_flow'!$W$3:$W$15</c:f>
              <c:numCache>
                <c:formatCode>General</c:formatCode>
                <c:ptCount val="13"/>
                <c:pt idx="0">
                  <c:v>7.653327686506678</c:v>
                </c:pt>
                <c:pt idx="1">
                  <c:v>8.185722725571468</c:v>
                </c:pt>
                <c:pt idx="2">
                  <c:v>7.81663548978311</c:v>
                </c:pt>
                <c:pt idx="3">
                  <c:v>9.961702108542598</c:v>
                </c:pt>
                <c:pt idx="4">
                  <c:v>8.539293269921229</c:v>
                </c:pt>
                <c:pt idx="5">
                  <c:v>5.954399635837383</c:v>
                </c:pt>
                <c:pt idx="6">
                  <c:v>5.011142482071159</c:v>
                </c:pt>
                <c:pt idx="7">
                  <c:v>5.597552989820445</c:v>
                </c:pt>
                <c:pt idx="8">
                  <c:v>5.760528835031545</c:v>
                </c:pt>
                <c:pt idx="9">
                  <c:v>7.211093114007713</c:v>
                </c:pt>
                <c:pt idx="10">
                  <c:v>7.767238717170084</c:v>
                </c:pt>
                <c:pt idx="11">
                  <c:v>7.855917092226033</c:v>
                </c:pt>
                <c:pt idx="12">
                  <c:v>8.130982629523213</c:v>
                </c:pt>
              </c:numCache>
            </c:numRef>
          </c:yVal>
        </c:ser>
        <c:ser>
          <c:idx val="22"/>
          <c:order val="22"/>
          <c:tx>
            <c:strRef>
              <c:f>'transmission_flow'!$X$2:$X$2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'transmission_flow'!$X$3:$X$15</c:f>
              <c:numCache>
                <c:formatCode>General</c:formatCode>
                <c:ptCount val="13"/>
                <c:pt idx="0">
                  <c:v>1.413506905397772</c:v>
                </c:pt>
                <c:pt idx="1">
                  <c:v>1.749242095549169</c:v>
                </c:pt>
                <c:pt idx="2">
                  <c:v>1.827966952533063</c:v>
                </c:pt>
                <c:pt idx="3">
                  <c:v>1.875667750853377</c:v>
                </c:pt>
                <c:pt idx="4">
                  <c:v>1.763773030679594</c:v>
                </c:pt>
                <c:pt idx="5">
                  <c:v>1.484158665182671</c:v>
                </c:pt>
                <c:pt idx="6">
                  <c:v>1.532591959582252</c:v>
                </c:pt>
                <c:pt idx="7">
                  <c:v>1.480713290781575</c:v>
                </c:pt>
                <c:pt idx="8">
                  <c:v>1.310584411315174</c:v>
                </c:pt>
                <c:pt idx="9">
                  <c:v>1.180465663311557</c:v>
                </c:pt>
                <c:pt idx="10">
                  <c:v>1.222626324103199</c:v>
                </c:pt>
                <c:pt idx="11">
                  <c:v>1.146317249626572</c:v>
                </c:pt>
                <c:pt idx="12">
                  <c:v>1.049687765268781</c:v>
                </c:pt>
              </c:numCache>
            </c:numRef>
          </c:yVal>
        </c:ser>
        <c:ser>
          <c:idx val="23"/>
          <c:order val="23"/>
          <c:tx>
            <c:strRef>
              <c:f>'transmission_flow'!$Y$2:$Y$2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'transmission_flow'!$Y$3:$Y$15</c:f>
              <c:numCache>
                <c:formatCode>General</c:formatCode>
                <c:ptCount val="13"/>
                <c:pt idx="0">
                  <c:v>44.76516248692341</c:v>
                </c:pt>
                <c:pt idx="1">
                  <c:v>44.49016849940707</c:v>
                </c:pt>
                <c:pt idx="2">
                  <c:v>44.31033915964712</c:v>
                </c:pt>
                <c:pt idx="3">
                  <c:v>41.29243943837249</c:v>
                </c:pt>
                <c:pt idx="4">
                  <c:v>37.75121315928924</c:v>
                </c:pt>
                <c:pt idx="5">
                  <c:v>34.18393716153326</c:v>
                </c:pt>
                <c:pt idx="6">
                  <c:v>33.18263439225932</c:v>
                </c:pt>
                <c:pt idx="7">
                  <c:v>32.15083156540931</c:v>
                </c:pt>
                <c:pt idx="8">
                  <c:v>30.93297613511225</c:v>
                </c:pt>
                <c:pt idx="9">
                  <c:v>28.65638795624035</c:v>
                </c:pt>
                <c:pt idx="10">
                  <c:v>28.87178429173159</c:v>
                </c:pt>
                <c:pt idx="11">
                  <c:v>28.93939664380242</c:v>
                </c:pt>
                <c:pt idx="12">
                  <c:v>28.60014022541472</c:v>
                </c:pt>
              </c:numCache>
            </c:numRef>
          </c:yVal>
        </c:ser>
        <c:ser>
          <c:idx val="24"/>
          <c:order val="24"/>
          <c:tx>
            <c:strRef>
              <c:f>'transmission_flow'!$Z$2:$Z$2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'transmission_flow'!$Z$3:$Z$15</c:f>
              <c:numCache>
                <c:formatCode>General</c:formatCode>
                <c:ptCount val="13"/>
                <c:pt idx="0">
                  <c:v>-0.7038840259257912</c:v>
                </c:pt>
                <c:pt idx="1">
                  <c:v>-0.5758553042699723</c:v>
                </c:pt>
                <c:pt idx="2">
                  <c:v>-0.4107828890893555</c:v>
                </c:pt>
                <c:pt idx="3">
                  <c:v>-0.2648391893853627</c:v>
                </c:pt>
                <c:pt idx="4">
                  <c:v>-0.1867577417266492</c:v>
                </c:pt>
                <c:pt idx="5">
                  <c:v>-0.1050722202699709</c:v>
                </c:pt>
                <c:pt idx="6">
                  <c:v>0.03019875954886542</c:v>
                </c:pt>
                <c:pt idx="7">
                  <c:v>0.1639238934235436</c:v>
                </c:pt>
                <c:pt idx="8">
                  <c:v>0.1351781359970933</c:v>
                </c:pt>
                <c:pt idx="9">
                  <c:v>0.1165988755613868</c:v>
                </c:pt>
                <c:pt idx="10">
                  <c:v>0.1413605808413048</c:v>
                </c:pt>
                <c:pt idx="11">
                  <c:v>0.1357525996278039</c:v>
                </c:pt>
                <c:pt idx="12">
                  <c:v>0.1289748751837997</c:v>
                </c:pt>
              </c:numCache>
            </c:numRef>
          </c:yVal>
        </c:ser>
        <c:ser>
          <c:idx val="25"/>
          <c:order val="25"/>
          <c:tx>
            <c:strRef>
              <c:f>'transmission_flow'!$AA$2:$AA$2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'transmission_flow'!$AA$3:$AA$15</c:f>
              <c:numCache>
                <c:formatCode>General</c:formatCode>
                <c:ptCount val="13"/>
                <c:pt idx="0">
                  <c:v>27.38048644875127</c:v>
                </c:pt>
                <c:pt idx="1">
                  <c:v>26.22264710011865</c:v>
                </c:pt>
                <c:pt idx="2">
                  <c:v>26.1290065807216</c:v>
                </c:pt>
                <c:pt idx="3">
                  <c:v>25.3642461779169</c:v>
                </c:pt>
                <c:pt idx="4">
                  <c:v>22.62077336653475</c:v>
                </c:pt>
                <c:pt idx="5">
                  <c:v>19.71946739186258</c:v>
                </c:pt>
                <c:pt idx="6">
                  <c:v>17.87922494542901</c:v>
                </c:pt>
                <c:pt idx="7">
                  <c:v>16.20746284574013</c:v>
                </c:pt>
                <c:pt idx="8">
                  <c:v>14.57778559753174</c:v>
                </c:pt>
                <c:pt idx="9">
                  <c:v>12.97957527134107</c:v>
                </c:pt>
                <c:pt idx="10">
                  <c:v>12.6795072960133</c:v>
                </c:pt>
                <c:pt idx="11">
                  <c:v>11.78644048786013</c:v>
                </c:pt>
                <c:pt idx="12">
                  <c:v>11.60690561086711</c:v>
                </c:pt>
              </c:numCache>
            </c:numRef>
          </c:yVal>
        </c:ser>
        <c:ser>
          <c:idx val="26"/>
          <c:order val="26"/>
          <c:tx>
            <c:strRef>
              <c:f>'transmission_flow'!$AB$2:$AB$2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'transmission_flow'!$AB$3:$AB$15</c:f>
              <c:numCache>
                <c:formatCode>General</c:formatCode>
                <c:ptCount val="13"/>
                <c:pt idx="0">
                  <c:v>3.240682771706463</c:v>
                </c:pt>
                <c:pt idx="1">
                  <c:v>3.002081989379235</c:v>
                </c:pt>
                <c:pt idx="2">
                  <c:v>2.85353114343996</c:v>
                </c:pt>
                <c:pt idx="3">
                  <c:v>2.736934305435609</c:v>
                </c:pt>
                <c:pt idx="4">
                  <c:v>1.93641358117685</c:v>
                </c:pt>
                <c:pt idx="5">
                  <c:v>1.513867973655801</c:v>
                </c:pt>
                <c:pt idx="6">
                  <c:v>1.323902015389288</c:v>
                </c:pt>
                <c:pt idx="7">
                  <c:v>1.350885787805917</c:v>
                </c:pt>
                <c:pt idx="8">
                  <c:v>0.9780375612084447</c:v>
                </c:pt>
                <c:pt idx="9">
                  <c:v>0.5610492710693373</c:v>
                </c:pt>
                <c:pt idx="10">
                  <c:v>0.4881087305642471</c:v>
                </c:pt>
                <c:pt idx="11">
                  <c:v>0.4041111553165977</c:v>
                </c:pt>
                <c:pt idx="12">
                  <c:v>0.3521562881488928</c:v>
                </c:pt>
              </c:numCache>
            </c:numRef>
          </c:yVal>
        </c:ser>
        <c:ser>
          <c:idx val="27"/>
          <c:order val="27"/>
          <c:tx>
            <c:strRef>
              <c:f>'transmission_flow'!$AC$2:$AC$2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'transmission_flow'!$AC$3:$AC$15</c:f>
              <c:numCache>
                <c:formatCode>General</c:formatCode>
                <c:ptCount val="13"/>
                <c:pt idx="0">
                  <c:v>3.042196659933417</c:v>
                </c:pt>
                <c:pt idx="1">
                  <c:v>2.630035565912738</c:v>
                </c:pt>
                <c:pt idx="2">
                  <c:v>-0.1580924745705803</c:v>
                </c:pt>
                <c:pt idx="3">
                  <c:v>-3.027810649308844</c:v>
                </c:pt>
                <c:pt idx="4">
                  <c:v>-3.233037962268327</c:v>
                </c:pt>
                <c:pt idx="5">
                  <c:v>-3.798896620167299</c:v>
                </c:pt>
                <c:pt idx="6">
                  <c:v>-3.783157173669265</c:v>
                </c:pt>
                <c:pt idx="7">
                  <c:v>-4.669321386830633</c:v>
                </c:pt>
                <c:pt idx="8">
                  <c:v>-4.287048089180131</c:v>
                </c:pt>
                <c:pt idx="9">
                  <c:v>-3.033737418848482</c:v>
                </c:pt>
                <c:pt idx="10">
                  <c:v>-2.644405482829053</c:v>
                </c:pt>
                <c:pt idx="11">
                  <c:v>-2.392465384686036</c:v>
                </c:pt>
                <c:pt idx="12">
                  <c:v>-2.069936299655691</c:v>
                </c:pt>
              </c:numCache>
            </c:numRef>
          </c:yVal>
        </c:ser>
        <c:ser>
          <c:idx val="28"/>
          <c:order val="28"/>
          <c:tx>
            <c:strRef>
              <c:f>'transmission_flow'!$AD$2:$AD$2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'transmission_flow'!$AD$3:$AD$15</c:f>
              <c:numCache>
                <c:formatCode>General</c:formatCode>
                <c:ptCount val="13"/>
                <c:pt idx="0">
                  <c:v>1.079521674626474</c:v>
                </c:pt>
                <c:pt idx="1">
                  <c:v>2.313885078409921</c:v>
                </c:pt>
                <c:pt idx="2">
                  <c:v>3.491411954922316</c:v>
                </c:pt>
                <c:pt idx="3">
                  <c:v>4.116194037531673</c:v>
                </c:pt>
                <c:pt idx="4">
                  <c:v>3.114454790949587</c:v>
                </c:pt>
                <c:pt idx="5">
                  <c:v>2.585739088043355</c:v>
                </c:pt>
                <c:pt idx="6">
                  <c:v>2.993996547776753</c:v>
                </c:pt>
                <c:pt idx="7">
                  <c:v>3.695362702971755</c:v>
                </c:pt>
                <c:pt idx="8">
                  <c:v>3.182756553813746</c:v>
                </c:pt>
                <c:pt idx="9">
                  <c:v>2.646133830551955</c:v>
                </c:pt>
                <c:pt idx="10">
                  <c:v>2.870620755750414</c:v>
                </c:pt>
                <c:pt idx="11">
                  <c:v>2.759938633395092</c:v>
                </c:pt>
                <c:pt idx="12">
                  <c:v>2.680942508491966</c:v>
                </c:pt>
              </c:numCache>
            </c:numRef>
          </c:yVal>
        </c:ser>
        <c:ser>
          <c:idx val="29"/>
          <c:order val="29"/>
          <c:tx>
            <c:strRef>
              <c:f>'transmission_flow'!$AE$2:$AE$2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'transmission_flow'!$AE$3:$AE$15</c:f>
              <c:numCache>
                <c:formatCode>General</c:formatCode>
                <c:ptCount val="13"/>
                <c:pt idx="0">
                  <c:v>5.501583919196207</c:v>
                </c:pt>
                <c:pt idx="1">
                  <c:v>5.334037566576214</c:v>
                </c:pt>
                <c:pt idx="2">
                  <c:v>5.192737656541107</c:v>
                </c:pt>
                <c:pt idx="3">
                  <c:v>4.647482754131</c:v>
                </c:pt>
                <c:pt idx="4">
                  <c:v>2.915710091536297</c:v>
                </c:pt>
                <c:pt idx="5">
                  <c:v>1.677849264179195</c:v>
                </c:pt>
                <c:pt idx="6">
                  <c:v>0.9635004407314647</c:v>
                </c:pt>
                <c:pt idx="7">
                  <c:v>0.5353648110080333</c:v>
                </c:pt>
                <c:pt idx="8">
                  <c:v>0.2795099500448484</c:v>
                </c:pt>
                <c:pt idx="9">
                  <c:v>-0.04284062755143275</c:v>
                </c:pt>
                <c:pt idx="10">
                  <c:v>0.1435627973536987</c:v>
                </c:pt>
                <c:pt idx="11">
                  <c:v>0.2045960904210413</c:v>
                </c:pt>
                <c:pt idx="12">
                  <c:v>0.2853200786952346</c:v>
                </c:pt>
              </c:numCache>
            </c:numRef>
          </c:yVal>
        </c:ser>
        <c:ser>
          <c:idx val="30"/>
          <c:order val="30"/>
          <c:tx>
            <c:strRef>
              <c:f>'transmission_flow'!$AF$2:$AF$2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'transmission_flow'!$AF$3:$AF$15</c:f>
              <c:numCache>
                <c:formatCode>General</c:formatCode>
                <c:ptCount val="13"/>
                <c:pt idx="0">
                  <c:v>2.051835258880502</c:v>
                </c:pt>
                <c:pt idx="1">
                  <c:v>1.844645925589109</c:v>
                </c:pt>
                <c:pt idx="2">
                  <c:v>1.877476360114423</c:v>
                </c:pt>
                <c:pt idx="3">
                  <c:v>1.948001003559081</c:v>
                </c:pt>
                <c:pt idx="4">
                  <c:v>1.486412351195912</c:v>
                </c:pt>
                <c:pt idx="5">
                  <c:v>0.9881993243031804</c:v>
                </c:pt>
                <c:pt idx="6">
                  <c:v>0.8496352209117243</c:v>
                </c:pt>
                <c:pt idx="7">
                  <c:v>0.886969911727163</c:v>
                </c:pt>
                <c:pt idx="8">
                  <c:v>0.594691583445589</c:v>
                </c:pt>
                <c:pt idx="9">
                  <c:v>0.2753295866625401</c:v>
                </c:pt>
                <c:pt idx="10">
                  <c:v>0.319746701731502</c:v>
                </c:pt>
                <c:pt idx="11">
                  <c:v>0.2653386707164509</c:v>
                </c:pt>
                <c:pt idx="12">
                  <c:v>0.2485444539485123</c:v>
                </c:pt>
              </c:numCache>
            </c:numRef>
          </c:yVal>
        </c:ser>
        <c:ser>
          <c:idx val="31"/>
          <c:order val="31"/>
          <c:tx>
            <c:strRef>
              <c:f>'transmission_flow'!$AG$2:$AG$2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'transmission_flow'!$AG$3:$AG$15</c:f>
              <c:numCache>
                <c:formatCode>General</c:formatCode>
                <c:ptCount val="13"/>
                <c:pt idx="0">
                  <c:v>3.136967026704865</c:v>
                </c:pt>
                <c:pt idx="1">
                  <c:v>2.801292984970375</c:v>
                </c:pt>
                <c:pt idx="2">
                  <c:v>2.409201521859134</c:v>
                </c:pt>
                <c:pt idx="3">
                  <c:v>2.60992787839093</c:v>
                </c:pt>
                <c:pt idx="4">
                  <c:v>2.499277028074268</c:v>
                </c:pt>
                <c:pt idx="5">
                  <c:v>2.055304972190064</c:v>
                </c:pt>
                <c:pt idx="6">
                  <c:v>1.789527965180969</c:v>
                </c:pt>
                <c:pt idx="7">
                  <c:v>1.422853009853456</c:v>
                </c:pt>
                <c:pt idx="8">
                  <c:v>1.185515781522221</c:v>
                </c:pt>
                <c:pt idx="9">
                  <c:v>0.9862584523109958</c:v>
                </c:pt>
                <c:pt idx="10">
                  <c:v>1.010549497724824</c:v>
                </c:pt>
                <c:pt idx="11">
                  <c:v>0.6270121281885418</c:v>
                </c:pt>
                <c:pt idx="12">
                  <c:v>0.27151390373474</c:v>
                </c:pt>
              </c:numCache>
            </c:numRef>
          </c:yVal>
        </c:ser>
        <c:ser>
          <c:idx val="32"/>
          <c:order val="32"/>
          <c:tx>
            <c:strRef>
              <c:f>'transmission_flow'!$AH$2:$AH$2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'transmission_flow'!$AH$3:$AH$15</c:f>
              <c:numCache>
                <c:formatCode>General</c:formatCode>
                <c:ptCount val="13"/>
                <c:pt idx="0">
                  <c:v>3.277264584413687</c:v>
                </c:pt>
                <c:pt idx="1">
                  <c:v>3.330016988540538</c:v>
                </c:pt>
                <c:pt idx="2">
                  <c:v>3.090484827933501</c:v>
                </c:pt>
                <c:pt idx="3">
                  <c:v>2.945076095324286</c:v>
                </c:pt>
                <c:pt idx="4">
                  <c:v>2.625885473528854</c:v>
                </c:pt>
                <c:pt idx="5">
                  <c:v>1.970634908868832</c:v>
                </c:pt>
                <c:pt idx="6">
                  <c:v>1.450828481616311</c:v>
                </c:pt>
                <c:pt idx="7">
                  <c:v>0.9195775768763106</c:v>
                </c:pt>
                <c:pt idx="8">
                  <c:v>0.6518057462907402</c:v>
                </c:pt>
                <c:pt idx="9">
                  <c:v>0.5024777590435275</c:v>
                </c:pt>
                <c:pt idx="10">
                  <c:v>0.320761993087175</c:v>
                </c:pt>
                <c:pt idx="11">
                  <c:v>0.111124011701345</c:v>
                </c:pt>
                <c:pt idx="12">
                  <c:v>-0.04815214450847651</c:v>
                </c:pt>
              </c:numCache>
            </c:numRef>
          </c:yVal>
        </c:ser>
        <c:axId val="52610001"/>
        <c:axId val="52610002"/>
      </c:scatterChart>
      <c:valAx>
        <c:axId val="52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10002"/>
        <c:crosses val="autoZero"/>
        <c:crossBetween val="midCat"/>
      </c:valAx>
      <c:valAx>
        <c:axId val="52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Transmission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'transmission_flow'!$B$2:$B$2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'transmission_flow'!$B$3:$B$15</c:f>
              <c:numCache>
                <c:formatCode>General</c:formatCode>
                <c:ptCount val="13"/>
                <c:pt idx="0">
                  <c:v>23.24332687602382</c:v>
                </c:pt>
                <c:pt idx="1">
                  <c:v>19.9790891904568</c:v>
                </c:pt>
                <c:pt idx="2">
                  <c:v>10.41576314167111</c:v>
                </c:pt>
                <c:pt idx="3">
                  <c:v>15.69701209388391</c:v>
                </c:pt>
                <c:pt idx="4">
                  <c:v>18.60140873070567</c:v>
                </c:pt>
                <c:pt idx="5">
                  <c:v>17.85496715989976</c:v>
                </c:pt>
                <c:pt idx="6">
                  <c:v>15.87966164872171</c:v>
                </c:pt>
                <c:pt idx="7">
                  <c:v>11.1117513229957</c:v>
                </c:pt>
                <c:pt idx="8">
                  <c:v>11.44788308070813</c:v>
                </c:pt>
                <c:pt idx="9">
                  <c:v>12.5089039934117</c:v>
                </c:pt>
                <c:pt idx="10">
                  <c:v>12.35581578465616</c:v>
                </c:pt>
                <c:pt idx="11">
                  <c:v>7.605979861795846</c:v>
                </c:pt>
                <c:pt idx="12">
                  <c:v>1.75397617515016</c:v>
                </c:pt>
              </c:numCache>
            </c:numRef>
          </c:yVal>
        </c:ser>
        <c:ser>
          <c:idx val="1"/>
          <c:order val="1"/>
          <c:tx>
            <c:strRef>
              <c:f>'transmission_flow'!$C$2:$C$2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'transmission_flow'!$C$3:$C$15</c:f>
              <c:numCache>
                <c:formatCode>General</c:formatCode>
                <c:ptCount val="13"/>
                <c:pt idx="0">
                  <c:v>5.377296795369464</c:v>
                </c:pt>
                <c:pt idx="1">
                  <c:v>-0.9125565200553347</c:v>
                </c:pt>
                <c:pt idx="2">
                  <c:v>9.431899769891887</c:v>
                </c:pt>
                <c:pt idx="3">
                  <c:v>-0.2873334745716371</c:v>
                </c:pt>
                <c:pt idx="4">
                  <c:v>0.3364242446263863</c:v>
                </c:pt>
                <c:pt idx="5">
                  <c:v>-0.3814502589967232</c:v>
                </c:pt>
                <c:pt idx="6">
                  <c:v>2.846707008847035</c:v>
                </c:pt>
                <c:pt idx="7">
                  <c:v>10.89697742874422</c:v>
                </c:pt>
                <c:pt idx="8">
                  <c:v>3.662264669195412</c:v>
                </c:pt>
                <c:pt idx="9">
                  <c:v>-1.293084252982282</c:v>
                </c:pt>
                <c:pt idx="10">
                  <c:v>-0.9871786045522656</c:v>
                </c:pt>
                <c:pt idx="11">
                  <c:v>1.594843188180472</c:v>
                </c:pt>
                <c:pt idx="12">
                  <c:v>4.380266199142769</c:v>
                </c:pt>
              </c:numCache>
            </c:numRef>
          </c:yVal>
        </c:ser>
        <c:ser>
          <c:idx val="2"/>
          <c:order val="2"/>
          <c:tx>
            <c:strRef>
              <c:f>'transmission_flow'!$D$2:$D$2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1.819237507392705</c:v>
                </c:pt>
                <c:pt idx="6">
                  <c:v>3.465785623265949</c:v>
                </c:pt>
                <c:pt idx="7">
                  <c:v>4.057601815795481</c:v>
                </c:pt>
                <c:pt idx="8">
                  <c:v>4.265367024842943</c:v>
                </c:pt>
                <c:pt idx="9">
                  <c:v>3.957132868834601</c:v>
                </c:pt>
                <c:pt idx="10">
                  <c:v>3.001276239251809</c:v>
                </c:pt>
                <c:pt idx="11">
                  <c:v>2.899339564598042</c:v>
                </c:pt>
                <c:pt idx="12">
                  <c:v>2.85855563133062</c:v>
                </c:pt>
              </c:numCache>
            </c:numRef>
          </c:yVal>
        </c:ser>
        <c:ser>
          <c:idx val="3"/>
          <c:order val="3"/>
          <c:tx>
            <c:strRef>
              <c:f>'transmission_flow'!$E$2:$E$2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'transmission_flow'!$E$3:$E$15</c:f>
              <c:numCache>
                <c:formatCode>General</c:formatCode>
                <c:ptCount val="13"/>
                <c:pt idx="0">
                  <c:v>-1.439531410437792</c:v>
                </c:pt>
                <c:pt idx="1">
                  <c:v>-1.137017323159648</c:v>
                </c:pt>
                <c:pt idx="2">
                  <c:v>-1.223668472737715</c:v>
                </c:pt>
                <c:pt idx="3">
                  <c:v>-1.384276582496658</c:v>
                </c:pt>
                <c:pt idx="4">
                  <c:v>-0.7494883691165097</c:v>
                </c:pt>
                <c:pt idx="5">
                  <c:v>-0.7946904532092308</c:v>
                </c:pt>
                <c:pt idx="6">
                  <c:v>-0.982846937948703</c:v>
                </c:pt>
                <c:pt idx="7">
                  <c:v>-1.424098100682615</c:v>
                </c:pt>
                <c:pt idx="8">
                  <c:v>-0.9221468517863108</c:v>
                </c:pt>
                <c:pt idx="9">
                  <c:v>-0.3744703627520481</c:v>
                </c:pt>
                <c:pt idx="10">
                  <c:v>-0.1322080787053565</c:v>
                </c:pt>
                <c:pt idx="11">
                  <c:v>0.03245489742913249</c:v>
                </c:pt>
                <c:pt idx="12">
                  <c:v>0.1867287323809123</c:v>
                </c:pt>
              </c:numCache>
            </c:numRef>
          </c:yVal>
        </c:ser>
        <c:ser>
          <c:idx val="4"/>
          <c:order val="4"/>
          <c:tx>
            <c:strRef>
              <c:f>'transmission_flow'!$F$2:$F$2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'transmission_flow'!$F$3:$F$15</c:f>
              <c:numCache>
                <c:formatCode>General</c:formatCode>
                <c:ptCount val="13"/>
                <c:pt idx="0">
                  <c:v>0.5957828771978066</c:v>
                </c:pt>
                <c:pt idx="1">
                  <c:v>0.6075596966052063</c:v>
                </c:pt>
                <c:pt idx="2">
                  <c:v>0.6207455916577098</c:v>
                </c:pt>
                <c:pt idx="3">
                  <c:v>1.803356812479073</c:v>
                </c:pt>
                <c:pt idx="4">
                  <c:v>2.533273733372137</c:v>
                </c:pt>
                <c:pt idx="5">
                  <c:v>1.503583119416178</c:v>
                </c:pt>
                <c:pt idx="6">
                  <c:v>1.37851787308395</c:v>
                </c:pt>
                <c:pt idx="7">
                  <c:v>1.205821754774879</c:v>
                </c:pt>
                <c:pt idx="8">
                  <c:v>0.8582156847079622</c:v>
                </c:pt>
                <c:pt idx="9">
                  <c:v>0.4886261404195633</c:v>
                </c:pt>
                <c:pt idx="10">
                  <c:v>0.801846308765118</c:v>
                </c:pt>
                <c:pt idx="11">
                  <c:v>0.7480764891839139</c:v>
                </c:pt>
                <c:pt idx="12">
                  <c:v>0.7546583547882513</c:v>
                </c:pt>
              </c:numCache>
            </c:numRef>
          </c:yVal>
        </c:ser>
        <c:ser>
          <c:idx val="5"/>
          <c:order val="5"/>
          <c:tx>
            <c:strRef>
              <c:f>'transmission_flow'!$G$2:$G$2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'transmission_flow'!$G$3:$G$15</c:f>
              <c:numCache>
                <c:formatCode>General</c:formatCode>
                <c:ptCount val="13"/>
                <c:pt idx="0">
                  <c:v>-0.3555183487538344</c:v>
                </c:pt>
                <c:pt idx="1">
                  <c:v>-0.502833172766544</c:v>
                </c:pt>
                <c:pt idx="2">
                  <c:v>0.7158887844257246</c:v>
                </c:pt>
                <c:pt idx="3">
                  <c:v>0.2668569356390987</c:v>
                </c:pt>
                <c:pt idx="4">
                  <c:v>0.9237563619044789</c:v>
                </c:pt>
                <c:pt idx="5">
                  <c:v>0.3889950261177413</c:v>
                </c:pt>
                <c:pt idx="6">
                  <c:v>0.5370821789866588</c:v>
                </c:pt>
                <c:pt idx="7">
                  <c:v>1.253331756691333</c:v>
                </c:pt>
                <c:pt idx="8">
                  <c:v>0.3288896024353684</c:v>
                </c:pt>
                <c:pt idx="9">
                  <c:v>-0.4187155995372118</c:v>
                </c:pt>
                <c:pt idx="10">
                  <c:v>-0.2066283092258853</c:v>
                </c:pt>
                <c:pt idx="11">
                  <c:v>0.02437812234207811</c:v>
                </c:pt>
                <c:pt idx="12">
                  <c:v>0.3044842648588459</c:v>
                </c:pt>
              </c:numCache>
            </c:numRef>
          </c:yVal>
        </c:ser>
        <c:ser>
          <c:idx val="6"/>
          <c:order val="6"/>
          <c:tx>
            <c:strRef>
              <c:f>'transmission_flow'!$H$2:$H$2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'transmission_flow'!$H$3:$H$15</c:f>
              <c:numCache>
                <c:formatCode>General</c:formatCode>
                <c:ptCount val="13"/>
                <c:pt idx="0">
                  <c:v>9.174936120372037</c:v>
                </c:pt>
                <c:pt idx="1">
                  <c:v>8.453896704337545</c:v>
                </c:pt>
                <c:pt idx="2">
                  <c:v>8.581627729252656</c:v>
                </c:pt>
                <c:pt idx="3">
                  <c:v>7.704446944270856</c:v>
                </c:pt>
                <c:pt idx="4">
                  <c:v>3.558328894106006</c:v>
                </c:pt>
                <c:pt idx="5">
                  <c:v>4.597922442870058</c:v>
                </c:pt>
                <c:pt idx="6">
                  <c:v>4.621393603537986</c:v>
                </c:pt>
                <c:pt idx="7">
                  <c:v>5.260886325470372</c:v>
                </c:pt>
                <c:pt idx="8">
                  <c:v>5.454819042950712</c:v>
                </c:pt>
                <c:pt idx="9">
                  <c:v>4.936904083907235</c:v>
                </c:pt>
                <c:pt idx="10">
                  <c:v>3.970490095611328</c:v>
                </c:pt>
                <c:pt idx="11">
                  <c:v>3.823227801352091</c:v>
                </c:pt>
                <c:pt idx="12">
                  <c:v>3.716784464276687</c:v>
                </c:pt>
              </c:numCache>
            </c:numRef>
          </c:yVal>
        </c:ser>
        <c:ser>
          <c:idx val="7"/>
          <c:order val="7"/>
          <c:tx>
            <c:strRef>
              <c:f>'transmission_flow'!$I$2:$I$2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'transmission_flow'!$I$3:$I$15</c:f>
              <c:numCache>
                <c:formatCode>General</c:formatCode>
                <c:ptCount val="13"/>
                <c:pt idx="0">
                  <c:v>0.9208449081332186</c:v>
                </c:pt>
                <c:pt idx="1">
                  <c:v>0.6884391943143839</c:v>
                </c:pt>
                <c:pt idx="2">
                  <c:v>0.7644858965415967</c:v>
                </c:pt>
                <c:pt idx="3">
                  <c:v>1.118252226783243</c:v>
                </c:pt>
                <c:pt idx="4">
                  <c:v>0.9868937831862331</c:v>
                </c:pt>
                <c:pt idx="5">
                  <c:v>0.6837688247560084</c:v>
                </c:pt>
                <c:pt idx="6">
                  <c:v>0.7348038323356324</c:v>
                </c:pt>
                <c:pt idx="7">
                  <c:v>0.8595666606870325</c:v>
                </c:pt>
                <c:pt idx="8">
                  <c:v>0.5462155305988186</c:v>
                </c:pt>
                <c:pt idx="9">
                  <c:v>0.1846972385594001</c:v>
                </c:pt>
                <c:pt idx="10">
                  <c:v>0.1664943153395387</c:v>
                </c:pt>
                <c:pt idx="11">
                  <c:v>0.06352208423728711</c:v>
                </c:pt>
                <c:pt idx="12">
                  <c:v>-0.01390750663600893</c:v>
                </c:pt>
              </c:numCache>
            </c:numRef>
          </c:yVal>
        </c:ser>
        <c:ser>
          <c:idx val="8"/>
          <c:order val="8"/>
          <c:tx>
            <c:strRef>
              <c:f>'transmission_flow'!$J$2:$J$2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'transmission_flow'!$J$3:$J$15</c:f>
              <c:numCache>
                <c:formatCode>General</c:formatCode>
                <c:ptCount val="13"/>
                <c:pt idx="0">
                  <c:v>8.353597751669604</c:v>
                </c:pt>
                <c:pt idx="1">
                  <c:v>8.341474975803838</c:v>
                </c:pt>
                <c:pt idx="2">
                  <c:v>8.020597776111272</c:v>
                </c:pt>
                <c:pt idx="3">
                  <c:v>8.059373130120026</c:v>
                </c:pt>
                <c:pt idx="4">
                  <c:v>7.673611550519428</c:v>
                </c:pt>
                <c:pt idx="5">
                  <c:v>6.825816843455241</c:v>
                </c:pt>
                <c:pt idx="6">
                  <c:v>5.851035072761539</c:v>
                </c:pt>
                <c:pt idx="7">
                  <c:v>4.866176679843248</c:v>
                </c:pt>
                <c:pt idx="8">
                  <c:v>4.02516405165434</c:v>
                </c:pt>
                <c:pt idx="9">
                  <c:v>3.134008554128261</c:v>
                </c:pt>
                <c:pt idx="10">
                  <c:v>2.426201404825594</c:v>
                </c:pt>
                <c:pt idx="11">
                  <c:v>1.62808899022673</c:v>
                </c:pt>
                <c:pt idx="12">
                  <c:v>0.9778529565137529</c:v>
                </c:pt>
              </c:numCache>
            </c:numRef>
          </c:yVal>
        </c:ser>
        <c:ser>
          <c:idx val="9"/>
          <c:order val="9"/>
          <c:tx>
            <c:strRef>
              <c:f>'transmission_flow'!$K$2:$K$2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'transmission_flow'!$K$3:$K$15</c:f>
              <c:numCache>
                <c:formatCode>General</c:formatCode>
                <c:ptCount val="13"/>
                <c:pt idx="0">
                  <c:v>2.831033845711735</c:v>
                </c:pt>
                <c:pt idx="1">
                  <c:v>4.485699478713402</c:v>
                </c:pt>
                <c:pt idx="2">
                  <c:v>3.968797840893549</c:v>
                </c:pt>
                <c:pt idx="3">
                  <c:v>6.007010543020395</c:v>
                </c:pt>
                <c:pt idx="4">
                  <c:v>10.35524756220966</c:v>
                </c:pt>
                <c:pt idx="5">
                  <c:v>10.87968732874108</c:v>
                </c:pt>
                <c:pt idx="6">
                  <c:v>10.60339910924592</c:v>
                </c:pt>
                <c:pt idx="7">
                  <c:v>8.331414087055775</c:v>
                </c:pt>
                <c:pt idx="8">
                  <c:v>5.137169006045692</c:v>
                </c:pt>
                <c:pt idx="9">
                  <c:v>2.135260077854715</c:v>
                </c:pt>
                <c:pt idx="10">
                  <c:v>2.113265922899709</c:v>
                </c:pt>
                <c:pt idx="11">
                  <c:v>2.495375162702605</c:v>
                </c:pt>
                <c:pt idx="12">
                  <c:v>2.681178044345878</c:v>
                </c:pt>
              </c:numCache>
            </c:numRef>
          </c:yVal>
        </c:ser>
        <c:ser>
          <c:idx val="10"/>
          <c:order val="10"/>
          <c:tx>
            <c:strRef>
              <c:f>'transmission_flow'!$L$2:$L$2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'transmission_flow'!$L$3:$L$15</c:f>
              <c:numCache>
                <c:formatCode>General</c:formatCode>
                <c:ptCount val="13"/>
                <c:pt idx="0">
                  <c:v>-9.469476489847732</c:v>
                </c:pt>
                <c:pt idx="1">
                  <c:v>-12.12017231898924</c:v>
                </c:pt>
                <c:pt idx="2">
                  <c:v>-12.5305870461615</c:v>
                </c:pt>
                <c:pt idx="3">
                  <c:v>-13.41533966460109</c:v>
                </c:pt>
                <c:pt idx="4">
                  <c:v>-10.5023072018513</c:v>
                </c:pt>
                <c:pt idx="5">
                  <c:v>-15.85349193791901</c:v>
                </c:pt>
                <c:pt idx="6">
                  <c:v>-14.98580074143467</c:v>
                </c:pt>
                <c:pt idx="7">
                  <c:v>-9.469577629187736</c:v>
                </c:pt>
                <c:pt idx="8">
                  <c:v>-8.072012816191783</c:v>
                </c:pt>
                <c:pt idx="9">
                  <c:v>-4.580410489482398</c:v>
                </c:pt>
                <c:pt idx="10">
                  <c:v>-1.551845662633565</c:v>
                </c:pt>
                <c:pt idx="11">
                  <c:v>-0.4294560617238164</c:v>
                </c:pt>
                <c:pt idx="12">
                  <c:v>-0.7774093870588072</c:v>
                </c:pt>
              </c:numCache>
            </c:numRef>
          </c:yVal>
        </c:ser>
        <c:ser>
          <c:idx val="11"/>
          <c:order val="11"/>
          <c:tx>
            <c:strRef>
              <c:f>'transmission_flow'!$M$2:$M$2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'transmission_flow'!$M$3:$M$15</c:f>
              <c:numCache>
                <c:formatCode>General</c:formatCode>
                <c:ptCount val="13"/>
                <c:pt idx="0">
                  <c:v>24.52957127043577</c:v>
                </c:pt>
                <c:pt idx="1">
                  <c:v>23.08605604550267</c:v>
                </c:pt>
                <c:pt idx="2">
                  <c:v>21.96855037064397</c:v>
                </c:pt>
                <c:pt idx="3">
                  <c:v>19.04404930430092</c:v>
                </c:pt>
                <c:pt idx="4">
                  <c:v>10.39158476248461</c:v>
                </c:pt>
                <c:pt idx="5">
                  <c:v>15.44137295213095</c:v>
                </c:pt>
                <c:pt idx="6">
                  <c:v>15.09330824338013</c:v>
                </c:pt>
                <c:pt idx="7">
                  <c:v>15.34395267442638</c:v>
                </c:pt>
                <c:pt idx="8">
                  <c:v>14.29819401724773</c:v>
                </c:pt>
                <c:pt idx="9">
                  <c:v>11.66199583090858</c:v>
                </c:pt>
                <c:pt idx="10">
                  <c:v>9.14284561963431</c:v>
                </c:pt>
                <c:pt idx="11">
                  <c:v>9.082260165566348</c:v>
                </c:pt>
                <c:pt idx="12">
                  <c:v>9.085046459524211</c:v>
                </c:pt>
              </c:numCache>
            </c:numRef>
          </c:yVal>
        </c:ser>
        <c:ser>
          <c:idx val="12"/>
          <c:order val="12"/>
          <c:tx>
            <c:strRef>
              <c:f>'transmission_flow'!$N$2:$N$2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'transmission_flow'!$N$3:$N$15</c:f>
              <c:numCache>
                <c:formatCode>General</c:formatCode>
                <c:ptCount val="13"/>
                <c:pt idx="0">
                  <c:v>6.525731191236029</c:v>
                </c:pt>
                <c:pt idx="1">
                  <c:v>6.01177944282276</c:v>
                </c:pt>
                <c:pt idx="2">
                  <c:v>5.774870418592227</c:v>
                </c:pt>
                <c:pt idx="3">
                  <c:v>4.646306757140107</c:v>
                </c:pt>
                <c:pt idx="4">
                  <c:v>1.487054286537244</c:v>
                </c:pt>
                <c:pt idx="5">
                  <c:v>2.551448695856208</c:v>
                </c:pt>
                <c:pt idx="6">
                  <c:v>2.534831486526647</c:v>
                </c:pt>
                <c:pt idx="7">
                  <c:v>2.683172931330954</c:v>
                </c:pt>
                <c:pt idx="8">
                  <c:v>3.103876891821134</c:v>
                </c:pt>
                <c:pt idx="9">
                  <c:v>3.24771844346512</c:v>
                </c:pt>
                <c:pt idx="10">
                  <c:v>2.453565920297985</c:v>
                </c:pt>
                <c:pt idx="11">
                  <c:v>2.167445744512562</c:v>
                </c:pt>
                <c:pt idx="12">
                  <c:v>1.926751648298324</c:v>
                </c:pt>
              </c:numCache>
            </c:numRef>
          </c:yVal>
        </c:ser>
        <c:ser>
          <c:idx val="13"/>
          <c:order val="13"/>
          <c:tx>
            <c:strRef>
              <c:f>'transmission_flow'!$O$2:$O$2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'transmission_flow'!$O$3:$O$15</c:f>
              <c:numCache>
                <c:formatCode>General</c:formatCode>
                <c:ptCount val="13"/>
                <c:pt idx="0">
                  <c:v>4.484405688379479</c:v>
                </c:pt>
                <c:pt idx="1">
                  <c:v>3.308907390503661</c:v>
                </c:pt>
                <c:pt idx="2">
                  <c:v>2.43449608174014</c:v>
                </c:pt>
                <c:pt idx="3">
                  <c:v>1.670989465058972</c:v>
                </c:pt>
                <c:pt idx="4">
                  <c:v>-0.003374463625813368</c:v>
                </c:pt>
                <c:pt idx="5">
                  <c:v>-0.7363632149588658</c:v>
                </c:pt>
                <c:pt idx="6">
                  <c:v>-1.297154516905224</c:v>
                </c:pt>
                <c:pt idx="7">
                  <c:v>-1.482166267767516</c:v>
                </c:pt>
                <c:pt idx="8">
                  <c:v>-1.663873617593742</c:v>
                </c:pt>
                <c:pt idx="9">
                  <c:v>-1.969968050193029</c:v>
                </c:pt>
                <c:pt idx="10">
                  <c:v>-2.134478958877554</c:v>
                </c:pt>
                <c:pt idx="11">
                  <c:v>-2.133144126117504</c:v>
                </c:pt>
                <c:pt idx="12">
                  <c:v>-2.121957213213384</c:v>
                </c:pt>
              </c:numCache>
            </c:numRef>
          </c:yVal>
        </c:ser>
        <c:ser>
          <c:idx val="14"/>
          <c:order val="14"/>
          <c:tx>
            <c:strRef>
              <c:f>'transmission_flow'!$P$2:$P$2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'transmission_flow'!$P$3:$P$15</c:f>
              <c:numCache>
                <c:formatCode>General</c:formatCode>
                <c:ptCount val="13"/>
                <c:pt idx="0">
                  <c:v>2.592425611472966</c:v>
                </c:pt>
                <c:pt idx="1">
                  <c:v>2.200576502835208</c:v>
                </c:pt>
                <c:pt idx="2">
                  <c:v>2.09371897436012</c:v>
                </c:pt>
                <c:pt idx="3">
                  <c:v>2.076673424138625</c:v>
                </c:pt>
                <c:pt idx="4">
                  <c:v>1.592163349415375</c:v>
                </c:pt>
                <c:pt idx="5">
                  <c:v>1.102268388573536</c:v>
                </c:pt>
                <c:pt idx="6">
                  <c:v>0.8883668683667489</c:v>
                </c:pt>
                <c:pt idx="7">
                  <c:v>0.8374606090507568</c:v>
                </c:pt>
                <c:pt idx="8">
                  <c:v>0.6715479513138591</c:v>
                </c:pt>
                <c:pt idx="9">
                  <c:v>0.4223440027154787</c:v>
                </c:pt>
                <c:pt idx="10">
                  <c:v>0.3429500701211932</c:v>
                </c:pt>
                <c:pt idx="11">
                  <c:v>0.2961336886998424</c:v>
                </c:pt>
                <c:pt idx="12">
                  <c:v>0.2892732823199963</c:v>
                </c:pt>
              </c:numCache>
            </c:numRef>
          </c:yVal>
        </c:ser>
        <c:ser>
          <c:idx val="15"/>
          <c:order val="15"/>
          <c:tx>
            <c:strRef>
              <c:f>'transmission_flow'!$Q$2:$Q$2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'transmission_flow'!$Q$3:$Q$15</c:f>
              <c:numCache>
                <c:formatCode>General</c:formatCode>
                <c:ptCount val="13"/>
                <c:pt idx="0">
                  <c:v>1.804381455785421</c:v>
                </c:pt>
                <c:pt idx="1">
                  <c:v>1.245578728575393</c:v>
                </c:pt>
                <c:pt idx="2">
                  <c:v>1.124955385311424</c:v>
                </c:pt>
                <c:pt idx="3">
                  <c:v>0.9902356542010772</c:v>
                </c:pt>
                <c:pt idx="4">
                  <c:v>0.5249953212277501</c:v>
                </c:pt>
                <c:pt idx="5">
                  <c:v>-0.06499676762870257</c:v>
                </c:pt>
                <c:pt idx="6">
                  <c:v>-0.2305416554567254</c:v>
                </c:pt>
                <c:pt idx="7">
                  <c:v>-0.05913087224160324</c:v>
                </c:pt>
                <c:pt idx="8">
                  <c:v>-0.3104259025662351</c:v>
                </c:pt>
                <c:pt idx="9">
                  <c:v>-0.7721112862034684</c:v>
                </c:pt>
                <c:pt idx="10">
                  <c:v>-0.7948928439079274</c:v>
                </c:pt>
                <c:pt idx="11">
                  <c:v>-0.7282411021823259</c:v>
                </c:pt>
                <c:pt idx="12">
                  <c:v>-0.576802647777412</c:v>
                </c:pt>
              </c:numCache>
            </c:numRef>
          </c:yVal>
        </c:ser>
        <c:ser>
          <c:idx val="16"/>
          <c:order val="16"/>
          <c:tx>
            <c:strRef>
              <c:f>'transmission_flow'!$R$2:$R$2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'transmission_flow'!$R$3:$R$15</c:f>
              <c:numCache>
                <c:formatCode>General</c:formatCode>
                <c:ptCount val="13"/>
                <c:pt idx="0">
                  <c:v>-1.53641582394124</c:v>
                </c:pt>
                <c:pt idx="1">
                  <c:v>-2.016724370171121</c:v>
                </c:pt>
                <c:pt idx="2">
                  <c:v>-2.630864461838233</c:v>
                </c:pt>
                <c:pt idx="3">
                  <c:v>-3.018105370843844</c:v>
                </c:pt>
                <c:pt idx="4">
                  <c:v>-3.236249035650864</c:v>
                </c:pt>
                <c:pt idx="5">
                  <c:v>-3.468314092916908</c:v>
                </c:pt>
                <c:pt idx="6">
                  <c:v>-3.822940876506105</c:v>
                </c:pt>
                <c:pt idx="7">
                  <c:v>-4.150356109069089</c:v>
                </c:pt>
                <c:pt idx="8">
                  <c:v>-3.88372246186032</c:v>
                </c:pt>
                <c:pt idx="9">
                  <c:v>-3.701419288992656</c:v>
                </c:pt>
                <c:pt idx="10">
                  <c:v>-3.771690017575713</c:v>
                </c:pt>
                <c:pt idx="11">
                  <c:v>-3.614694144427309</c:v>
                </c:pt>
                <c:pt idx="12">
                  <c:v>-3.440383528621013</c:v>
                </c:pt>
              </c:numCache>
            </c:numRef>
          </c:yVal>
        </c:ser>
        <c:ser>
          <c:idx val="17"/>
          <c:order val="17"/>
          <c:tx>
            <c:strRef>
              <c:f>'transmission_flow'!$S$2:$S$2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'transmission_flow'!$S$3:$S$15</c:f>
              <c:numCache>
                <c:formatCode>General</c:formatCode>
                <c:ptCount val="13"/>
                <c:pt idx="0">
                  <c:v>1.781584602760548</c:v>
                </c:pt>
                <c:pt idx="1">
                  <c:v>1.907372768105382</c:v>
                </c:pt>
                <c:pt idx="2">
                  <c:v>1.963175762949005</c:v>
                </c:pt>
                <c:pt idx="3">
                  <c:v>1.678127480711844</c:v>
                </c:pt>
                <c:pt idx="4">
                  <c:v>1.178639196082894</c:v>
                </c:pt>
                <c:pt idx="5">
                  <c:v>0.5797722032771966</c:v>
                </c:pt>
                <c:pt idx="6">
                  <c:v>0.2293403903767177</c:v>
                </c:pt>
                <c:pt idx="7">
                  <c:v>0.01074146665157033</c:v>
                </c:pt>
                <c:pt idx="8">
                  <c:v>-0.1940311014999513</c:v>
                </c:pt>
                <c:pt idx="9">
                  <c:v>-0.4138931036003591</c:v>
                </c:pt>
                <c:pt idx="10">
                  <c:v>-0.3842840090176323</c:v>
                </c:pt>
                <c:pt idx="11">
                  <c:v>-0.4215126305707942</c:v>
                </c:pt>
                <c:pt idx="12">
                  <c:v>-0.4538063794029668</c:v>
                </c:pt>
              </c:numCache>
            </c:numRef>
          </c:yVal>
        </c:ser>
        <c:ser>
          <c:idx val="18"/>
          <c:order val="18"/>
          <c:tx>
            <c:strRef>
              <c:f>'transmission_flow'!$T$2:$T$2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'transmission_flow'!$T$3:$T$15</c:f>
              <c:numCache>
                <c:formatCode>General</c:formatCode>
                <c:ptCount val="13"/>
                <c:pt idx="0">
                  <c:v>10.14522645677416</c:v>
                </c:pt>
                <c:pt idx="1">
                  <c:v>9.585625287929499</c:v>
                </c:pt>
                <c:pt idx="2">
                  <c:v>9.830957408542425</c:v>
                </c:pt>
                <c:pt idx="3">
                  <c:v>9.032031622003238</c:v>
                </c:pt>
                <c:pt idx="4">
                  <c:v>8.131276802020636</c:v>
                </c:pt>
                <c:pt idx="5">
                  <c:v>7.264655982402763</c:v>
                </c:pt>
                <c:pt idx="6">
                  <c:v>6.624157811475524</c:v>
                </c:pt>
                <c:pt idx="7">
                  <c:v>6.039055067164965</c:v>
                </c:pt>
                <c:pt idx="8">
                  <c:v>5.92491481250484</c:v>
                </c:pt>
                <c:pt idx="9">
                  <c:v>5.777134371368346</c:v>
                </c:pt>
                <c:pt idx="10">
                  <c:v>5.724339358826239</c:v>
                </c:pt>
                <c:pt idx="11">
                  <c:v>5.738423902029833</c:v>
                </c:pt>
                <c:pt idx="12">
                  <c:v>5.754471499746164</c:v>
                </c:pt>
              </c:numCache>
            </c:numRef>
          </c:yVal>
        </c:ser>
        <c:ser>
          <c:idx val="19"/>
          <c:order val="19"/>
          <c:tx>
            <c:strRef>
              <c:f>'transmission_flow'!$U$2:$U$2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'transmission_flow'!$U$3:$U$15</c:f>
              <c:numCache>
                <c:formatCode>General</c:formatCode>
                <c:ptCount val="13"/>
                <c:pt idx="0">
                  <c:v>0.6314210639264499</c:v>
                </c:pt>
                <c:pt idx="1">
                  <c:v>1.308902183395527</c:v>
                </c:pt>
                <c:pt idx="2">
                  <c:v>0.8035982034664017</c:v>
                </c:pt>
                <c:pt idx="3">
                  <c:v>0.5273590086758878</c:v>
                </c:pt>
                <c:pt idx="4">
                  <c:v>0.06556109718933768</c:v>
                </c:pt>
                <c:pt idx="5">
                  <c:v>-0.06812233619772465</c:v>
                </c:pt>
                <c:pt idx="6">
                  <c:v>-0.2074835791761293</c:v>
                </c:pt>
                <c:pt idx="7">
                  <c:v>-0.1739668280232769</c:v>
                </c:pt>
                <c:pt idx="8">
                  <c:v>-0.1805829285488763</c:v>
                </c:pt>
                <c:pt idx="9">
                  <c:v>-0.1951190015221774</c:v>
                </c:pt>
                <c:pt idx="10">
                  <c:v>-0.3524822287837828</c:v>
                </c:pt>
                <c:pt idx="11">
                  <c:v>-0.2470800264347515</c:v>
                </c:pt>
                <c:pt idx="12">
                  <c:v>-0.08117679115675919</c:v>
                </c:pt>
              </c:numCache>
            </c:numRef>
          </c:yVal>
        </c:ser>
        <c:ser>
          <c:idx val="20"/>
          <c:order val="20"/>
          <c:tx>
            <c:strRef>
              <c:f>'transmission_flow'!$V$2:$V$2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'transmission_flow'!$V$3:$V$15</c:f>
              <c:numCache>
                <c:formatCode>General</c:formatCode>
                <c:ptCount val="13"/>
                <c:pt idx="0">
                  <c:v>10.68320735699923</c:v>
                </c:pt>
                <c:pt idx="1">
                  <c:v>9.584744403871856</c:v>
                </c:pt>
                <c:pt idx="2">
                  <c:v>9.217522928849228</c:v>
                </c:pt>
                <c:pt idx="3">
                  <c:v>5.414196692562277</c:v>
                </c:pt>
                <c:pt idx="4">
                  <c:v>2.40287023801599</c:v>
                </c:pt>
                <c:pt idx="5">
                  <c:v>-0.5477682113910919</c:v>
                </c:pt>
                <c:pt idx="6">
                  <c:v>-0.1139467350279994</c:v>
                </c:pt>
                <c:pt idx="7">
                  <c:v>-1.029683514425376</c:v>
                </c:pt>
                <c:pt idx="8">
                  <c:v>-3.223668511321676</c:v>
                </c:pt>
                <c:pt idx="9">
                  <c:v>-6.321936074694228</c:v>
                </c:pt>
                <c:pt idx="10">
                  <c:v>-6.390223490720377</c:v>
                </c:pt>
                <c:pt idx="11">
                  <c:v>-6.709088283097626</c:v>
                </c:pt>
                <c:pt idx="12">
                  <c:v>-7.115147151878905</c:v>
                </c:pt>
              </c:numCache>
            </c:numRef>
          </c:yVal>
        </c:ser>
        <c:ser>
          <c:idx val="21"/>
          <c:order val="21"/>
          <c:tx>
            <c:strRef>
              <c:f>'transmission_flow'!$W$2:$W$2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'transmission_flow'!$W$3:$W$15</c:f>
              <c:numCache>
                <c:formatCode>General</c:formatCode>
                <c:ptCount val="13"/>
                <c:pt idx="0">
                  <c:v>7.653327686506678</c:v>
                </c:pt>
                <c:pt idx="1">
                  <c:v>8.185722725571468</c:v>
                </c:pt>
                <c:pt idx="2">
                  <c:v>7.81663548978311</c:v>
                </c:pt>
                <c:pt idx="3">
                  <c:v>9.961702108542598</c:v>
                </c:pt>
                <c:pt idx="4">
                  <c:v>8.539293269921229</c:v>
                </c:pt>
                <c:pt idx="5">
                  <c:v>5.954399635837383</c:v>
                </c:pt>
                <c:pt idx="6">
                  <c:v>5.011142482071159</c:v>
                </c:pt>
                <c:pt idx="7">
                  <c:v>5.597552989820445</c:v>
                </c:pt>
                <c:pt idx="8">
                  <c:v>5.760528835031545</c:v>
                </c:pt>
                <c:pt idx="9">
                  <c:v>7.211093114007713</c:v>
                </c:pt>
                <c:pt idx="10">
                  <c:v>7.767238717170084</c:v>
                </c:pt>
                <c:pt idx="11">
                  <c:v>7.855917092226033</c:v>
                </c:pt>
                <c:pt idx="12">
                  <c:v>8.130982629523213</c:v>
                </c:pt>
              </c:numCache>
            </c:numRef>
          </c:yVal>
        </c:ser>
        <c:ser>
          <c:idx val="22"/>
          <c:order val="22"/>
          <c:tx>
            <c:strRef>
              <c:f>'transmission_flow'!$X$2:$X$2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'transmission_flow'!$X$3:$X$15</c:f>
              <c:numCache>
                <c:formatCode>General</c:formatCode>
                <c:ptCount val="13"/>
                <c:pt idx="0">
                  <c:v>1.413506905397772</c:v>
                </c:pt>
                <c:pt idx="1">
                  <c:v>1.749242095549169</c:v>
                </c:pt>
                <c:pt idx="2">
                  <c:v>1.827966952533063</c:v>
                </c:pt>
                <c:pt idx="3">
                  <c:v>1.875667750853377</c:v>
                </c:pt>
                <c:pt idx="4">
                  <c:v>1.763773030679594</c:v>
                </c:pt>
                <c:pt idx="5">
                  <c:v>1.484158665182671</c:v>
                </c:pt>
                <c:pt idx="6">
                  <c:v>1.532591959582252</c:v>
                </c:pt>
                <c:pt idx="7">
                  <c:v>1.480713290781575</c:v>
                </c:pt>
                <c:pt idx="8">
                  <c:v>1.310584411315174</c:v>
                </c:pt>
                <c:pt idx="9">
                  <c:v>1.180465663311557</c:v>
                </c:pt>
                <c:pt idx="10">
                  <c:v>1.222626324103199</c:v>
                </c:pt>
                <c:pt idx="11">
                  <c:v>1.146317249626572</c:v>
                </c:pt>
                <c:pt idx="12">
                  <c:v>1.049687765268781</c:v>
                </c:pt>
              </c:numCache>
            </c:numRef>
          </c:yVal>
        </c:ser>
        <c:ser>
          <c:idx val="23"/>
          <c:order val="23"/>
          <c:tx>
            <c:strRef>
              <c:f>'transmission_flow'!$Y$2:$Y$2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'transmission_flow'!$Y$3:$Y$15</c:f>
              <c:numCache>
                <c:formatCode>General</c:formatCode>
                <c:ptCount val="13"/>
                <c:pt idx="0">
                  <c:v>44.76516248692341</c:v>
                </c:pt>
                <c:pt idx="1">
                  <c:v>44.49016849940707</c:v>
                </c:pt>
                <c:pt idx="2">
                  <c:v>44.31033915964712</c:v>
                </c:pt>
                <c:pt idx="3">
                  <c:v>41.29243943837249</c:v>
                </c:pt>
                <c:pt idx="4">
                  <c:v>37.75121315928924</c:v>
                </c:pt>
                <c:pt idx="5">
                  <c:v>34.18393716153326</c:v>
                </c:pt>
                <c:pt idx="6">
                  <c:v>33.18263439225932</c:v>
                </c:pt>
                <c:pt idx="7">
                  <c:v>32.15083156540931</c:v>
                </c:pt>
                <c:pt idx="8">
                  <c:v>30.93297613511225</c:v>
                </c:pt>
                <c:pt idx="9">
                  <c:v>28.65638795624035</c:v>
                </c:pt>
                <c:pt idx="10">
                  <c:v>28.87178429173159</c:v>
                </c:pt>
                <c:pt idx="11">
                  <c:v>28.93939664380242</c:v>
                </c:pt>
                <c:pt idx="12">
                  <c:v>28.60014022541472</c:v>
                </c:pt>
              </c:numCache>
            </c:numRef>
          </c:yVal>
        </c:ser>
        <c:ser>
          <c:idx val="24"/>
          <c:order val="24"/>
          <c:tx>
            <c:strRef>
              <c:f>'transmission_flow'!$Z$2:$Z$2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'transmission_flow'!$Z$3:$Z$15</c:f>
              <c:numCache>
                <c:formatCode>General</c:formatCode>
                <c:ptCount val="13"/>
                <c:pt idx="0">
                  <c:v>-0.7038840259257912</c:v>
                </c:pt>
                <c:pt idx="1">
                  <c:v>-0.5758553042699723</c:v>
                </c:pt>
                <c:pt idx="2">
                  <c:v>-0.4107828890893555</c:v>
                </c:pt>
                <c:pt idx="3">
                  <c:v>-0.2648391893853627</c:v>
                </c:pt>
                <c:pt idx="4">
                  <c:v>-0.1867577417266492</c:v>
                </c:pt>
                <c:pt idx="5">
                  <c:v>-0.1050722202699709</c:v>
                </c:pt>
                <c:pt idx="6">
                  <c:v>0.03019875954886542</c:v>
                </c:pt>
                <c:pt idx="7">
                  <c:v>0.1639238934235436</c:v>
                </c:pt>
                <c:pt idx="8">
                  <c:v>0.1351781359970933</c:v>
                </c:pt>
                <c:pt idx="9">
                  <c:v>0.1165988755613868</c:v>
                </c:pt>
                <c:pt idx="10">
                  <c:v>0.1413605808413048</c:v>
                </c:pt>
                <c:pt idx="11">
                  <c:v>0.1357525996278039</c:v>
                </c:pt>
                <c:pt idx="12">
                  <c:v>0.1289748751837997</c:v>
                </c:pt>
              </c:numCache>
            </c:numRef>
          </c:yVal>
        </c:ser>
        <c:ser>
          <c:idx val="25"/>
          <c:order val="25"/>
          <c:tx>
            <c:strRef>
              <c:f>'transmission_flow'!$AA$2:$AA$2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'transmission_flow'!$AA$3:$AA$15</c:f>
              <c:numCache>
                <c:formatCode>General</c:formatCode>
                <c:ptCount val="13"/>
                <c:pt idx="0">
                  <c:v>27.38048644875127</c:v>
                </c:pt>
                <c:pt idx="1">
                  <c:v>26.22264710011865</c:v>
                </c:pt>
                <c:pt idx="2">
                  <c:v>26.1290065807216</c:v>
                </c:pt>
                <c:pt idx="3">
                  <c:v>25.3642461779169</c:v>
                </c:pt>
                <c:pt idx="4">
                  <c:v>22.62077336653475</c:v>
                </c:pt>
                <c:pt idx="5">
                  <c:v>19.71946739186258</c:v>
                </c:pt>
                <c:pt idx="6">
                  <c:v>17.87922494542901</c:v>
                </c:pt>
                <c:pt idx="7">
                  <c:v>16.20746284574013</c:v>
                </c:pt>
                <c:pt idx="8">
                  <c:v>14.57778559753174</c:v>
                </c:pt>
                <c:pt idx="9">
                  <c:v>12.97957527134107</c:v>
                </c:pt>
                <c:pt idx="10">
                  <c:v>12.6795072960133</c:v>
                </c:pt>
                <c:pt idx="11">
                  <c:v>11.78644048786013</c:v>
                </c:pt>
                <c:pt idx="12">
                  <c:v>11.60690561086711</c:v>
                </c:pt>
              </c:numCache>
            </c:numRef>
          </c:yVal>
        </c:ser>
        <c:ser>
          <c:idx val="26"/>
          <c:order val="26"/>
          <c:tx>
            <c:strRef>
              <c:f>'transmission_flow'!$AB$2:$AB$2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'transmission_flow'!$AB$3:$AB$15</c:f>
              <c:numCache>
                <c:formatCode>General</c:formatCode>
                <c:ptCount val="13"/>
                <c:pt idx="0">
                  <c:v>3.240682771706463</c:v>
                </c:pt>
                <c:pt idx="1">
                  <c:v>3.002081989379235</c:v>
                </c:pt>
                <c:pt idx="2">
                  <c:v>2.85353114343996</c:v>
                </c:pt>
                <c:pt idx="3">
                  <c:v>2.736934305435609</c:v>
                </c:pt>
                <c:pt idx="4">
                  <c:v>1.93641358117685</c:v>
                </c:pt>
                <c:pt idx="5">
                  <c:v>1.513867973655801</c:v>
                </c:pt>
                <c:pt idx="6">
                  <c:v>1.323902015389288</c:v>
                </c:pt>
                <c:pt idx="7">
                  <c:v>1.350885787805917</c:v>
                </c:pt>
                <c:pt idx="8">
                  <c:v>0.9780375612084447</c:v>
                </c:pt>
                <c:pt idx="9">
                  <c:v>0.5610492710693373</c:v>
                </c:pt>
                <c:pt idx="10">
                  <c:v>0.4881087305642471</c:v>
                </c:pt>
                <c:pt idx="11">
                  <c:v>0.4041111553165977</c:v>
                </c:pt>
                <c:pt idx="12">
                  <c:v>0.3521562881488928</c:v>
                </c:pt>
              </c:numCache>
            </c:numRef>
          </c:yVal>
        </c:ser>
        <c:ser>
          <c:idx val="27"/>
          <c:order val="27"/>
          <c:tx>
            <c:strRef>
              <c:f>'transmission_flow'!$AC$2:$AC$2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'transmission_flow'!$AC$3:$AC$15</c:f>
              <c:numCache>
                <c:formatCode>General</c:formatCode>
                <c:ptCount val="13"/>
                <c:pt idx="0">
                  <c:v>3.042196659933417</c:v>
                </c:pt>
                <c:pt idx="1">
                  <c:v>2.630035565912738</c:v>
                </c:pt>
                <c:pt idx="2">
                  <c:v>-0.1580924745705803</c:v>
                </c:pt>
                <c:pt idx="3">
                  <c:v>-3.027810649308844</c:v>
                </c:pt>
                <c:pt idx="4">
                  <c:v>-3.233037962268327</c:v>
                </c:pt>
                <c:pt idx="5">
                  <c:v>-3.798896620167299</c:v>
                </c:pt>
                <c:pt idx="6">
                  <c:v>-3.783157173669265</c:v>
                </c:pt>
                <c:pt idx="7">
                  <c:v>-4.669321386830633</c:v>
                </c:pt>
                <c:pt idx="8">
                  <c:v>-4.287048089180131</c:v>
                </c:pt>
                <c:pt idx="9">
                  <c:v>-3.033737418848482</c:v>
                </c:pt>
                <c:pt idx="10">
                  <c:v>-2.644405482829053</c:v>
                </c:pt>
                <c:pt idx="11">
                  <c:v>-2.392465384686036</c:v>
                </c:pt>
                <c:pt idx="12">
                  <c:v>-2.069936299655691</c:v>
                </c:pt>
              </c:numCache>
            </c:numRef>
          </c:yVal>
        </c:ser>
        <c:ser>
          <c:idx val="28"/>
          <c:order val="28"/>
          <c:tx>
            <c:strRef>
              <c:f>'transmission_flow'!$AD$2:$AD$2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'transmission_flow'!$AD$3:$AD$15</c:f>
              <c:numCache>
                <c:formatCode>General</c:formatCode>
                <c:ptCount val="13"/>
                <c:pt idx="0">
                  <c:v>1.079521674626474</c:v>
                </c:pt>
                <c:pt idx="1">
                  <c:v>2.313885078409921</c:v>
                </c:pt>
                <c:pt idx="2">
                  <c:v>3.491411954922316</c:v>
                </c:pt>
                <c:pt idx="3">
                  <c:v>4.116194037531673</c:v>
                </c:pt>
                <c:pt idx="4">
                  <c:v>3.114454790949587</c:v>
                </c:pt>
                <c:pt idx="5">
                  <c:v>2.585739088043355</c:v>
                </c:pt>
                <c:pt idx="6">
                  <c:v>2.993996547776753</c:v>
                </c:pt>
                <c:pt idx="7">
                  <c:v>3.695362702971755</c:v>
                </c:pt>
                <c:pt idx="8">
                  <c:v>3.182756553813746</c:v>
                </c:pt>
                <c:pt idx="9">
                  <c:v>2.646133830551955</c:v>
                </c:pt>
                <c:pt idx="10">
                  <c:v>2.870620755750414</c:v>
                </c:pt>
                <c:pt idx="11">
                  <c:v>2.759938633395092</c:v>
                </c:pt>
                <c:pt idx="12">
                  <c:v>2.680942508491966</c:v>
                </c:pt>
              </c:numCache>
            </c:numRef>
          </c:yVal>
        </c:ser>
        <c:ser>
          <c:idx val="29"/>
          <c:order val="29"/>
          <c:tx>
            <c:strRef>
              <c:f>'transmission_flow'!$AE$2:$AE$2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'transmission_flow'!$AE$3:$AE$15</c:f>
              <c:numCache>
                <c:formatCode>General</c:formatCode>
                <c:ptCount val="13"/>
                <c:pt idx="0">
                  <c:v>5.501583919196207</c:v>
                </c:pt>
                <c:pt idx="1">
                  <c:v>5.334037566576214</c:v>
                </c:pt>
                <c:pt idx="2">
                  <c:v>5.192737656541107</c:v>
                </c:pt>
                <c:pt idx="3">
                  <c:v>4.647482754131</c:v>
                </c:pt>
                <c:pt idx="4">
                  <c:v>2.915710091536297</c:v>
                </c:pt>
                <c:pt idx="5">
                  <c:v>1.677849264179195</c:v>
                </c:pt>
                <c:pt idx="6">
                  <c:v>0.9635004407314647</c:v>
                </c:pt>
                <c:pt idx="7">
                  <c:v>0.5353648110080333</c:v>
                </c:pt>
                <c:pt idx="8">
                  <c:v>0.2795099500448484</c:v>
                </c:pt>
                <c:pt idx="9">
                  <c:v>-0.04284062755143275</c:v>
                </c:pt>
                <c:pt idx="10">
                  <c:v>0.1435627973536987</c:v>
                </c:pt>
                <c:pt idx="11">
                  <c:v>0.2045960904210413</c:v>
                </c:pt>
                <c:pt idx="12">
                  <c:v>0.2853200786952346</c:v>
                </c:pt>
              </c:numCache>
            </c:numRef>
          </c:yVal>
        </c:ser>
        <c:ser>
          <c:idx val="30"/>
          <c:order val="30"/>
          <c:tx>
            <c:strRef>
              <c:f>'transmission_flow'!$AF$2:$AF$2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'transmission_flow'!$AF$3:$AF$15</c:f>
              <c:numCache>
                <c:formatCode>General</c:formatCode>
                <c:ptCount val="13"/>
                <c:pt idx="0">
                  <c:v>2.051835258880502</c:v>
                </c:pt>
                <c:pt idx="1">
                  <c:v>1.844645925589109</c:v>
                </c:pt>
                <c:pt idx="2">
                  <c:v>1.877476360114423</c:v>
                </c:pt>
                <c:pt idx="3">
                  <c:v>1.948001003559081</c:v>
                </c:pt>
                <c:pt idx="4">
                  <c:v>1.486412351195912</c:v>
                </c:pt>
                <c:pt idx="5">
                  <c:v>0.9881993243031804</c:v>
                </c:pt>
                <c:pt idx="6">
                  <c:v>0.8496352209117243</c:v>
                </c:pt>
                <c:pt idx="7">
                  <c:v>0.886969911727163</c:v>
                </c:pt>
                <c:pt idx="8">
                  <c:v>0.594691583445589</c:v>
                </c:pt>
                <c:pt idx="9">
                  <c:v>0.2753295866625401</c:v>
                </c:pt>
                <c:pt idx="10">
                  <c:v>0.319746701731502</c:v>
                </c:pt>
                <c:pt idx="11">
                  <c:v>0.2653386707164509</c:v>
                </c:pt>
                <c:pt idx="12">
                  <c:v>0.2485444539485123</c:v>
                </c:pt>
              </c:numCache>
            </c:numRef>
          </c:yVal>
        </c:ser>
        <c:ser>
          <c:idx val="31"/>
          <c:order val="31"/>
          <c:tx>
            <c:strRef>
              <c:f>'transmission_flow'!$AG$2:$AG$2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'transmission_flow'!$AG$3:$AG$15</c:f>
              <c:numCache>
                <c:formatCode>General</c:formatCode>
                <c:ptCount val="13"/>
                <c:pt idx="0">
                  <c:v>3.136967026704865</c:v>
                </c:pt>
                <c:pt idx="1">
                  <c:v>2.801292984970375</c:v>
                </c:pt>
                <c:pt idx="2">
                  <c:v>2.409201521859134</c:v>
                </c:pt>
                <c:pt idx="3">
                  <c:v>2.60992787839093</c:v>
                </c:pt>
                <c:pt idx="4">
                  <c:v>2.499277028074268</c:v>
                </c:pt>
                <c:pt idx="5">
                  <c:v>2.055304972190064</c:v>
                </c:pt>
                <c:pt idx="6">
                  <c:v>1.789527965180969</c:v>
                </c:pt>
                <c:pt idx="7">
                  <c:v>1.422853009853456</c:v>
                </c:pt>
                <c:pt idx="8">
                  <c:v>1.185515781522221</c:v>
                </c:pt>
                <c:pt idx="9">
                  <c:v>0.9862584523109958</c:v>
                </c:pt>
                <c:pt idx="10">
                  <c:v>1.010549497724824</c:v>
                </c:pt>
                <c:pt idx="11">
                  <c:v>0.6270121281885418</c:v>
                </c:pt>
                <c:pt idx="12">
                  <c:v>0.27151390373474</c:v>
                </c:pt>
              </c:numCache>
            </c:numRef>
          </c:yVal>
        </c:ser>
        <c:ser>
          <c:idx val="32"/>
          <c:order val="32"/>
          <c:tx>
            <c:strRef>
              <c:f>'transmission_flow'!$AH$2:$AH$2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'transmission_flow'!$AH$3:$AH$15</c:f>
              <c:numCache>
                <c:formatCode>General</c:formatCode>
                <c:ptCount val="13"/>
                <c:pt idx="0">
                  <c:v>3.277264584413687</c:v>
                </c:pt>
                <c:pt idx="1">
                  <c:v>3.330016988540538</c:v>
                </c:pt>
                <c:pt idx="2">
                  <c:v>3.090484827933501</c:v>
                </c:pt>
                <c:pt idx="3">
                  <c:v>2.945076095324286</c:v>
                </c:pt>
                <c:pt idx="4">
                  <c:v>2.625885473528854</c:v>
                </c:pt>
                <c:pt idx="5">
                  <c:v>1.970634908868832</c:v>
                </c:pt>
                <c:pt idx="6">
                  <c:v>1.450828481616311</c:v>
                </c:pt>
                <c:pt idx="7">
                  <c:v>0.9195775768763106</c:v>
                </c:pt>
                <c:pt idx="8">
                  <c:v>0.6518057462907402</c:v>
                </c:pt>
                <c:pt idx="9">
                  <c:v>0.5024777590435275</c:v>
                </c:pt>
                <c:pt idx="10">
                  <c:v>0.320761993087175</c:v>
                </c:pt>
                <c:pt idx="11">
                  <c:v>0.111124011701345</c:v>
                </c:pt>
                <c:pt idx="12">
                  <c:v>-0.04815214450847651</c:v>
                </c:pt>
              </c:numCache>
            </c:numRef>
          </c:yVal>
        </c:ser>
        <c:axId val="52620001"/>
        <c:axId val="52620002"/>
      </c:scatterChart>
      <c:valAx>
        <c:axId val="52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20002"/>
        <c:crosses val="autoZero"/>
        <c:crossBetween val="midCat"/>
      </c:valAx>
      <c:valAx>
        <c:axId val="52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Transmission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'transmission_flow'!$B$2:$B$2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'transmission_flow'!$B$3:$B$15</c:f>
              <c:numCache>
                <c:formatCode>General</c:formatCode>
                <c:ptCount val="13"/>
                <c:pt idx="0">
                  <c:v>23.24332687602382</c:v>
                </c:pt>
                <c:pt idx="1">
                  <c:v>19.9790891904568</c:v>
                </c:pt>
                <c:pt idx="2">
                  <c:v>10.41576314167111</c:v>
                </c:pt>
                <c:pt idx="3">
                  <c:v>15.69701209388391</c:v>
                </c:pt>
                <c:pt idx="4">
                  <c:v>18.60140873070567</c:v>
                </c:pt>
                <c:pt idx="5">
                  <c:v>17.85496715989976</c:v>
                </c:pt>
                <c:pt idx="6">
                  <c:v>15.87966164872171</c:v>
                </c:pt>
                <c:pt idx="7">
                  <c:v>11.1117513229957</c:v>
                </c:pt>
                <c:pt idx="8">
                  <c:v>11.44788308070813</c:v>
                </c:pt>
                <c:pt idx="9">
                  <c:v>12.5089039934117</c:v>
                </c:pt>
                <c:pt idx="10">
                  <c:v>12.35581578465616</c:v>
                </c:pt>
                <c:pt idx="11">
                  <c:v>7.605979861795846</c:v>
                </c:pt>
                <c:pt idx="12">
                  <c:v>1.75397617515016</c:v>
                </c:pt>
              </c:numCache>
            </c:numRef>
          </c:yVal>
        </c:ser>
        <c:ser>
          <c:idx val="1"/>
          <c:order val="1"/>
          <c:tx>
            <c:strRef>
              <c:f>'transmission_flow'!$C$2:$C$2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'transmission_flow'!$C$3:$C$15</c:f>
              <c:numCache>
                <c:formatCode>General</c:formatCode>
                <c:ptCount val="13"/>
                <c:pt idx="0">
                  <c:v>5.377296795369464</c:v>
                </c:pt>
                <c:pt idx="1">
                  <c:v>-0.9125565200553347</c:v>
                </c:pt>
                <c:pt idx="2">
                  <c:v>9.431899769891887</c:v>
                </c:pt>
                <c:pt idx="3">
                  <c:v>-0.2873334745716371</c:v>
                </c:pt>
                <c:pt idx="4">
                  <c:v>0.3364242446263863</c:v>
                </c:pt>
                <c:pt idx="5">
                  <c:v>-0.3814502589967232</c:v>
                </c:pt>
                <c:pt idx="6">
                  <c:v>2.846707008847035</c:v>
                </c:pt>
                <c:pt idx="7">
                  <c:v>10.89697742874422</c:v>
                </c:pt>
                <c:pt idx="8">
                  <c:v>3.662264669195412</c:v>
                </c:pt>
                <c:pt idx="9">
                  <c:v>-1.293084252982282</c:v>
                </c:pt>
                <c:pt idx="10">
                  <c:v>-0.9871786045522656</c:v>
                </c:pt>
                <c:pt idx="11">
                  <c:v>1.594843188180472</c:v>
                </c:pt>
                <c:pt idx="12">
                  <c:v>4.380266199142769</c:v>
                </c:pt>
              </c:numCache>
            </c:numRef>
          </c:yVal>
        </c:ser>
        <c:ser>
          <c:idx val="2"/>
          <c:order val="2"/>
          <c:tx>
            <c:strRef>
              <c:f>'transmission_flow'!$D$2:$D$2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1.819237507392705</c:v>
                </c:pt>
                <c:pt idx="6">
                  <c:v>3.465785623265949</c:v>
                </c:pt>
                <c:pt idx="7">
                  <c:v>4.057601815795481</c:v>
                </c:pt>
                <c:pt idx="8">
                  <c:v>4.265367024842943</c:v>
                </c:pt>
                <c:pt idx="9">
                  <c:v>3.957132868834601</c:v>
                </c:pt>
                <c:pt idx="10">
                  <c:v>3.001276239251809</c:v>
                </c:pt>
                <c:pt idx="11">
                  <c:v>2.899339564598042</c:v>
                </c:pt>
                <c:pt idx="12">
                  <c:v>2.85855563133062</c:v>
                </c:pt>
              </c:numCache>
            </c:numRef>
          </c:yVal>
        </c:ser>
        <c:ser>
          <c:idx val="3"/>
          <c:order val="3"/>
          <c:tx>
            <c:strRef>
              <c:f>'transmission_flow'!$E$2:$E$2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'transmission_flow'!$E$3:$E$15</c:f>
              <c:numCache>
                <c:formatCode>General</c:formatCode>
                <c:ptCount val="13"/>
                <c:pt idx="0">
                  <c:v>-1.439531410437792</c:v>
                </c:pt>
                <c:pt idx="1">
                  <c:v>-1.137017323159648</c:v>
                </c:pt>
                <c:pt idx="2">
                  <c:v>-1.223668472737715</c:v>
                </c:pt>
                <c:pt idx="3">
                  <c:v>-1.384276582496658</c:v>
                </c:pt>
                <c:pt idx="4">
                  <c:v>-0.7494883691165097</c:v>
                </c:pt>
                <c:pt idx="5">
                  <c:v>-0.7946904532092308</c:v>
                </c:pt>
                <c:pt idx="6">
                  <c:v>-0.982846937948703</c:v>
                </c:pt>
                <c:pt idx="7">
                  <c:v>-1.424098100682615</c:v>
                </c:pt>
                <c:pt idx="8">
                  <c:v>-0.9221468517863108</c:v>
                </c:pt>
                <c:pt idx="9">
                  <c:v>-0.3744703627520481</c:v>
                </c:pt>
                <c:pt idx="10">
                  <c:v>-0.1322080787053565</c:v>
                </c:pt>
                <c:pt idx="11">
                  <c:v>0.03245489742913249</c:v>
                </c:pt>
                <c:pt idx="12">
                  <c:v>0.1867287323809123</c:v>
                </c:pt>
              </c:numCache>
            </c:numRef>
          </c:yVal>
        </c:ser>
        <c:ser>
          <c:idx val="4"/>
          <c:order val="4"/>
          <c:tx>
            <c:strRef>
              <c:f>'transmission_flow'!$F$2:$F$2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'transmission_flow'!$F$3:$F$15</c:f>
              <c:numCache>
                <c:formatCode>General</c:formatCode>
                <c:ptCount val="13"/>
                <c:pt idx="0">
                  <c:v>0.5957828771978066</c:v>
                </c:pt>
                <c:pt idx="1">
                  <c:v>0.6075596966052063</c:v>
                </c:pt>
                <c:pt idx="2">
                  <c:v>0.6207455916577098</c:v>
                </c:pt>
                <c:pt idx="3">
                  <c:v>1.803356812479073</c:v>
                </c:pt>
                <c:pt idx="4">
                  <c:v>2.533273733372137</c:v>
                </c:pt>
                <c:pt idx="5">
                  <c:v>1.503583119416178</c:v>
                </c:pt>
                <c:pt idx="6">
                  <c:v>1.37851787308395</c:v>
                </c:pt>
                <c:pt idx="7">
                  <c:v>1.205821754774879</c:v>
                </c:pt>
                <c:pt idx="8">
                  <c:v>0.8582156847079622</c:v>
                </c:pt>
                <c:pt idx="9">
                  <c:v>0.4886261404195633</c:v>
                </c:pt>
                <c:pt idx="10">
                  <c:v>0.801846308765118</c:v>
                </c:pt>
                <c:pt idx="11">
                  <c:v>0.7480764891839139</c:v>
                </c:pt>
                <c:pt idx="12">
                  <c:v>0.7546583547882513</c:v>
                </c:pt>
              </c:numCache>
            </c:numRef>
          </c:yVal>
        </c:ser>
        <c:ser>
          <c:idx val="5"/>
          <c:order val="5"/>
          <c:tx>
            <c:strRef>
              <c:f>'transmission_flow'!$G$2:$G$2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'transmission_flow'!$G$3:$G$15</c:f>
              <c:numCache>
                <c:formatCode>General</c:formatCode>
                <c:ptCount val="13"/>
                <c:pt idx="0">
                  <c:v>-0.3555183487538344</c:v>
                </c:pt>
                <c:pt idx="1">
                  <c:v>-0.502833172766544</c:v>
                </c:pt>
                <c:pt idx="2">
                  <c:v>0.7158887844257246</c:v>
                </c:pt>
                <c:pt idx="3">
                  <c:v>0.2668569356390987</c:v>
                </c:pt>
                <c:pt idx="4">
                  <c:v>0.9237563619044789</c:v>
                </c:pt>
                <c:pt idx="5">
                  <c:v>0.3889950261177413</c:v>
                </c:pt>
                <c:pt idx="6">
                  <c:v>0.5370821789866588</c:v>
                </c:pt>
                <c:pt idx="7">
                  <c:v>1.253331756691333</c:v>
                </c:pt>
                <c:pt idx="8">
                  <c:v>0.3288896024353684</c:v>
                </c:pt>
                <c:pt idx="9">
                  <c:v>-0.4187155995372118</c:v>
                </c:pt>
                <c:pt idx="10">
                  <c:v>-0.2066283092258853</c:v>
                </c:pt>
                <c:pt idx="11">
                  <c:v>0.02437812234207811</c:v>
                </c:pt>
                <c:pt idx="12">
                  <c:v>0.3044842648588459</c:v>
                </c:pt>
              </c:numCache>
            </c:numRef>
          </c:yVal>
        </c:ser>
        <c:ser>
          <c:idx val="6"/>
          <c:order val="6"/>
          <c:tx>
            <c:strRef>
              <c:f>'transmission_flow'!$H$2:$H$2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'transmission_flow'!$H$3:$H$15</c:f>
              <c:numCache>
                <c:formatCode>General</c:formatCode>
                <c:ptCount val="13"/>
                <c:pt idx="0">
                  <c:v>9.174936120372037</c:v>
                </c:pt>
                <c:pt idx="1">
                  <c:v>8.453896704337545</c:v>
                </c:pt>
                <c:pt idx="2">
                  <c:v>8.581627729252656</c:v>
                </c:pt>
                <c:pt idx="3">
                  <c:v>7.704446944270856</c:v>
                </c:pt>
                <c:pt idx="4">
                  <c:v>3.558328894106006</c:v>
                </c:pt>
                <c:pt idx="5">
                  <c:v>4.597922442870058</c:v>
                </c:pt>
                <c:pt idx="6">
                  <c:v>4.621393603537986</c:v>
                </c:pt>
                <c:pt idx="7">
                  <c:v>5.260886325470372</c:v>
                </c:pt>
                <c:pt idx="8">
                  <c:v>5.454819042950712</c:v>
                </c:pt>
                <c:pt idx="9">
                  <c:v>4.936904083907235</c:v>
                </c:pt>
                <c:pt idx="10">
                  <c:v>3.970490095611328</c:v>
                </c:pt>
                <c:pt idx="11">
                  <c:v>3.823227801352091</c:v>
                </c:pt>
                <c:pt idx="12">
                  <c:v>3.716784464276687</c:v>
                </c:pt>
              </c:numCache>
            </c:numRef>
          </c:yVal>
        </c:ser>
        <c:ser>
          <c:idx val="7"/>
          <c:order val="7"/>
          <c:tx>
            <c:strRef>
              <c:f>'transmission_flow'!$I$2:$I$2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'transmission_flow'!$I$3:$I$15</c:f>
              <c:numCache>
                <c:formatCode>General</c:formatCode>
                <c:ptCount val="13"/>
                <c:pt idx="0">
                  <c:v>0.9208449081332186</c:v>
                </c:pt>
                <c:pt idx="1">
                  <c:v>0.6884391943143839</c:v>
                </c:pt>
                <c:pt idx="2">
                  <c:v>0.7644858965415967</c:v>
                </c:pt>
                <c:pt idx="3">
                  <c:v>1.118252226783243</c:v>
                </c:pt>
                <c:pt idx="4">
                  <c:v>0.9868937831862331</c:v>
                </c:pt>
                <c:pt idx="5">
                  <c:v>0.6837688247560084</c:v>
                </c:pt>
                <c:pt idx="6">
                  <c:v>0.7348038323356324</c:v>
                </c:pt>
                <c:pt idx="7">
                  <c:v>0.8595666606870325</c:v>
                </c:pt>
                <c:pt idx="8">
                  <c:v>0.5462155305988186</c:v>
                </c:pt>
                <c:pt idx="9">
                  <c:v>0.1846972385594001</c:v>
                </c:pt>
                <c:pt idx="10">
                  <c:v>0.1664943153395387</c:v>
                </c:pt>
                <c:pt idx="11">
                  <c:v>0.06352208423728711</c:v>
                </c:pt>
                <c:pt idx="12">
                  <c:v>-0.01390750663600893</c:v>
                </c:pt>
              </c:numCache>
            </c:numRef>
          </c:yVal>
        </c:ser>
        <c:ser>
          <c:idx val="8"/>
          <c:order val="8"/>
          <c:tx>
            <c:strRef>
              <c:f>'transmission_flow'!$J$2:$J$2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'transmission_flow'!$J$3:$J$15</c:f>
              <c:numCache>
                <c:formatCode>General</c:formatCode>
                <c:ptCount val="13"/>
                <c:pt idx="0">
                  <c:v>8.353597751669604</c:v>
                </c:pt>
                <c:pt idx="1">
                  <c:v>8.341474975803838</c:v>
                </c:pt>
                <c:pt idx="2">
                  <c:v>8.020597776111272</c:v>
                </c:pt>
                <c:pt idx="3">
                  <c:v>8.059373130120026</c:v>
                </c:pt>
                <c:pt idx="4">
                  <c:v>7.673611550519428</c:v>
                </c:pt>
                <c:pt idx="5">
                  <c:v>6.825816843455241</c:v>
                </c:pt>
                <c:pt idx="6">
                  <c:v>5.851035072761539</c:v>
                </c:pt>
                <c:pt idx="7">
                  <c:v>4.866176679843248</c:v>
                </c:pt>
                <c:pt idx="8">
                  <c:v>4.02516405165434</c:v>
                </c:pt>
                <c:pt idx="9">
                  <c:v>3.134008554128261</c:v>
                </c:pt>
                <c:pt idx="10">
                  <c:v>2.426201404825594</c:v>
                </c:pt>
                <c:pt idx="11">
                  <c:v>1.62808899022673</c:v>
                </c:pt>
                <c:pt idx="12">
                  <c:v>0.9778529565137529</c:v>
                </c:pt>
              </c:numCache>
            </c:numRef>
          </c:yVal>
        </c:ser>
        <c:ser>
          <c:idx val="9"/>
          <c:order val="9"/>
          <c:tx>
            <c:strRef>
              <c:f>'transmission_flow'!$K$2:$K$2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'transmission_flow'!$K$3:$K$15</c:f>
              <c:numCache>
                <c:formatCode>General</c:formatCode>
                <c:ptCount val="13"/>
                <c:pt idx="0">
                  <c:v>2.831033845711735</c:v>
                </c:pt>
                <c:pt idx="1">
                  <c:v>4.485699478713402</c:v>
                </c:pt>
                <c:pt idx="2">
                  <c:v>3.968797840893549</c:v>
                </c:pt>
                <c:pt idx="3">
                  <c:v>6.007010543020395</c:v>
                </c:pt>
                <c:pt idx="4">
                  <c:v>10.35524756220966</c:v>
                </c:pt>
                <c:pt idx="5">
                  <c:v>10.87968732874108</c:v>
                </c:pt>
                <c:pt idx="6">
                  <c:v>10.60339910924592</c:v>
                </c:pt>
                <c:pt idx="7">
                  <c:v>8.331414087055775</c:v>
                </c:pt>
                <c:pt idx="8">
                  <c:v>5.137169006045692</c:v>
                </c:pt>
                <c:pt idx="9">
                  <c:v>2.135260077854715</c:v>
                </c:pt>
                <c:pt idx="10">
                  <c:v>2.113265922899709</c:v>
                </c:pt>
                <c:pt idx="11">
                  <c:v>2.495375162702605</c:v>
                </c:pt>
                <c:pt idx="12">
                  <c:v>2.681178044345878</c:v>
                </c:pt>
              </c:numCache>
            </c:numRef>
          </c:yVal>
        </c:ser>
        <c:ser>
          <c:idx val="10"/>
          <c:order val="10"/>
          <c:tx>
            <c:strRef>
              <c:f>'transmission_flow'!$L$2:$L$2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'transmission_flow'!$L$3:$L$15</c:f>
              <c:numCache>
                <c:formatCode>General</c:formatCode>
                <c:ptCount val="13"/>
                <c:pt idx="0">
                  <c:v>-9.469476489847732</c:v>
                </c:pt>
                <c:pt idx="1">
                  <c:v>-12.12017231898924</c:v>
                </c:pt>
                <c:pt idx="2">
                  <c:v>-12.5305870461615</c:v>
                </c:pt>
                <c:pt idx="3">
                  <c:v>-13.41533966460109</c:v>
                </c:pt>
                <c:pt idx="4">
                  <c:v>-10.5023072018513</c:v>
                </c:pt>
                <c:pt idx="5">
                  <c:v>-15.85349193791901</c:v>
                </c:pt>
                <c:pt idx="6">
                  <c:v>-14.98580074143467</c:v>
                </c:pt>
                <c:pt idx="7">
                  <c:v>-9.469577629187736</c:v>
                </c:pt>
                <c:pt idx="8">
                  <c:v>-8.072012816191783</c:v>
                </c:pt>
                <c:pt idx="9">
                  <c:v>-4.580410489482398</c:v>
                </c:pt>
                <c:pt idx="10">
                  <c:v>-1.551845662633565</c:v>
                </c:pt>
                <c:pt idx="11">
                  <c:v>-0.4294560617238164</c:v>
                </c:pt>
                <c:pt idx="12">
                  <c:v>-0.7774093870588072</c:v>
                </c:pt>
              </c:numCache>
            </c:numRef>
          </c:yVal>
        </c:ser>
        <c:ser>
          <c:idx val="11"/>
          <c:order val="11"/>
          <c:tx>
            <c:strRef>
              <c:f>'transmission_flow'!$M$2:$M$2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'transmission_flow'!$M$3:$M$15</c:f>
              <c:numCache>
                <c:formatCode>General</c:formatCode>
                <c:ptCount val="13"/>
                <c:pt idx="0">
                  <c:v>24.52957127043577</c:v>
                </c:pt>
                <c:pt idx="1">
                  <c:v>23.08605604550267</c:v>
                </c:pt>
                <c:pt idx="2">
                  <c:v>21.96855037064397</c:v>
                </c:pt>
                <c:pt idx="3">
                  <c:v>19.04404930430092</c:v>
                </c:pt>
                <c:pt idx="4">
                  <c:v>10.39158476248461</c:v>
                </c:pt>
                <c:pt idx="5">
                  <c:v>15.44137295213095</c:v>
                </c:pt>
                <c:pt idx="6">
                  <c:v>15.09330824338013</c:v>
                </c:pt>
                <c:pt idx="7">
                  <c:v>15.34395267442638</c:v>
                </c:pt>
                <c:pt idx="8">
                  <c:v>14.29819401724773</c:v>
                </c:pt>
                <c:pt idx="9">
                  <c:v>11.66199583090858</c:v>
                </c:pt>
                <c:pt idx="10">
                  <c:v>9.14284561963431</c:v>
                </c:pt>
                <c:pt idx="11">
                  <c:v>9.082260165566348</c:v>
                </c:pt>
                <c:pt idx="12">
                  <c:v>9.085046459524211</c:v>
                </c:pt>
              </c:numCache>
            </c:numRef>
          </c:yVal>
        </c:ser>
        <c:ser>
          <c:idx val="12"/>
          <c:order val="12"/>
          <c:tx>
            <c:strRef>
              <c:f>'transmission_flow'!$N$2:$N$2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'transmission_flow'!$N$3:$N$15</c:f>
              <c:numCache>
                <c:formatCode>General</c:formatCode>
                <c:ptCount val="13"/>
                <c:pt idx="0">
                  <c:v>6.525731191236029</c:v>
                </c:pt>
                <c:pt idx="1">
                  <c:v>6.01177944282276</c:v>
                </c:pt>
                <c:pt idx="2">
                  <c:v>5.774870418592227</c:v>
                </c:pt>
                <c:pt idx="3">
                  <c:v>4.646306757140107</c:v>
                </c:pt>
                <c:pt idx="4">
                  <c:v>1.487054286537244</c:v>
                </c:pt>
                <c:pt idx="5">
                  <c:v>2.551448695856208</c:v>
                </c:pt>
                <c:pt idx="6">
                  <c:v>2.534831486526647</c:v>
                </c:pt>
                <c:pt idx="7">
                  <c:v>2.683172931330954</c:v>
                </c:pt>
                <c:pt idx="8">
                  <c:v>3.103876891821134</c:v>
                </c:pt>
                <c:pt idx="9">
                  <c:v>3.24771844346512</c:v>
                </c:pt>
                <c:pt idx="10">
                  <c:v>2.453565920297985</c:v>
                </c:pt>
                <c:pt idx="11">
                  <c:v>2.167445744512562</c:v>
                </c:pt>
                <c:pt idx="12">
                  <c:v>1.926751648298324</c:v>
                </c:pt>
              </c:numCache>
            </c:numRef>
          </c:yVal>
        </c:ser>
        <c:ser>
          <c:idx val="13"/>
          <c:order val="13"/>
          <c:tx>
            <c:strRef>
              <c:f>'transmission_flow'!$O$2:$O$2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'transmission_flow'!$O$3:$O$15</c:f>
              <c:numCache>
                <c:formatCode>General</c:formatCode>
                <c:ptCount val="13"/>
                <c:pt idx="0">
                  <c:v>4.484405688379479</c:v>
                </c:pt>
                <c:pt idx="1">
                  <c:v>3.308907390503661</c:v>
                </c:pt>
                <c:pt idx="2">
                  <c:v>2.43449608174014</c:v>
                </c:pt>
                <c:pt idx="3">
                  <c:v>1.670989465058972</c:v>
                </c:pt>
                <c:pt idx="4">
                  <c:v>-0.003374463625813368</c:v>
                </c:pt>
                <c:pt idx="5">
                  <c:v>-0.7363632149588658</c:v>
                </c:pt>
                <c:pt idx="6">
                  <c:v>-1.297154516905224</c:v>
                </c:pt>
                <c:pt idx="7">
                  <c:v>-1.482166267767516</c:v>
                </c:pt>
                <c:pt idx="8">
                  <c:v>-1.663873617593742</c:v>
                </c:pt>
                <c:pt idx="9">
                  <c:v>-1.969968050193029</c:v>
                </c:pt>
                <c:pt idx="10">
                  <c:v>-2.134478958877554</c:v>
                </c:pt>
                <c:pt idx="11">
                  <c:v>-2.133144126117504</c:v>
                </c:pt>
                <c:pt idx="12">
                  <c:v>-2.121957213213384</c:v>
                </c:pt>
              </c:numCache>
            </c:numRef>
          </c:yVal>
        </c:ser>
        <c:ser>
          <c:idx val="14"/>
          <c:order val="14"/>
          <c:tx>
            <c:strRef>
              <c:f>'transmission_flow'!$P$2:$P$2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'transmission_flow'!$P$3:$P$15</c:f>
              <c:numCache>
                <c:formatCode>General</c:formatCode>
                <c:ptCount val="13"/>
                <c:pt idx="0">
                  <c:v>2.592425611472966</c:v>
                </c:pt>
                <c:pt idx="1">
                  <c:v>2.200576502835208</c:v>
                </c:pt>
                <c:pt idx="2">
                  <c:v>2.09371897436012</c:v>
                </c:pt>
                <c:pt idx="3">
                  <c:v>2.076673424138625</c:v>
                </c:pt>
                <c:pt idx="4">
                  <c:v>1.592163349415375</c:v>
                </c:pt>
                <c:pt idx="5">
                  <c:v>1.102268388573536</c:v>
                </c:pt>
                <c:pt idx="6">
                  <c:v>0.8883668683667489</c:v>
                </c:pt>
                <c:pt idx="7">
                  <c:v>0.8374606090507568</c:v>
                </c:pt>
                <c:pt idx="8">
                  <c:v>0.6715479513138591</c:v>
                </c:pt>
                <c:pt idx="9">
                  <c:v>0.4223440027154787</c:v>
                </c:pt>
                <c:pt idx="10">
                  <c:v>0.3429500701211932</c:v>
                </c:pt>
                <c:pt idx="11">
                  <c:v>0.2961336886998424</c:v>
                </c:pt>
                <c:pt idx="12">
                  <c:v>0.2892732823199963</c:v>
                </c:pt>
              </c:numCache>
            </c:numRef>
          </c:yVal>
        </c:ser>
        <c:ser>
          <c:idx val="15"/>
          <c:order val="15"/>
          <c:tx>
            <c:strRef>
              <c:f>'transmission_flow'!$Q$2:$Q$2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'transmission_flow'!$Q$3:$Q$15</c:f>
              <c:numCache>
                <c:formatCode>General</c:formatCode>
                <c:ptCount val="13"/>
                <c:pt idx="0">
                  <c:v>1.804381455785421</c:v>
                </c:pt>
                <c:pt idx="1">
                  <c:v>1.245578728575393</c:v>
                </c:pt>
                <c:pt idx="2">
                  <c:v>1.124955385311424</c:v>
                </c:pt>
                <c:pt idx="3">
                  <c:v>0.9902356542010772</c:v>
                </c:pt>
                <c:pt idx="4">
                  <c:v>0.5249953212277501</c:v>
                </c:pt>
                <c:pt idx="5">
                  <c:v>-0.06499676762870257</c:v>
                </c:pt>
                <c:pt idx="6">
                  <c:v>-0.2305416554567254</c:v>
                </c:pt>
                <c:pt idx="7">
                  <c:v>-0.05913087224160324</c:v>
                </c:pt>
                <c:pt idx="8">
                  <c:v>-0.3104259025662351</c:v>
                </c:pt>
                <c:pt idx="9">
                  <c:v>-0.7721112862034684</c:v>
                </c:pt>
                <c:pt idx="10">
                  <c:v>-0.7948928439079274</c:v>
                </c:pt>
                <c:pt idx="11">
                  <c:v>-0.7282411021823259</c:v>
                </c:pt>
                <c:pt idx="12">
                  <c:v>-0.576802647777412</c:v>
                </c:pt>
              </c:numCache>
            </c:numRef>
          </c:yVal>
        </c:ser>
        <c:ser>
          <c:idx val="16"/>
          <c:order val="16"/>
          <c:tx>
            <c:strRef>
              <c:f>'transmission_flow'!$R$2:$R$2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'transmission_flow'!$R$3:$R$15</c:f>
              <c:numCache>
                <c:formatCode>General</c:formatCode>
                <c:ptCount val="13"/>
                <c:pt idx="0">
                  <c:v>-1.53641582394124</c:v>
                </c:pt>
                <c:pt idx="1">
                  <c:v>-2.016724370171121</c:v>
                </c:pt>
                <c:pt idx="2">
                  <c:v>-2.630864461838233</c:v>
                </c:pt>
                <c:pt idx="3">
                  <c:v>-3.018105370843844</c:v>
                </c:pt>
                <c:pt idx="4">
                  <c:v>-3.236249035650864</c:v>
                </c:pt>
                <c:pt idx="5">
                  <c:v>-3.468314092916908</c:v>
                </c:pt>
                <c:pt idx="6">
                  <c:v>-3.822940876506105</c:v>
                </c:pt>
                <c:pt idx="7">
                  <c:v>-4.150356109069089</c:v>
                </c:pt>
                <c:pt idx="8">
                  <c:v>-3.88372246186032</c:v>
                </c:pt>
                <c:pt idx="9">
                  <c:v>-3.701419288992656</c:v>
                </c:pt>
                <c:pt idx="10">
                  <c:v>-3.771690017575713</c:v>
                </c:pt>
                <c:pt idx="11">
                  <c:v>-3.614694144427309</c:v>
                </c:pt>
                <c:pt idx="12">
                  <c:v>-3.440383528621013</c:v>
                </c:pt>
              </c:numCache>
            </c:numRef>
          </c:yVal>
        </c:ser>
        <c:ser>
          <c:idx val="17"/>
          <c:order val="17"/>
          <c:tx>
            <c:strRef>
              <c:f>'transmission_flow'!$S$2:$S$2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'transmission_flow'!$S$3:$S$15</c:f>
              <c:numCache>
                <c:formatCode>General</c:formatCode>
                <c:ptCount val="13"/>
                <c:pt idx="0">
                  <c:v>1.781584602760548</c:v>
                </c:pt>
                <c:pt idx="1">
                  <c:v>1.907372768105382</c:v>
                </c:pt>
                <c:pt idx="2">
                  <c:v>1.963175762949005</c:v>
                </c:pt>
                <c:pt idx="3">
                  <c:v>1.678127480711844</c:v>
                </c:pt>
                <c:pt idx="4">
                  <c:v>1.178639196082894</c:v>
                </c:pt>
                <c:pt idx="5">
                  <c:v>0.5797722032771966</c:v>
                </c:pt>
                <c:pt idx="6">
                  <c:v>0.2293403903767177</c:v>
                </c:pt>
                <c:pt idx="7">
                  <c:v>0.01074146665157033</c:v>
                </c:pt>
                <c:pt idx="8">
                  <c:v>-0.1940311014999513</c:v>
                </c:pt>
                <c:pt idx="9">
                  <c:v>-0.4138931036003591</c:v>
                </c:pt>
                <c:pt idx="10">
                  <c:v>-0.3842840090176323</c:v>
                </c:pt>
                <c:pt idx="11">
                  <c:v>-0.4215126305707942</c:v>
                </c:pt>
                <c:pt idx="12">
                  <c:v>-0.4538063794029668</c:v>
                </c:pt>
              </c:numCache>
            </c:numRef>
          </c:yVal>
        </c:ser>
        <c:ser>
          <c:idx val="18"/>
          <c:order val="18"/>
          <c:tx>
            <c:strRef>
              <c:f>'transmission_flow'!$T$2:$T$2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'transmission_flow'!$T$3:$T$15</c:f>
              <c:numCache>
                <c:formatCode>General</c:formatCode>
                <c:ptCount val="13"/>
                <c:pt idx="0">
                  <c:v>10.14522645677416</c:v>
                </c:pt>
                <c:pt idx="1">
                  <c:v>9.585625287929499</c:v>
                </c:pt>
                <c:pt idx="2">
                  <c:v>9.830957408542425</c:v>
                </c:pt>
                <c:pt idx="3">
                  <c:v>9.032031622003238</c:v>
                </c:pt>
                <c:pt idx="4">
                  <c:v>8.131276802020636</c:v>
                </c:pt>
                <c:pt idx="5">
                  <c:v>7.264655982402763</c:v>
                </c:pt>
                <c:pt idx="6">
                  <c:v>6.624157811475524</c:v>
                </c:pt>
                <c:pt idx="7">
                  <c:v>6.039055067164965</c:v>
                </c:pt>
                <c:pt idx="8">
                  <c:v>5.92491481250484</c:v>
                </c:pt>
                <c:pt idx="9">
                  <c:v>5.777134371368346</c:v>
                </c:pt>
                <c:pt idx="10">
                  <c:v>5.724339358826239</c:v>
                </c:pt>
                <c:pt idx="11">
                  <c:v>5.738423902029833</c:v>
                </c:pt>
                <c:pt idx="12">
                  <c:v>5.754471499746164</c:v>
                </c:pt>
              </c:numCache>
            </c:numRef>
          </c:yVal>
        </c:ser>
        <c:ser>
          <c:idx val="19"/>
          <c:order val="19"/>
          <c:tx>
            <c:strRef>
              <c:f>'transmission_flow'!$U$2:$U$2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'transmission_flow'!$U$3:$U$15</c:f>
              <c:numCache>
                <c:formatCode>General</c:formatCode>
                <c:ptCount val="13"/>
                <c:pt idx="0">
                  <c:v>0.6314210639264499</c:v>
                </c:pt>
                <c:pt idx="1">
                  <c:v>1.308902183395527</c:v>
                </c:pt>
                <c:pt idx="2">
                  <c:v>0.8035982034664017</c:v>
                </c:pt>
                <c:pt idx="3">
                  <c:v>0.5273590086758878</c:v>
                </c:pt>
                <c:pt idx="4">
                  <c:v>0.06556109718933768</c:v>
                </c:pt>
                <c:pt idx="5">
                  <c:v>-0.06812233619772465</c:v>
                </c:pt>
                <c:pt idx="6">
                  <c:v>-0.2074835791761293</c:v>
                </c:pt>
                <c:pt idx="7">
                  <c:v>-0.1739668280232769</c:v>
                </c:pt>
                <c:pt idx="8">
                  <c:v>-0.1805829285488763</c:v>
                </c:pt>
                <c:pt idx="9">
                  <c:v>-0.1951190015221774</c:v>
                </c:pt>
                <c:pt idx="10">
                  <c:v>-0.3524822287837828</c:v>
                </c:pt>
                <c:pt idx="11">
                  <c:v>-0.2470800264347515</c:v>
                </c:pt>
                <c:pt idx="12">
                  <c:v>-0.08117679115675919</c:v>
                </c:pt>
              </c:numCache>
            </c:numRef>
          </c:yVal>
        </c:ser>
        <c:ser>
          <c:idx val="20"/>
          <c:order val="20"/>
          <c:tx>
            <c:strRef>
              <c:f>'transmission_flow'!$V$2:$V$2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'transmission_flow'!$V$3:$V$15</c:f>
              <c:numCache>
                <c:formatCode>General</c:formatCode>
                <c:ptCount val="13"/>
                <c:pt idx="0">
                  <c:v>10.68320735699923</c:v>
                </c:pt>
                <c:pt idx="1">
                  <c:v>9.584744403871856</c:v>
                </c:pt>
                <c:pt idx="2">
                  <c:v>9.217522928849228</c:v>
                </c:pt>
                <c:pt idx="3">
                  <c:v>5.414196692562277</c:v>
                </c:pt>
                <c:pt idx="4">
                  <c:v>2.40287023801599</c:v>
                </c:pt>
                <c:pt idx="5">
                  <c:v>-0.5477682113910919</c:v>
                </c:pt>
                <c:pt idx="6">
                  <c:v>-0.1139467350279994</c:v>
                </c:pt>
                <c:pt idx="7">
                  <c:v>-1.029683514425376</c:v>
                </c:pt>
                <c:pt idx="8">
                  <c:v>-3.223668511321676</c:v>
                </c:pt>
                <c:pt idx="9">
                  <c:v>-6.321936074694228</c:v>
                </c:pt>
                <c:pt idx="10">
                  <c:v>-6.390223490720377</c:v>
                </c:pt>
                <c:pt idx="11">
                  <c:v>-6.709088283097626</c:v>
                </c:pt>
                <c:pt idx="12">
                  <c:v>-7.115147151878905</c:v>
                </c:pt>
              </c:numCache>
            </c:numRef>
          </c:yVal>
        </c:ser>
        <c:ser>
          <c:idx val="21"/>
          <c:order val="21"/>
          <c:tx>
            <c:strRef>
              <c:f>'transmission_flow'!$W$2:$W$2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'transmission_flow'!$W$3:$W$15</c:f>
              <c:numCache>
                <c:formatCode>General</c:formatCode>
                <c:ptCount val="13"/>
                <c:pt idx="0">
                  <c:v>7.653327686506678</c:v>
                </c:pt>
                <c:pt idx="1">
                  <c:v>8.185722725571468</c:v>
                </c:pt>
                <c:pt idx="2">
                  <c:v>7.81663548978311</c:v>
                </c:pt>
                <c:pt idx="3">
                  <c:v>9.961702108542598</c:v>
                </c:pt>
                <c:pt idx="4">
                  <c:v>8.539293269921229</c:v>
                </c:pt>
                <c:pt idx="5">
                  <c:v>5.954399635837383</c:v>
                </c:pt>
                <c:pt idx="6">
                  <c:v>5.011142482071159</c:v>
                </c:pt>
                <c:pt idx="7">
                  <c:v>5.597552989820445</c:v>
                </c:pt>
                <c:pt idx="8">
                  <c:v>5.760528835031545</c:v>
                </c:pt>
                <c:pt idx="9">
                  <c:v>7.211093114007713</c:v>
                </c:pt>
                <c:pt idx="10">
                  <c:v>7.767238717170084</c:v>
                </c:pt>
                <c:pt idx="11">
                  <c:v>7.855917092226033</c:v>
                </c:pt>
                <c:pt idx="12">
                  <c:v>8.130982629523213</c:v>
                </c:pt>
              </c:numCache>
            </c:numRef>
          </c:yVal>
        </c:ser>
        <c:ser>
          <c:idx val="22"/>
          <c:order val="22"/>
          <c:tx>
            <c:strRef>
              <c:f>'transmission_flow'!$X$2:$X$2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'transmission_flow'!$X$3:$X$15</c:f>
              <c:numCache>
                <c:formatCode>General</c:formatCode>
                <c:ptCount val="13"/>
                <c:pt idx="0">
                  <c:v>1.413506905397772</c:v>
                </c:pt>
                <c:pt idx="1">
                  <c:v>1.749242095549169</c:v>
                </c:pt>
                <c:pt idx="2">
                  <c:v>1.827966952533063</c:v>
                </c:pt>
                <c:pt idx="3">
                  <c:v>1.875667750853377</c:v>
                </c:pt>
                <c:pt idx="4">
                  <c:v>1.763773030679594</c:v>
                </c:pt>
                <c:pt idx="5">
                  <c:v>1.484158665182671</c:v>
                </c:pt>
                <c:pt idx="6">
                  <c:v>1.532591959582252</c:v>
                </c:pt>
                <c:pt idx="7">
                  <c:v>1.480713290781575</c:v>
                </c:pt>
                <c:pt idx="8">
                  <c:v>1.310584411315174</c:v>
                </c:pt>
                <c:pt idx="9">
                  <c:v>1.180465663311557</c:v>
                </c:pt>
                <c:pt idx="10">
                  <c:v>1.222626324103199</c:v>
                </c:pt>
                <c:pt idx="11">
                  <c:v>1.146317249626572</c:v>
                </c:pt>
                <c:pt idx="12">
                  <c:v>1.049687765268781</c:v>
                </c:pt>
              </c:numCache>
            </c:numRef>
          </c:yVal>
        </c:ser>
        <c:ser>
          <c:idx val="23"/>
          <c:order val="23"/>
          <c:tx>
            <c:strRef>
              <c:f>'transmission_flow'!$Y$2:$Y$2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'transmission_flow'!$Y$3:$Y$15</c:f>
              <c:numCache>
                <c:formatCode>General</c:formatCode>
                <c:ptCount val="13"/>
                <c:pt idx="0">
                  <c:v>44.76516248692341</c:v>
                </c:pt>
                <c:pt idx="1">
                  <c:v>44.49016849940707</c:v>
                </c:pt>
                <c:pt idx="2">
                  <c:v>44.31033915964712</c:v>
                </c:pt>
                <c:pt idx="3">
                  <c:v>41.29243943837249</c:v>
                </c:pt>
                <c:pt idx="4">
                  <c:v>37.75121315928924</c:v>
                </c:pt>
                <c:pt idx="5">
                  <c:v>34.18393716153326</c:v>
                </c:pt>
                <c:pt idx="6">
                  <c:v>33.18263439225932</c:v>
                </c:pt>
                <c:pt idx="7">
                  <c:v>32.15083156540931</c:v>
                </c:pt>
                <c:pt idx="8">
                  <c:v>30.93297613511225</c:v>
                </c:pt>
                <c:pt idx="9">
                  <c:v>28.65638795624035</c:v>
                </c:pt>
                <c:pt idx="10">
                  <c:v>28.87178429173159</c:v>
                </c:pt>
                <c:pt idx="11">
                  <c:v>28.93939664380242</c:v>
                </c:pt>
                <c:pt idx="12">
                  <c:v>28.60014022541472</c:v>
                </c:pt>
              </c:numCache>
            </c:numRef>
          </c:yVal>
        </c:ser>
        <c:ser>
          <c:idx val="24"/>
          <c:order val="24"/>
          <c:tx>
            <c:strRef>
              <c:f>'transmission_flow'!$Z$2:$Z$2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'transmission_flow'!$Z$3:$Z$15</c:f>
              <c:numCache>
                <c:formatCode>General</c:formatCode>
                <c:ptCount val="13"/>
                <c:pt idx="0">
                  <c:v>-0.7038840259257912</c:v>
                </c:pt>
                <c:pt idx="1">
                  <c:v>-0.5758553042699723</c:v>
                </c:pt>
                <c:pt idx="2">
                  <c:v>-0.4107828890893555</c:v>
                </c:pt>
                <c:pt idx="3">
                  <c:v>-0.2648391893853627</c:v>
                </c:pt>
                <c:pt idx="4">
                  <c:v>-0.1867577417266492</c:v>
                </c:pt>
                <c:pt idx="5">
                  <c:v>-0.1050722202699709</c:v>
                </c:pt>
                <c:pt idx="6">
                  <c:v>0.03019875954886542</c:v>
                </c:pt>
                <c:pt idx="7">
                  <c:v>0.1639238934235436</c:v>
                </c:pt>
                <c:pt idx="8">
                  <c:v>0.1351781359970933</c:v>
                </c:pt>
                <c:pt idx="9">
                  <c:v>0.1165988755613868</c:v>
                </c:pt>
                <c:pt idx="10">
                  <c:v>0.1413605808413048</c:v>
                </c:pt>
                <c:pt idx="11">
                  <c:v>0.1357525996278039</c:v>
                </c:pt>
                <c:pt idx="12">
                  <c:v>0.1289748751837997</c:v>
                </c:pt>
              </c:numCache>
            </c:numRef>
          </c:yVal>
        </c:ser>
        <c:ser>
          <c:idx val="25"/>
          <c:order val="25"/>
          <c:tx>
            <c:strRef>
              <c:f>'transmission_flow'!$AA$2:$AA$2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'transmission_flow'!$AA$3:$AA$15</c:f>
              <c:numCache>
                <c:formatCode>General</c:formatCode>
                <c:ptCount val="13"/>
                <c:pt idx="0">
                  <c:v>27.38048644875127</c:v>
                </c:pt>
                <c:pt idx="1">
                  <c:v>26.22264710011865</c:v>
                </c:pt>
                <c:pt idx="2">
                  <c:v>26.1290065807216</c:v>
                </c:pt>
                <c:pt idx="3">
                  <c:v>25.3642461779169</c:v>
                </c:pt>
                <c:pt idx="4">
                  <c:v>22.62077336653475</c:v>
                </c:pt>
                <c:pt idx="5">
                  <c:v>19.71946739186258</c:v>
                </c:pt>
                <c:pt idx="6">
                  <c:v>17.87922494542901</c:v>
                </c:pt>
                <c:pt idx="7">
                  <c:v>16.20746284574013</c:v>
                </c:pt>
                <c:pt idx="8">
                  <c:v>14.57778559753174</c:v>
                </c:pt>
                <c:pt idx="9">
                  <c:v>12.97957527134107</c:v>
                </c:pt>
                <c:pt idx="10">
                  <c:v>12.6795072960133</c:v>
                </c:pt>
                <c:pt idx="11">
                  <c:v>11.78644048786013</c:v>
                </c:pt>
                <c:pt idx="12">
                  <c:v>11.60690561086711</c:v>
                </c:pt>
              </c:numCache>
            </c:numRef>
          </c:yVal>
        </c:ser>
        <c:ser>
          <c:idx val="26"/>
          <c:order val="26"/>
          <c:tx>
            <c:strRef>
              <c:f>'transmission_flow'!$AB$2:$AB$2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'transmission_flow'!$AB$3:$AB$15</c:f>
              <c:numCache>
                <c:formatCode>General</c:formatCode>
                <c:ptCount val="13"/>
                <c:pt idx="0">
                  <c:v>3.240682771706463</c:v>
                </c:pt>
                <c:pt idx="1">
                  <c:v>3.002081989379235</c:v>
                </c:pt>
                <c:pt idx="2">
                  <c:v>2.85353114343996</c:v>
                </c:pt>
                <c:pt idx="3">
                  <c:v>2.736934305435609</c:v>
                </c:pt>
                <c:pt idx="4">
                  <c:v>1.93641358117685</c:v>
                </c:pt>
                <c:pt idx="5">
                  <c:v>1.513867973655801</c:v>
                </c:pt>
                <c:pt idx="6">
                  <c:v>1.323902015389288</c:v>
                </c:pt>
                <c:pt idx="7">
                  <c:v>1.350885787805917</c:v>
                </c:pt>
                <c:pt idx="8">
                  <c:v>0.9780375612084447</c:v>
                </c:pt>
                <c:pt idx="9">
                  <c:v>0.5610492710693373</c:v>
                </c:pt>
                <c:pt idx="10">
                  <c:v>0.4881087305642471</c:v>
                </c:pt>
                <c:pt idx="11">
                  <c:v>0.4041111553165977</c:v>
                </c:pt>
                <c:pt idx="12">
                  <c:v>0.3521562881488928</c:v>
                </c:pt>
              </c:numCache>
            </c:numRef>
          </c:yVal>
        </c:ser>
        <c:ser>
          <c:idx val="27"/>
          <c:order val="27"/>
          <c:tx>
            <c:strRef>
              <c:f>'transmission_flow'!$AC$2:$AC$2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'transmission_flow'!$AC$3:$AC$15</c:f>
              <c:numCache>
                <c:formatCode>General</c:formatCode>
                <c:ptCount val="13"/>
                <c:pt idx="0">
                  <c:v>3.042196659933417</c:v>
                </c:pt>
                <c:pt idx="1">
                  <c:v>2.630035565912738</c:v>
                </c:pt>
                <c:pt idx="2">
                  <c:v>-0.1580924745705803</c:v>
                </c:pt>
                <c:pt idx="3">
                  <c:v>-3.027810649308844</c:v>
                </c:pt>
                <c:pt idx="4">
                  <c:v>-3.233037962268327</c:v>
                </c:pt>
                <c:pt idx="5">
                  <c:v>-3.798896620167299</c:v>
                </c:pt>
                <c:pt idx="6">
                  <c:v>-3.783157173669265</c:v>
                </c:pt>
                <c:pt idx="7">
                  <c:v>-4.669321386830633</c:v>
                </c:pt>
                <c:pt idx="8">
                  <c:v>-4.287048089180131</c:v>
                </c:pt>
                <c:pt idx="9">
                  <c:v>-3.033737418848482</c:v>
                </c:pt>
                <c:pt idx="10">
                  <c:v>-2.644405482829053</c:v>
                </c:pt>
                <c:pt idx="11">
                  <c:v>-2.392465384686036</c:v>
                </c:pt>
                <c:pt idx="12">
                  <c:v>-2.069936299655691</c:v>
                </c:pt>
              </c:numCache>
            </c:numRef>
          </c:yVal>
        </c:ser>
        <c:ser>
          <c:idx val="28"/>
          <c:order val="28"/>
          <c:tx>
            <c:strRef>
              <c:f>'transmission_flow'!$AD$2:$AD$2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'transmission_flow'!$AD$3:$AD$15</c:f>
              <c:numCache>
                <c:formatCode>General</c:formatCode>
                <c:ptCount val="13"/>
                <c:pt idx="0">
                  <c:v>1.079521674626474</c:v>
                </c:pt>
                <c:pt idx="1">
                  <c:v>2.313885078409921</c:v>
                </c:pt>
                <c:pt idx="2">
                  <c:v>3.491411954922316</c:v>
                </c:pt>
                <c:pt idx="3">
                  <c:v>4.116194037531673</c:v>
                </c:pt>
                <c:pt idx="4">
                  <c:v>3.114454790949587</c:v>
                </c:pt>
                <c:pt idx="5">
                  <c:v>2.585739088043355</c:v>
                </c:pt>
                <c:pt idx="6">
                  <c:v>2.993996547776753</c:v>
                </c:pt>
                <c:pt idx="7">
                  <c:v>3.695362702971755</c:v>
                </c:pt>
                <c:pt idx="8">
                  <c:v>3.182756553813746</c:v>
                </c:pt>
                <c:pt idx="9">
                  <c:v>2.646133830551955</c:v>
                </c:pt>
                <c:pt idx="10">
                  <c:v>2.870620755750414</c:v>
                </c:pt>
                <c:pt idx="11">
                  <c:v>2.759938633395092</c:v>
                </c:pt>
                <c:pt idx="12">
                  <c:v>2.680942508491966</c:v>
                </c:pt>
              </c:numCache>
            </c:numRef>
          </c:yVal>
        </c:ser>
        <c:ser>
          <c:idx val="29"/>
          <c:order val="29"/>
          <c:tx>
            <c:strRef>
              <c:f>'transmission_flow'!$AE$2:$AE$2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'transmission_flow'!$AE$3:$AE$15</c:f>
              <c:numCache>
                <c:formatCode>General</c:formatCode>
                <c:ptCount val="13"/>
                <c:pt idx="0">
                  <c:v>5.501583919196207</c:v>
                </c:pt>
                <c:pt idx="1">
                  <c:v>5.334037566576214</c:v>
                </c:pt>
                <c:pt idx="2">
                  <c:v>5.192737656541107</c:v>
                </c:pt>
                <c:pt idx="3">
                  <c:v>4.647482754131</c:v>
                </c:pt>
                <c:pt idx="4">
                  <c:v>2.915710091536297</c:v>
                </c:pt>
                <c:pt idx="5">
                  <c:v>1.677849264179195</c:v>
                </c:pt>
                <c:pt idx="6">
                  <c:v>0.9635004407314647</c:v>
                </c:pt>
                <c:pt idx="7">
                  <c:v>0.5353648110080333</c:v>
                </c:pt>
                <c:pt idx="8">
                  <c:v>0.2795099500448484</c:v>
                </c:pt>
                <c:pt idx="9">
                  <c:v>-0.04284062755143275</c:v>
                </c:pt>
                <c:pt idx="10">
                  <c:v>0.1435627973536987</c:v>
                </c:pt>
                <c:pt idx="11">
                  <c:v>0.2045960904210413</c:v>
                </c:pt>
                <c:pt idx="12">
                  <c:v>0.2853200786952346</c:v>
                </c:pt>
              </c:numCache>
            </c:numRef>
          </c:yVal>
        </c:ser>
        <c:ser>
          <c:idx val="30"/>
          <c:order val="30"/>
          <c:tx>
            <c:strRef>
              <c:f>'transmission_flow'!$AF$2:$AF$2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'transmission_flow'!$AF$3:$AF$15</c:f>
              <c:numCache>
                <c:formatCode>General</c:formatCode>
                <c:ptCount val="13"/>
                <c:pt idx="0">
                  <c:v>2.051835258880502</c:v>
                </c:pt>
                <c:pt idx="1">
                  <c:v>1.844645925589109</c:v>
                </c:pt>
                <c:pt idx="2">
                  <c:v>1.877476360114423</c:v>
                </c:pt>
                <c:pt idx="3">
                  <c:v>1.948001003559081</c:v>
                </c:pt>
                <c:pt idx="4">
                  <c:v>1.486412351195912</c:v>
                </c:pt>
                <c:pt idx="5">
                  <c:v>0.9881993243031804</c:v>
                </c:pt>
                <c:pt idx="6">
                  <c:v>0.8496352209117243</c:v>
                </c:pt>
                <c:pt idx="7">
                  <c:v>0.886969911727163</c:v>
                </c:pt>
                <c:pt idx="8">
                  <c:v>0.594691583445589</c:v>
                </c:pt>
                <c:pt idx="9">
                  <c:v>0.2753295866625401</c:v>
                </c:pt>
                <c:pt idx="10">
                  <c:v>0.319746701731502</c:v>
                </c:pt>
                <c:pt idx="11">
                  <c:v>0.2653386707164509</c:v>
                </c:pt>
                <c:pt idx="12">
                  <c:v>0.2485444539485123</c:v>
                </c:pt>
              </c:numCache>
            </c:numRef>
          </c:yVal>
        </c:ser>
        <c:ser>
          <c:idx val="31"/>
          <c:order val="31"/>
          <c:tx>
            <c:strRef>
              <c:f>'transmission_flow'!$AG$2:$AG$2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'transmission_flow'!$AG$3:$AG$15</c:f>
              <c:numCache>
                <c:formatCode>General</c:formatCode>
                <c:ptCount val="13"/>
                <c:pt idx="0">
                  <c:v>3.136967026704865</c:v>
                </c:pt>
                <c:pt idx="1">
                  <c:v>2.801292984970375</c:v>
                </c:pt>
                <c:pt idx="2">
                  <c:v>2.409201521859134</c:v>
                </c:pt>
                <c:pt idx="3">
                  <c:v>2.60992787839093</c:v>
                </c:pt>
                <c:pt idx="4">
                  <c:v>2.499277028074268</c:v>
                </c:pt>
                <c:pt idx="5">
                  <c:v>2.055304972190064</c:v>
                </c:pt>
                <c:pt idx="6">
                  <c:v>1.789527965180969</c:v>
                </c:pt>
                <c:pt idx="7">
                  <c:v>1.422853009853456</c:v>
                </c:pt>
                <c:pt idx="8">
                  <c:v>1.185515781522221</c:v>
                </c:pt>
                <c:pt idx="9">
                  <c:v>0.9862584523109958</c:v>
                </c:pt>
                <c:pt idx="10">
                  <c:v>1.010549497724824</c:v>
                </c:pt>
                <c:pt idx="11">
                  <c:v>0.6270121281885418</c:v>
                </c:pt>
                <c:pt idx="12">
                  <c:v>0.27151390373474</c:v>
                </c:pt>
              </c:numCache>
            </c:numRef>
          </c:yVal>
        </c:ser>
        <c:ser>
          <c:idx val="32"/>
          <c:order val="32"/>
          <c:tx>
            <c:strRef>
              <c:f>'transmission_flow'!$AH$2:$AH$2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'transmission_flow'!$AH$3:$AH$15</c:f>
              <c:numCache>
                <c:formatCode>General</c:formatCode>
                <c:ptCount val="13"/>
                <c:pt idx="0">
                  <c:v>3.277264584413687</c:v>
                </c:pt>
                <c:pt idx="1">
                  <c:v>3.330016988540538</c:v>
                </c:pt>
                <c:pt idx="2">
                  <c:v>3.090484827933501</c:v>
                </c:pt>
                <c:pt idx="3">
                  <c:v>2.945076095324286</c:v>
                </c:pt>
                <c:pt idx="4">
                  <c:v>2.625885473528854</c:v>
                </c:pt>
                <c:pt idx="5">
                  <c:v>1.970634908868832</c:v>
                </c:pt>
                <c:pt idx="6">
                  <c:v>1.450828481616311</c:v>
                </c:pt>
                <c:pt idx="7">
                  <c:v>0.9195775768763106</c:v>
                </c:pt>
                <c:pt idx="8">
                  <c:v>0.6518057462907402</c:v>
                </c:pt>
                <c:pt idx="9">
                  <c:v>0.5024777590435275</c:v>
                </c:pt>
                <c:pt idx="10">
                  <c:v>0.320761993087175</c:v>
                </c:pt>
                <c:pt idx="11">
                  <c:v>0.111124011701345</c:v>
                </c:pt>
                <c:pt idx="12">
                  <c:v>-0.04815214450847651</c:v>
                </c:pt>
              </c:numCache>
            </c:numRef>
          </c:yVal>
        </c:ser>
        <c:axId val="52630001"/>
        <c:axId val="52630002"/>
      </c:scatterChart>
      <c:valAx>
        <c:axId val="52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30002"/>
        <c:crosses val="autoZero"/>
        <c:crossBetween val="midCat"/>
      </c:valAx>
      <c:valAx>
        <c:axId val="52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Transmission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'transmission_flow'!$B$2:$B$2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'transmission_flow'!$B$3:$B$15</c:f>
              <c:numCache>
                <c:formatCode>General</c:formatCode>
                <c:ptCount val="13"/>
                <c:pt idx="0">
                  <c:v>23.24332687602382</c:v>
                </c:pt>
                <c:pt idx="1">
                  <c:v>19.9790891904568</c:v>
                </c:pt>
                <c:pt idx="2">
                  <c:v>10.41576314167111</c:v>
                </c:pt>
                <c:pt idx="3">
                  <c:v>15.69701209388391</c:v>
                </c:pt>
                <c:pt idx="4">
                  <c:v>18.60140873070567</c:v>
                </c:pt>
                <c:pt idx="5">
                  <c:v>17.85496715989976</c:v>
                </c:pt>
                <c:pt idx="6">
                  <c:v>15.87966164872171</c:v>
                </c:pt>
                <c:pt idx="7">
                  <c:v>11.1117513229957</c:v>
                </c:pt>
                <c:pt idx="8">
                  <c:v>11.44788308070813</c:v>
                </c:pt>
                <c:pt idx="9">
                  <c:v>12.5089039934117</c:v>
                </c:pt>
                <c:pt idx="10">
                  <c:v>12.35581578465616</c:v>
                </c:pt>
                <c:pt idx="11">
                  <c:v>7.605979861795846</c:v>
                </c:pt>
                <c:pt idx="12">
                  <c:v>1.75397617515016</c:v>
                </c:pt>
              </c:numCache>
            </c:numRef>
          </c:yVal>
        </c:ser>
        <c:ser>
          <c:idx val="1"/>
          <c:order val="1"/>
          <c:tx>
            <c:strRef>
              <c:f>'transmission_flow'!$C$2:$C$2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'transmission_flow'!$C$3:$C$15</c:f>
              <c:numCache>
                <c:formatCode>General</c:formatCode>
                <c:ptCount val="13"/>
                <c:pt idx="0">
                  <c:v>5.377296795369464</c:v>
                </c:pt>
                <c:pt idx="1">
                  <c:v>-0.9125565200553347</c:v>
                </c:pt>
                <c:pt idx="2">
                  <c:v>9.431899769891887</c:v>
                </c:pt>
                <c:pt idx="3">
                  <c:v>-0.2873334745716371</c:v>
                </c:pt>
                <c:pt idx="4">
                  <c:v>0.3364242446263863</c:v>
                </c:pt>
                <c:pt idx="5">
                  <c:v>-0.3814502589967232</c:v>
                </c:pt>
                <c:pt idx="6">
                  <c:v>2.846707008847035</c:v>
                </c:pt>
                <c:pt idx="7">
                  <c:v>10.89697742874422</c:v>
                </c:pt>
                <c:pt idx="8">
                  <c:v>3.662264669195412</c:v>
                </c:pt>
                <c:pt idx="9">
                  <c:v>-1.293084252982282</c:v>
                </c:pt>
                <c:pt idx="10">
                  <c:v>-0.9871786045522656</c:v>
                </c:pt>
                <c:pt idx="11">
                  <c:v>1.594843188180472</c:v>
                </c:pt>
                <c:pt idx="12">
                  <c:v>4.380266199142769</c:v>
                </c:pt>
              </c:numCache>
            </c:numRef>
          </c:yVal>
        </c:ser>
        <c:ser>
          <c:idx val="2"/>
          <c:order val="2"/>
          <c:tx>
            <c:strRef>
              <c:f>'transmission_flow'!$D$2:$D$2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1.819237507392705</c:v>
                </c:pt>
                <c:pt idx="6">
                  <c:v>3.465785623265949</c:v>
                </c:pt>
                <c:pt idx="7">
                  <c:v>4.057601815795481</c:v>
                </c:pt>
                <c:pt idx="8">
                  <c:v>4.265367024842943</c:v>
                </c:pt>
                <c:pt idx="9">
                  <c:v>3.957132868834601</c:v>
                </c:pt>
                <c:pt idx="10">
                  <c:v>3.001276239251809</c:v>
                </c:pt>
                <c:pt idx="11">
                  <c:v>2.899339564598042</c:v>
                </c:pt>
                <c:pt idx="12">
                  <c:v>2.85855563133062</c:v>
                </c:pt>
              </c:numCache>
            </c:numRef>
          </c:yVal>
        </c:ser>
        <c:ser>
          <c:idx val="3"/>
          <c:order val="3"/>
          <c:tx>
            <c:strRef>
              <c:f>'transmission_flow'!$E$2:$E$2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'transmission_flow'!$E$3:$E$15</c:f>
              <c:numCache>
                <c:formatCode>General</c:formatCode>
                <c:ptCount val="13"/>
                <c:pt idx="0">
                  <c:v>-1.439531410437792</c:v>
                </c:pt>
                <c:pt idx="1">
                  <c:v>-1.137017323159648</c:v>
                </c:pt>
                <c:pt idx="2">
                  <c:v>-1.223668472737715</c:v>
                </c:pt>
                <c:pt idx="3">
                  <c:v>-1.384276582496658</c:v>
                </c:pt>
                <c:pt idx="4">
                  <c:v>-0.7494883691165097</c:v>
                </c:pt>
                <c:pt idx="5">
                  <c:v>-0.7946904532092308</c:v>
                </c:pt>
                <c:pt idx="6">
                  <c:v>-0.982846937948703</c:v>
                </c:pt>
                <c:pt idx="7">
                  <c:v>-1.424098100682615</c:v>
                </c:pt>
                <c:pt idx="8">
                  <c:v>-0.9221468517863108</c:v>
                </c:pt>
                <c:pt idx="9">
                  <c:v>-0.3744703627520481</c:v>
                </c:pt>
                <c:pt idx="10">
                  <c:v>-0.1322080787053565</c:v>
                </c:pt>
                <c:pt idx="11">
                  <c:v>0.03245489742913249</c:v>
                </c:pt>
                <c:pt idx="12">
                  <c:v>0.1867287323809123</c:v>
                </c:pt>
              </c:numCache>
            </c:numRef>
          </c:yVal>
        </c:ser>
        <c:ser>
          <c:idx val="4"/>
          <c:order val="4"/>
          <c:tx>
            <c:strRef>
              <c:f>'transmission_flow'!$F$2:$F$2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'transmission_flow'!$F$3:$F$15</c:f>
              <c:numCache>
                <c:formatCode>General</c:formatCode>
                <c:ptCount val="13"/>
                <c:pt idx="0">
                  <c:v>0.5957828771978066</c:v>
                </c:pt>
                <c:pt idx="1">
                  <c:v>0.6075596966052063</c:v>
                </c:pt>
                <c:pt idx="2">
                  <c:v>0.6207455916577098</c:v>
                </c:pt>
                <c:pt idx="3">
                  <c:v>1.803356812479073</c:v>
                </c:pt>
                <c:pt idx="4">
                  <c:v>2.533273733372137</c:v>
                </c:pt>
                <c:pt idx="5">
                  <c:v>1.503583119416178</c:v>
                </c:pt>
                <c:pt idx="6">
                  <c:v>1.37851787308395</c:v>
                </c:pt>
                <c:pt idx="7">
                  <c:v>1.205821754774879</c:v>
                </c:pt>
                <c:pt idx="8">
                  <c:v>0.8582156847079622</c:v>
                </c:pt>
                <c:pt idx="9">
                  <c:v>0.4886261404195633</c:v>
                </c:pt>
                <c:pt idx="10">
                  <c:v>0.801846308765118</c:v>
                </c:pt>
                <c:pt idx="11">
                  <c:v>0.7480764891839139</c:v>
                </c:pt>
                <c:pt idx="12">
                  <c:v>0.7546583547882513</c:v>
                </c:pt>
              </c:numCache>
            </c:numRef>
          </c:yVal>
        </c:ser>
        <c:ser>
          <c:idx val="5"/>
          <c:order val="5"/>
          <c:tx>
            <c:strRef>
              <c:f>'transmission_flow'!$G$2:$G$2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'transmission_flow'!$G$3:$G$15</c:f>
              <c:numCache>
                <c:formatCode>General</c:formatCode>
                <c:ptCount val="13"/>
                <c:pt idx="0">
                  <c:v>-0.3555183487538344</c:v>
                </c:pt>
                <c:pt idx="1">
                  <c:v>-0.502833172766544</c:v>
                </c:pt>
                <c:pt idx="2">
                  <c:v>0.7158887844257246</c:v>
                </c:pt>
                <c:pt idx="3">
                  <c:v>0.2668569356390987</c:v>
                </c:pt>
                <c:pt idx="4">
                  <c:v>0.9237563619044789</c:v>
                </c:pt>
                <c:pt idx="5">
                  <c:v>0.3889950261177413</c:v>
                </c:pt>
                <c:pt idx="6">
                  <c:v>0.5370821789866588</c:v>
                </c:pt>
                <c:pt idx="7">
                  <c:v>1.253331756691333</c:v>
                </c:pt>
                <c:pt idx="8">
                  <c:v>0.3288896024353684</c:v>
                </c:pt>
                <c:pt idx="9">
                  <c:v>-0.4187155995372118</c:v>
                </c:pt>
                <c:pt idx="10">
                  <c:v>-0.2066283092258853</c:v>
                </c:pt>
                <c:pt idx="11">
                  <c:v>0.02437812234207811</c:v>
                </c:pt>
                <c:pt idx="12">
                  <c:v>0.3044842648588459</c:v>
                </c:pt>
              </c:numCache>
            </c:numRef>
          </c:yVal>
        </c:ser>
        <c:ser>
          <c:idx val="6"/>
          <c:order val="6"/>
          <c:tx>
            <c:strRef>
              <c:f>'transmission_flow'!$H$2:$H$2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'transmission_flow'!$H$3:$H$15</c:f>
              <c:numCache>
                <c:formatCode>General</c:formatCode>
                <c:ptCount val="13"/>
                <c:pt idx="0">
                  <c:v>9.174936120372037</c:v>
                </c:pt>
                <c:pt idx="1">
                  <c:v>8.453896704337545</c:v>
                </c:pt>
                <c:pt idx="2">
                  <c:v>8.581627729252656</c:v>
                </c:pt>
                <c:pt idx="3">
                  <c:v>7.704446944270856</c:v>
                </c:pt>
                <c:pt idx="4">
                  <c:v>3.558328894106006</c:v>
                </c:pt>
                <c:pt idx="5">
                  <c:v>4.597922442870058</c:v>
                </c:pt>
                <c:pt idx="6">
                  <c:v>4.621393603537986</c:v>
                </c:pt>
                <c:pt idx="7">
                  <c:v>5.260886325470372</c:v>
                </c:pt>
                <c:pt idx="8">
                  <c:v>5.454819042950712</c:v>
                </c:pt>
                <c:pt idx="9">
                  <c:v>4.936904083907235</c:v>
                </c:pt>
                <c:pt idx="10">
                  <c:v>3.970490095611328</c:v>
                </c:pt>
                <c:pt idx="11">
                  <c:v>3.823227801352091</c:v>
                </c:pt>
                <c:pt idx="12">
                  <c:v>3.716784464276687</c:v>
                </c:pt>
              </c:numCache>
            </c:numRef>
          </c:yVal>
        </c:ser>
        <c:ser>
          <c:idx val="7"/>
          <c:order val="7"/>
          <c:tx>
            <c:strRef>
              <c:f>'transmission_flow'!$I$2:$I$2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'transmission_flow'!$I$3:$I$15</c:f>
              <c:numCache>
                <c:formatCode>General</c:formatCode>
                <c:ptCount val="13"/>
                <c:pt idx="0">
                  <c:v>0.9208449081332186</c:v>
                </c:pt>
                <c:pt idx="1">
                  <c:v>0.6884391943143839</c:v>
                </c:pt>
                <c:pt idx="2">
                  <c:v>0.7644858965415967</c:v>
                </c:pt>
                <c:pt idx="3">
                  <c:v>1.118252226783243</c:v>
                </c:pt>
                <c:pt idx="4">
                  <c:v>0.9868937831862331</c:v>
                </c:pt>
                <c:pt idx="5">
                  <c:v>0.6837688247560084</c:v>
                </c:pt>
                <c:pt idx="6">
                  <c:v>0.7348038323356324</c:v>
                </c:pt>
                <c:pt idx="7">
                  <c:v>0.8595666606870325</c:v>
                </c:pt>
                <c:pt idx="8">
                  <c:v>0.5462155305988186</c:v>
                </c:pt>
                <c:pt idx="9">
                  <c:v>0.1846972385594001</c:v>
                </c:pt>
                <c:pt idx="10">
                  <c:v>0.1664943153395387</c:v>
                </c:pt>
                <c:pt idx="11">
                  <c:v>0.06352208423728711</c:v>
                </c:pt>
                <c:pt idx="12">
                  <c:v>-0.01390750663600893</c:v>
                </c:pt>
              </c:numCache>
            </c:numRef>
          </c:yVal>
        </c:ser>
        <c:ser>
          <c:idx val="8"/>
          <c:order val="8"/>
          <c:tx>
            <c:strRef>
              <c:f>'transmission_flow'!$J$2:$J$2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'transmission_flow'!$J$3:$J$15</c:f>
              <c:numCache>
                <c:formatCode>General</c:formatCode>
                <c:ptCount val="13"/>
                <c:pt idx="0">
                  <c:v>8.353597751669604</c:v>
                </c:pt>
                <c:pt idx="1">
                  <c:v>8.341474975803838</c:v>
                </c:pt>
                <c:pt idx="2">
                  <c:v>8.020597776111272</c:v>
                </c:pt>
                <c:pt idx="3">
                  <c:v>8.059373130120026</c:v>
                </c:pt>
                <c:pt idx="4">
                  <c:v>7.673611550519428</c:v>
                </c:pt>
                <c:pt idx="5">
                  <c:v>6.825816843455241</c:v>
                </c:pt>
                <c:pt idx="6">
                  <c:v>5.851035072761539</c:v>
                </c:pt>
                <c:pt idx="7">
                  <c:v>4.866176679843248</c:v>
                </c:pt>
                <c:pt idx="8">
                  <c:v>4.02516405165434</c:v>
                </c:pt>
                <c:pt idx="9">
                  <c:v>3.134008554128261</c:v>
                </c:pt>
                <c:pt idx="10">
                  <c:v>2.426201404825594</c:v>
                </c:pt>
                <c:pt idx="11">
                  <c:v>1.62808899022673</c:v>
                </c:pt>
                <c:pt idx="12">
                  <c:v>0.9778529565137529</c:v>
                </c:pt>
              </c:numCache>
            </c:numRef>
          </c:yVal>
        </c:ser>
        <c:ser>
          <c:idx val="9"/>
          <c:order val="9"/>
          <c:tx>
            <c:strRef>
              <c:f>'transmission_flow'!$K$2:$K$2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'transmission_flow'!$K$3:$K$15</c:f>
              <c:numCache>
                <c:formatCode>General</c:formatCode>
                <c:ptCount val="13"/>
                <c:pt idx="0">
                  <c:v>2.831033845711735</c:v>
                </c:pt>
                <c:pt idx="1">
                  <c:v>4.485699478713402</c:v>
                </c:pt>
                <c:pt idx="2">
                  <c:v>3.968797840893549</c:v>
                </c:pt>
                <c:pt idx="3">
                  <c:v>6.007010543020395</c:v>
                </c:pt>
                <c:pt idx="4">
                  <c:v>10.35524756220966</c:v>
                </c:pt>
                <c:pt idx="5">
                  <c:v>10.87968732874108</c:v>
                </c:pt>
                <c:pt idx="6">
                  <c:v>10.60339910924592</c:v>
                </c:pt>
                <c:pt idx="7">
                  <c:v>8.331414087055775</c:v>
                </c:pt>
                <c:pt idx="8">
                  <c:v>5.137169006045692</c:v>
                </c:pt>
                <c:pt idx="9">
                  <c:v>2.135260077854715</c:v>
                </c:pt>
                <c:pt idx="10">
                  <c:v>2.113265922899709</c:v>
                </c:pt>
                <c:pt idx="11">
                  <c:v>2.495375162702605</c:v>
                </c:pt>
                <c:pt idx="12">
                  <c:v>2.681178044345878</c:v>
                </c:pt>
              </c:numCache>
            </c:numRef>
          </c:yVal>
        </c:ser>
        <c:ser>
          <c:idx val="10"/>
          <c:order val="10"/>
          <c:tx>
            <c:strRef>
              <c:f>'transmission_flow'!$L$2:$L$2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'transmission_flow'!$L$3:$L$15</c:f>
              <c:numCache>
                <c:formatCode>General</c:formatCode>
                <c:ptCount val="13"/>
                <c:pt idx="0">
                  <c:v>-9.469476489847732</c:v>
                </c:pt>
                <c:pt idx="1">
                  <c:v>-12.12017231898924</c:v>
                </c:pt>
                <c:pt idx="2">
                  <c:v>-12.5305870461615</c:v>
                </c:pt>
                <c:pt idx="3">
                  <c:v>-13.41533966460109</c:v>
                </c:pt>
                <c:pt idx="4">
                  <c:v>-10.5023072018513</c:v>
                </c:pt>
                <c:pt idx="5">
                  <c:v>-15.85349193791901</c:v>
                </c:pt>
                <c:pt idx="6">
                  <c:v>-14.98580074143467</c:v>
                </c:pt>
                <c:pt idx="7">
                  <c:v>-9.469577629187736</c:v>
                </c:pt>
                <c:pt idx="8">
                  <c:v>-8.072012816191783</c:v>
                </c:pt>
                <c:pt idx="9">
                  <c:v>-4.580410489482398</c:v>
                </c:pt>
                <c:pt idx="10">
                  <c:v>-1.551845662633565</c:v>
                </c:pt>
                <c:pt idx="11">
                  <c:v>-0.4294560617238164</c:v>
                </c:pt>
                <c:pt idx="12">
                  <c:v>-0.7774093870588072</c:v>
                </c:pt>
              </c:numCache>
            </c:numRef>
          </c:yVal>
        </c:ser>
        <c:ser>
          <c:idx val="11"/>
          <c:order val="11"/>
          <c:tx>
            <c:strRef>
              <c:f>'transmission_flow'!$M$2:$M$2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'transmission_flow'!$M$3:$M$15</c:f>
              <c:numCache>
                <c:formatCode>General</c:formatCode>
                <c:ptCount val="13"/>
                <c:pt idx="0">
                  <c:v>24.52957127043577</c:v>
                </c:pt>
                <c:pt idx="1">
                  <c:v>23.08605604550267</c:v>
                </c:pt>
                <c:pt idx="2">
                  <c:v>21.96855037064397</c:v>
                </c:pt>
                <c:pt idx="3">
                  <c:v>19.04404930430092</c:v>
                </c:pt>
                <c:pt idx="4">
                  <c:v>10.39158476248461</c:v>
                </c:pt>
                <c:pt idx="5">
                  <c:v>15.44137295213095</c:v>
                </c:pt>
                <c:pt idx="6">
                  <c:v>15.09330824338013</c:v>
                </c:pt>
                <c:pt idx="7">
                  <c:v>15.34395267442638</c:v>
                </c:pt>
                <c:pt idx="8">
                  <c:v>14.29819401724773</c:v>
                </c:pt>
                <c:pt idx="9">
                  <c:v>11.66199583090858</c:v>
                </c:pt>
                <c:pt idx="10">
                  <c:v>9.14284561963431</c:v>
                </c:pt>
                <c:pt idx="11">
                  <c:v>9.082260165566348</c:v>
                </c:pt>
                <c:pt idx="12">
                  <c:v>9.085046459524211</c:v>
                </c:pt>
              </c:numCache>
            </c:numRef>
          </c:yVal>
        </c:ser>
        <c:ser>
          <c:idx val="12"/>
          <c:order val="12"/>
          <c:tx>
            <c:strRef>
              <c:f>'transmission_flow'!$N$2:$N$2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'transmission_flow'!$N$3:$N$15</c:f>
              <c:numCache>
                <c:formatCode>General</c:formatCode>
                <c:ptCount val="13"/>
                <c:pt idx="0">
                  <c:v>6.525731191236029</c:v>
                </c:pt>
                <c:pt idx="1">
                  <c:v>6.01177944282276</c:v>
                </c:pt>
                <c:pt idx="2">
                  <c:v>5.774870418592227</c:v>
                </c:pt>
                <c:pt idx="3">
                  <c:v>4.646306757140107</c:v>
                </c:pt>
                <c:pt idx="4">
                  <c:v>1.487054286537244</c:v>
                </c:pt>
                <c:pt idx="5">
                  <c:v>2.551448695856208</c:v>
                </c:pt>
                <c:pt idx="6">
                  <c:v>2.534831486526647</c:v>
                </c:pt>
                <c:pt idx="7">
                  <c:v>2.683172931330954</c:v>
                </c:pt>
                <c:pt idx="8">
                  <c:v>3.103876891821134</c:v>
                </c:pt>
                <c:pt idx="9">
                  <c:v>3.24771844346512</c:v>
                </c:pt>
                <c:pt idx="10">
                  <c:v>2.453565920297985</c:v>
                </c:pt>
                <c:pt idx="11">
                  <c:v>2.167445744512562</c:v>
                </c:pt>
                <c:pt idx="12">
                  <c:v>1.926751648298324</c:v>
                </c:pt>
              </c:numCache>
            </c:numRef>
          </c:yVal>
        </c:ser>
        <c:ser>
          <c:idx val="13"/>
          <c:order val="13"/>
          <c:tx>
            <c:strRef>
              <c:f>'transmission_flow'!$O$2:$O$2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'transmission_flow'!$O$3:$O$15</c:f>
              <c:numCache>
                <c:formatCode>General</c:formatCode>
                <c:ptCount val="13"/>
                <c:pt idx="0">
                  <c:v>4.484405688379479</c:v>
                </c:pt>
                <c:pt idx="1">
                  <c:v>3.308907390503661</c:v>
                </c:pt>
                <c:pt idx="2">
                  <c:v>2.43449608174014</c:v>
                </c:pt>
                <c:pt idx="3">
                  <c:v>1.670989465058972</c:v>
                </c:pt>
                <c:pt idx="4">
                  <c:v>-0.003374463625813368</c:v>
                </c:pt>
                <c:pt idx="5">
                  <c:v>-0.7363632149588658</c:v>
                </c:pt>
                <c:pt idx="6">
                  <c:v>-1.297154516905224</c:v>
                </c:pt>
                <c:pt idx="7">
                  <c:v>-1.482166267767516</c:v>
                </c:pt>
                <c:pt idx="8">
                  <c:v>-1.663873617593742</c:v>
                </c:pt>
                <c:pt idx="9">
                  <c:v>-1.969968050193029</c:v>
                </c:pt>
                <c:pt idx="10">
                  <c:v>-2.134478958877554</c:v>
                </c:pt>
                <c:pt idx="11">
                  <c:v>-2.133144126117504</c:v>
                </c:pt>
                <c:pt idx="12">
                  <c:v>-2.121957213213384</c:v>
                </c:pt>
              </c:numCache>
            </c:numRef>
          </c:yVal>
        </c:ser>
        <c:ser>
          <c:idx val="14"/>
          <c:order val="14"/>
          <c:tx>
            <c:strRef>
              <c:f>'transmission_flow'!$P$2:$P$2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'transmission_flow'!$P$3:$P$15</c:f>
              <c:numCache>
                <c:formatCode>General</c:formatCode>
                <c:ptCount val="13"/>
                <c:pt idx="0">
                  <c:v>2.592425611472966</c:v>
                </c:pt>
                <c:pt idx="1">
                  <c:v>2.200576502835208</c:v>
                </c:pt>
                <c:pt idx="2">
                  <c:v>2.09371897436012</c:v>
                </c:pt>
                <c:pt idx="3">
                  <c:v>2.076673424138625</c:v>
                </c:pt>
                <c:pt idx="4">
                  <c:v>1.592163349415375</c:v>
                </c:pt>
                <c:pt idx="5">
                  <c:v>1.102268388573536</c:v>
                </c:pt>
                <c:pt idx="6">
                  <c:v>0.8883668683667489</c:v>
                </c:pt>
                <c:pt idx="7">
                  <c:v>0.8374606090507568</c:v>
                </c:pt>
                <c:pt idx="8">
                  <c:v>0.6715479513138591</c:v>
                </c:pt>
                <c:pt idx="9">
                  <c:v>0.4223440027154787</c:v>
                </c:pt>
                <c:pt idx="10">
                  <c:v>0.3429500701211932</c:v>
                </c:pt>
                <c:pt idx="11">
                  <c:v>0.2961336886998424</c:v>
                </c:pt>
                <c:pt idx="12">
                  <c:v>0.2892732823199963</c:v>
                </c:pt>
              </c:numCache>
            </c:numRef>
          </c:yVal>
        </c:ser>
        <c:ser>
          <c:idx val="15"/>
          <c:order val="15"/>
          <c:tx>
            <c:strRef>
              <c:f>'transmission_flow'!$Q$2:$Q$2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'transmission_flow'!$Q$3:$Q$15</c:f>
              <c:numCache>
                <c:formatCode>General</c:formatCode>
                <c:ptCount val="13"/>
                <c:pt idx="0">
                  <c:v>1.804381455785421</c:v>
                </c:pt>
                <c:pt idx="1">
                  <c:v>1.245578728575393</c:v>
                </c:pt>
                <c:pt idx="2">
                  <c:v>1.124955385311424</c:v>
                </c:pt>
                <c:pt idx="3">
                  <c:v>0.9902356542010772</c:v>
                </c:pt>
                <c:pt idx="4">
                  <c:v>0.5249953212277501</c:v>
                </c:pt>
                <c:pt idx="5">
                  <c:v>-0.06499676762870257</c:v>
                </c:pt>
                <c:pt idx="6">
                  <c:v>-0.2305416554567254</c:v>
                </c:pt>
                <c:pt idx="7">
                  <c:v>-0.05913087224160324</c:v>
                </c:pt>
                <c:pt idx="8">
                  <c:v>-0.3104259025662351</c:v>
                </c:pt>
                <c:pt idx="9">
                  <c:v>-0.7721112862034684</c:v>
                </c:pt>
                <c:pt idx="10">
                  <c:v>-0.7948928439079274</c:v>
                </c:pt>
                <c:pt idx="11">
                  <c:v>-0.7282411021823259</c:v>
                </c:pt>
                <c:pt idx="12">
                  <c:v>-0.576802647777412</c:v>
                </c:pt>
              </c:numCache>
            </c:numRef>
          </c:yVal>
        </c:ser>
        <c:ser>
          <c:idx val="16"/>
          <c:order val="16"/>
          <c:tx>
            <c:strRef>
              <c:f>'transmission_flow'!$R$2:$R$2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'transmission_flow'!$R$3:$R$15</c:f>
              <c:numCache>
                <c:formatCode>General</c:formatCode>
                <c:ptCount val="13"/>
                <c:pt idx="0">
                  <c:v>-1.53641582394124</c:v>
                </c:pt>
                <c:pt idx="1">
                  <c:v>-2.016724370171121</c:v>
                </c:pt>
                <c:pt idx="2">
                  <c:v>-2.630864461838233</c:v>
                </c:pt>
                <c:pt idx="3">
                  <c:v>-3.018105370843844</c:v>
                </c:pt>
                <c:pt idx="4">
                  <c:v>-3.236249035650864</c:v>
                </c:pt>
                <c:pt idx="5">
                  <c:v>-3.468314092916908</c:v>
                </c:pt>
                <c:pt idx="6">
                  <c:v>-3.822940876506105</c:v>
                </c:pt>
                <c:pt idx="7">
                  <c:v>-4.150356109069089</c:v>
                </c:pt>
                <c:pt idx="8">
                  <c:v>-3.88372246186032</c:v>
                </c:pt>
                <c:pt idx="9">
                  <c:v>-3.701419288992656</c:v>
                </c:pt>
                <c:pt idx="10">
                  <c:v>-3.771690017575713</c:v>
                </c:pt>
                <c:pt idx="11">
                  <c:v>-3.614694144427309</c:v>
                </c:pt>
                <c:pt idx="12">
                  <c:v>-3.440383528621013</c:v>
                </c:pt>
              </c:numCache>
            </c:numRef>
          </c:yVal>
        </c:ser>
        <c:ser>
          <c:idx val="17"/>
          <c:order val="17"/>
          <c:tx>
            <c:strRef>
              <c:f>'transmission_flow'!$S$2:$S$2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'transmission_flow'!$S$3:$S$15</c:f>
              <c:numCache>
                <c:formatCode>General</c:formatCode>
                <c:ptCount val="13"/>
                <c:pt idx="0">
                  <c:v>1.781584602760548</c:v>
                </c:pt>
                <c:pt idx="1">
                  <c:v>1.907372768105382</c:v>
                </c:pt>
                <c:pt idx="2">
                  <c:v>1.963175762949005</c:v>
                </c:pt>
                <c:pt idx="3">
                  <c:v>1.678127480711844</c:v>
                </c:pt>
                <c:pt idx="4">
                  <c:v>1.178639196082894</c:v>
                </c:pt>
                <c:pt idx="5">
                  <c:v>0.5797722032771966</c:v>
                </c:pt>
                <c:pt idx="6">
                  <c:v>0.2293403903767177</c:v>
                </c:pt>
                <c:pt idx="7">
                  <c:v>0.01074146665157033</c:v>
                </c:pt>
                <c:pt idx="8">
                  <c:v>-0.1940311014999513</c:v>
                </c:pt>
                <c:pt idx="9">
                  <c:v>-0.4138931036003591</c:v>
                </c:pt>
                <c:pt idx="10">
                  <c:v>-0.3842840090176323</c:v>
                </c:pt>
                <c:pt idx="11">
                  <c:v>-0.4215126305707942</c:v>
                </c:pt>
                <c:pt idx="12">
                  <c:v>-0.4538063794029668</c:v>
                </c:pt>
              </c:numCache>
            </c:numRef>
          </c:yVal>
        </c:ser>
        <c:ser>
          <c:idx val="18"/>
          <c:order val="18"/>
          <c:tx>
            <c:strRef>
              <c:f>'transmission_flow'!$T$2:$T$2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'transmission_flow'!$T$3:$T$15</c:f>
              <c:numCache>
                <c:formatCode>General</c:formatCode>
                <c:ptCount val="13"/>
                <c:pt idx="0">
                  <c:v>10.14522645677416</c:v>
                </c:pt>
                <c:pt idx="1">
                  <c:v>9.585625287929499</c:v>
                </c:pt>
                <c:pt idx="2">
                  <c:v>9.830957408542425</c:v>
                </c:pt>
                <c:pt idx="3">
                  <c:v>9.032031622003238</c:v>
                </c:pt>
                <c:pt idx="4">
                  <c:v>8.131276802020636</c:v>
                </c:pt>
                <c:pt idx="5">
                  <c:v>7.264655982402763</c:v>
                </c:pt>
                <c:pt idx="6">
                  <c:v>6.624157811475524</c:v>
                </c:pt>
                <c:pt idx="7">
                  <c:v>6.039055067164965</c:v>
                </c:pt>
                <c:pt idx="8">
                  <c:v>5.92491481250484</c:v>
                </c:pt>
                <c:pt idx="9">
                  <c:v>5.777134371368346</c:v>
                </c:pt>
                <c:pt idx="10">
                  <c:v>5.724339358826239</c:v>
                </c:pt>
                <c:pt idx="11">
                  <c:v>5.738423902029833</c:v>
                </c:pt>
                <c:pt idx="12">
                  <c:v>5.754471499746164</c:v>
                </c:pt>
              </c:numCache>
            </c:numRef>
          </c:yVal>
        </c:ser>
        <c:ser>
          <c:idx val="19"/>
          <c:order val="19"/>
          <c:tx>
            <c:strRef>
              <c:f>'transmission_flow'!$U$2:$U$2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'transmission_flow'!$U$3:$U$15</c:f>
              <c:numCache>
                <c:formatCode>General</c:formatCode>
                <c:ptCount val="13"/>
                <c:pt idx="0">
                  <c:v>0.6314210639264499</c:v>
                </c:pt>
                <c:pt idx="1">
                  <c:v>1.308902183395527</c:v>
                </c:pt>
                <c:pt idx="2">
                  <c:v>0.8035982034664017</c:v>
                </c:pt>
                <c:pt idx="3">
                  <c:v>0.5273590086758878</c:v>
                </c:pt>
                <c:pt idx="4">
                  <c:v>0.06556109718933768</c:v>
                </c:pt>
                <c:pt idx="5">
                  <c:v>-0.06812233619772465</c:v>
                </c:pt>
                <c:pt idx="6">
                  <c:v>-0.2074835791761293</c:v>
                </c:pt>
                <c:pt idx="7">
                  <c:v>-0.1739668280232769</c:v>
                </c:pt>
                <c:pt idx="8">
                  <c:v>-0.1805829285488763</c:v>
                </c:pt>
                <c:pt idx="9">
                  <c:v>-0.1951190015221774</c:v>
                </c:pt>
                <c:pt idx="10">
                  <c:v>-0.3524822287837828</c:v>
                </c:pt>
                <c:pt idx="11">
                  <c:v>-0.2470800264347515</c:v>
                </c:pt>
                <c:pt idx="12">
                  <c:v>-0.08117679115675919</c:v>
                </c:pt>
              </c:numCache>
            </c:numRef>
          </c:yVal>
        </c:ser>
        <c:ser>
          <c:idx val="20"/>
          <c:order val="20"/>
          <c:tx>
            <c:strRef>
              <c:f>'transmission_flow'!$V$2:$V$2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'transmission_flow'!$V$3:$V$15</c:f>
              <c:numCache>
                <c:formatCode>General</c:formatCode>
                <c:ptCount val="13"/>
                <c:pt idx="0">
                  <c:v>10.68320735699923</c:v>
                </c:pt>
                <c:pt idx="1">
                  <c:v>9.584744403871856</c:v>
                </c:pt>
                <c:pt idx="2">
                  <c:v>9.217522928849228</c:v>
                </c:pt>
                <c:pt idx="3">
                  <c:v>5.414196692562277</c:v>
                </c:pt>
                <c:pt idx="4">
                  <c:v>2.40287023801599</c:v>
                </c:pt>
                <c:pt idx="5">
                  <c:v>-0.5477682113910919</c:v>
                </c:pt>
                <c:pt idx="6">
                  <c:v>-0.1139467350279994</c:v>
                </c:pt>
                <c:pt idx="7">
                  <c:v>-1.029683514425376</c:v>
                </c:pt>
                <c:pt idx="8">
                  <c:v>-3.223668511321676</c:v>
                </c:pt>
                <c:pt idx="9">
                  <c:v>-6.321936074694228</c:v>
                </c:pt>
                <c:pt idx="10">
                  <c:v>-6.390223490720377</c:v>
                </c:pt>
                <c:pt idx="11">
                  <c:v>-6.709088283097626</c:v>
                </c:pt>
                <c:pt idx="12">
                  <c:v>-7.115147151878905</c:v>
                </c:pt>
              </c:numCache>
            </c:numRef>
          </c:yVal>
        </c:ser>
        <c:ser>
          <c:idx val="21"/>
          <c:order val="21"/>
          <c:tx>
            <c:strRef>
              <c:f>'transmission_flow'!$W$2:$W$2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'transmission_flow'!$W$3:$W$15</c:f>
              <c:numCache>
                <c:formatCode>General</c:formatCode>
                <c:ptCount val="13"/>
                <c:pt idx="0">
                  <c:v>7.653327686506678</c:v>
                </c:pt>
                <c:pt idx="1">
                  <c:v>8.185722725571468</c:v>
                </c:pt>
                <c:pt idx="2">
                  <c:v>7.81663548978311</c:v>
                </c:pt>
                <c:pt idx="3">
                  <c:v>9.961702108542598</c:v>
                </c:pt>
                <c:pt idx="4">
                  <c:v>8.539293269921229</c:v>
                </c:pt>
                <c:pt idx="5">
                  <c:v>5.954399635837383</c:v>
                </c:pt>
                <c:pt idx="6">
                  <c:v>5.011142482071159</c:v>
                </c:pt>
                <c:pt idx="7">
                  <c:v>5.597552989820445</c:v>
                </c:pt>
                <c:pt idx="8">
                  <c:v>5.760528835031545</c:v>
                </c:pt>
                <c:pt idx="9">
                  <c:v>7.211093114007713</c:v>
                </c:pt>
                <c:pt idx="10">
                  <c:v>7.767238717170084</c:v>
                </c:pt>
                <c:pt idx="11">
                  <c:v>7.855917092226033</c:v>
                </c:pt>
                <c:pt idx="12">
                  <c:v>8.130982629523213</c:v>
                </c:pt>
              </c:numCache>
            </c:numRef>
          </c:yVal>
        </c:ser>
        <c:ser>
          <c:idx val="22"/>
          <c:order val="22"/>
          <c:tx>
            <c:strRef>
              <c:f>'transmission_flow'!$X$2:$X$2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'transmission_flow'!$X$3:$X$15</c:f>
              <c:numCache>
                <c:formatCode>General</c:formatCode>
                <c:ptCount val="13"/>
                <c:pt idx="0">
                  <c:v>1.413506905397772</c:v>
                </c:pt>
                <c:pt idx="1">
                  <c:v>1.749242095549169</c:v>
                </c:pt>
                <c:pt idx="2">
                  <c:v>1.827966952533063</c:v>
                </c:pt>
                <c:pt idx="3">
                  <c:v>1.875667750853377</c:v>
                </c:pt>
                <c:pt idx="4">
                  <c:v>1.763773030679594</c:v>
                </c:pt>
                <c:pt idx="5">
                  <c:v>1.484158665182671</c:v>
                </c:pt>
                <c:pt idx="6">
                  <c:v>1.532591959582252</c:v>
                </c:pt>
                <c:pt idx="7">
                  <c:v>1.480713290781575</c:v>
                </c:pt>
                <c:pt idx="8">
                  <c:v>1.310584411315174</c:v>
                </c:pt>
                <c:pt idx="9">
                  <c:v>1.180465663311557</c:v>
                </c:pt>
                <c:pt idx="10">
                  <c:v>1.222626324103199</c:v>
                </c:pt>
                <c:pt idx="11">
                  <c:v>1.146317249626572</c:v>
                </c:pt>
                <c:pt idx="12">
                  <c:v>1.049687765268781</c:v>
                </c:pt>
              </c:numCache>
            </c:numRef>
          </c:yVal>
        </c:ser>
        <c:ser>
          <c:idx val="23"/>
          <c:order val="23"/>
          <c:tx>
            <c:strRef>
              <c:f>'transmission_flow'!$Y$2:$Y$2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'transmission_flow'!$Y$3:$Y$15</c:f>
              <c:numCache>
                <c:formatCode>General</c:formatCode>
                <c:ptCount val="13"/>
                <c:pt idx="0">
                  <c:v>44.76516248692341</c:v>
                </c:pt>
                <c:pt idx="1">
                  <c:v>44.49016849940707</c:v>
                </c:pt>
                <c:pt idx="2">
                  <c:v>44.31033915964712</c:v>
                </c:pt>
                <c:pt idx="3">
                  <c:v>41.29243943837249</c:v>
                </c:pt>
                <c:pt idx="4">
                  <c:v>37.75121315928924</c:v>
                </c:pt>
                <c:pt idx="5">
                  <c:v>34.18393716153326</c:v>
                </c:pt>
                <c:pt idx="6">
                  <c:v>33.18263439225932</c:v>
                </c:pt>
                <c:pt idx="7">
                  <c:v>32.15083156540931</c:v>
                </c:pt>
                <c:pt idx="8">
                  <c:v>30.93297613511225</c:v>
                </c:pt>
                <c:pt idx="9">
                  <c:v>28.65638795624035</c:v>
                </c:pt>
                <c:pt idx="10">
                  <c:v>28.87178429173159</c:v>
                </c:pt>
                <c:pt idx="11">
                  <c:v>28.93939664380242</c:v>
                </c:pt>
                <c:pt idx="12">
                  <c:v>28.60014022541472</c:v>
                </c:pt>
              </c:numCache>
            </c:numRef>
          </c:yVal>
        </c:ser>
        <c:ser>
          <c:idx val="24"/>
          <c:order val="24"/>
          <c:tx>
            <c:strRef>
              <c:f>'transmission_flow'!$Z$2:$Z$2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'transmission_flow'!$Z$3:$Z$15</c:f>
              <c:numCache>
                <c:formatCode>General</c:formatCode>
                <c:ptCount val="13"/>
                <c:pt idx="0">
                  <c:v>-0.7038840259257912</c:v>
                </c:pt>
                <c:pt idx="1">
                  <c:v>-0.5758553042699723</c:v>
                </c:pt>
                <c:pt idx="2">
                  <c:v>-0.4107828890893555</c:v>
                </c:pt>
                <c:pt idx="3">
                  <c:v>-0.2648391893853627</c:v>
                </c:pt>
                <c:pt idx="4">
                  <c:v>-0.1867577417266492</c:v>
                </c:pt>
                <c:pt idx="5">
                  <c:v>-0.1050722202699709</c:v>
                </c:pt>
                <c:pt idx="6">
                  <c:v>0.03019875954886542</c:v>
                </c:pt>
                <c:pt idx="7">
                  <c:v>0.1639238934235436</c:v>
                </c:pt>
                <c:pt idx="8">
                  <c:v>0.1351781359970933</c:v>
                </c:pt>
                <c:pt idx="9">
                  <c:v>0.1165988755613868</c:v>
                </c:pt>
                <c:pt idx="10">
                  <c:v>0.1413605808413048</c:v>
                </c:pt>
                <c:pt idx="11">
                  <c:v>0.1357525996278039</c:v>
                </c:pt>
                <c:pt idx="12">
                  <c:v>0.1289748751837997</c:v>
                </c:pt>
              </c:numCache>
            </c:numRef>
          </c:yVal>
        </c:ser>
        <c:ser>
          <c:idx val="25"/>
          <c:order val="25"/>
          <c:tx>
            <c:strRef>
              <c:f>'transmission_flow'!$AA$2:$AA$2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'transmission_flow'!$AA$3:$AA$15</c:f>
              <c:numCache>
                <c:formatCode>General</c:formatCode>
                <c:ptCount val="13"/>
                <c:pt idx="0">
                  <c:v>27.38048644875127</c:v>
                </c:pt>
                <c:pt idx="1">
                  <c:v>26.22264710011865</c:v>
                </c:pt>
                <c:pt idx="2">
                  <c:v>26.1290065807216</c:v>
                </c:pt>
                <c:pt idx="3">
                  <c:v>25.3642461779169</c:v>
                </c:pt>
                <c:pt idx="4">
                  <c:v>22.62077336653475</c:v>
                </c:pt>
                <c:pt idx="5">
                  <c:v>19.71946739186258</c:v>
                </c:pt>
                <c:pt idx="6">
                  <c:v>17.87922494542901</c:v>
                </c:pt>
                <c:pt idx="7">
                  <c:v>16.20746284574013</c:v>
                </c:pt>
                <c:pt idx="8">
                  <c:v>14.57778559753174</c:v>
                </c:pt>
                <c:pt idx="9">
                  <c:v>12.97957527134107</c:v>
                </c:pt>
                <c:pt idx="10">
                  <c:v>12.6795072960133</c:v>
                </c:pt>
                <c:pt idx="11">
                  <c:v>11.78644048786013</c:v>
                </c:pt>
                <c:pt idx="12">
                  <c:v>11.60690561086711</c:v>
                </c:pt>
              </c:numCache>
            </c:numRef>
          </c:yVal>
        </c:ser>
        <c:ser>
          <c:idx val="26"/>
          <c:order val="26"/>
          <c:tx>
            <c:strRef>
              <c:f>'transmission_flow'!$AB$2:$AB$2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'transmission_flow'!$AB$3:$AB$15</c:f>
              <c:numCache>
                <c:formatCode>General</c:formatCode>
                <c:ptCount val="13"/>
                <c:pt idx="0">
                  <c:v>3.240682771706463</c:v>
                </c:pt>
                <c:pt idx="1">
                  <c:v>3.002081989379235</c:v>
                </c:pt>
                <c:pt idx="2">
                  <c:v>2.85353114343996</c:v>
                </c:pt>
                <c:pt idx="3">
                  <c:v>2.736934305435609</c:v>
                </c:pt>
                <c:pt idx="4">
                  <c:v>1.93641358117685</c:v>
                </c:pt>
                <c:pt idx="5">
                  <c:v>1.513867973655801</c:v>
                </c:pt>
                <c:pt idx="6">
                  <c:v>1.323902015389288</c:v>
                </c:pt>
                <c:pt idx="7">
                  <c:v>1.350885787805917</c:v>
                </c:pt>
                <c:pt idx="8">
                  <c:v>0.9780375612084447</c:v>
                </c:pt>
                <c:pt idx="9">
                  <c:v>0.5610492710693373</c:v>
                </c:pt>
                <c:pt idx="10">
                  <c:v>0.4881087305642471</c:v>
                </c:pt>
                <c:pt idx="11">
                  <c:v>0.4041111553165977</c:v>
                </c:pt>
                <c:pt idx="12">
                  <c:v>0.3521562881488928</c:v>
                </c:pt>
              </c:numCache>
            </c:numRef>
          </c:yVal>
        </c:ser>
        <c:ser>
          <c:idx val="27"/>
          <c:order val="27"/>
          <c:tx>
            <c:strRef>
              <c:f>'transmission_flow'!$AC$2:$AC$2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'transmission_flow'!$AC$3:$AC$15</c:f>
              <c:numCache>
                <c:formatCode>General</c:formatCode>
                <c:ptCount val="13"/>
                <c:pt idx="0">
                  <c:v>3.042196659933417</c:v>
                </c:pt>
                <c:pt idx="1">
                  <c:v>2.630035565912738</c:v>
                </c:pt>
                <c:pt idx="2">
                  <c:v>-0.1580924745705803</c:v>
                </c:pt>
                <c:pt idx="3">
                  <c:v>-3.027810649308844</c:v>
                </c:pt>
                <c:pt idx="4">
                  <c:v>-3.233037962268327</c:v>
                </c:pt>
                <c:pt idx="5">
                  <c:v>-3.798896620167299</c:v>
                </c:pt>
                <c:pt idx="6">
                  <c:v>-3.783157173669265</c:v>
                </c:pt>
                <c:pt idx="7">
                  <c:v>-4.669321386830633</c:v>
                </c:pt>
                <c:pt idx="8">
                  <c:v>-4.287048089180131</c:v>
                </c:pt>
                <c:pt idx="9">
                  <c:v>-3.033737418848482</c:v>
                </c:pt>
                <c:pt idx="10">
                  <c:v>-2.644405482829053</c:v>
                </c:pt>
                <c:pt idx="11">
                  <c:v>-2.392465384686036</c:v>
                </c:pt>
                <c:pt idx="12">
                  <c:v>-2.069936299655691</c:v>
                </c:pt>
              </c:numCache>
            </c:numRef>
          </c:yVal>
        </c:ser>
        <c:ser>
          <c:idx val="28"/>
          <c:order val="28"/>
          <c:tx>
            <c:strRef>
              <c:f>'transmission_flow'!$AD$2:$AD$2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'transmission_flow'!$AD$3:$AD$15</c:f>
              <c:numCache>
                <c:formatCode>General</c:formatCode>
                <c:ptCount val="13"/>
                <c:pt idx="0">
                  <c:v>1.079521674626474</c:v>
                </c:pt>
                <c:pt idx="1">
                  <c:v>2.313885078409921</c:v>
                </c:pt>
                <c:pt idx="2">
                  <c:v>3.491411954922316</c:v>
                </c:pt>
                <c:pt idx="3">
                  <c:v>4.116194037531673</c:v>
                </c:pt>
                <c:pt idx="4">
                  <c:v>3.114454790949587</c:v>
                </c:pt>
                <c:pt idx="5">
                  <c:v>2.585739088043355</c:v>
                </c:pt>
                <c:pt idx="6">
                  <c:v>2.993996547776753</c:v>
                </c:pt>
                <c:pt idx="7">
                  <c:v>3.695362702971755</c:v>
                </c:pt>
                <c:pt idx="8">
                  <c:v>3.182756553813746</c:v>
                </c:pt>
                <c:pt idx="9">
                  <c:v>2.646133830551955</c:v>
                </c:pt>
                <c:pt idx="10">
                  <c:v>2.870620755750414</c:v>
                </c:pt>
                <c:pt idx="11">
                  <c:v>2.759938633395092</c:v>
                </c:pt>
                <c:pt idx="12">
                  <c:v>2.680942508491966</c:v>
                </c:pt>
              </c:numCache>
            </c:numRef>
          </c:yVal>
        </c:ser>
        <c:ser>
          <c:idx val="29"/>
          <c:order val="29"/>
          <c:tx>
            <c:strRef>
              <c:f>'transmission_flow'!$AE$2:$AE$2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'transmission_flow'!$AE$3:$AE$15</c:f>
              <c:numCache>
                <c:formatCode>General</c:formatCode>
                <c:ptCount val="13"/>
                <c:pt idx="0">
                  <c:v>5.501583919196207</c:v>
                </c:pt>
                <c:pt idx="1">
                  <c:v>5.334037566576214</c:v>
                </c:pt>
                <c:pt idx="2">
                  <c:v>5.192737656541107</c:v>
                </c:pt>
                <c:pt idx="3">
                  <c:v>4.647482754131</c:v>
                </c:pt>
                <c:pt idx="4">
                  <c:v>2.915710091536297</c:v>
                </c:pt>
                <c:pt idx="5">
                  <c:v>1.677849264179195</c:v>
                </c:pt>
                <c:pt idx="6">
                  <c:v>0.9635004407314647</c:v>
                </c:pt>
                <c:pt idx="7">
                  <c:v>0.5353648110080333</c:v>
                </c:pt>
                <c:pt idx="8">
                  <c:v>0.2795099500448484</c:v>
                </c:pt>
                <c:pt idx="9">
                  <c:v>-0.04284062755143275</c:v>
                </c:pt>
                <c:pt idx="10">
                  <c:v>0.1435627973536987</c:v>
                </c:pt>
                <c:pt idx="11">
                  <c:v>0.2045960904210413</c:v>
                </c:pt>
                <c:pt idx="12">
                  <c:v>0.2853200786952346</c:v>
                </c:pt>
              </c:numCache>
            </c:numRef>
          </c:yVal>
        </c:ser>
        <c:ser>
          <c:idx val="30"/>
          <c:order val="30"/>
          <c:tx>
            <c:strRef>
              <c:f>'transmission_flow'!$AF$2:$AF$2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'transmission_flow'!$AF$3:$AF$15</c:f>
              <c:numCache>
                <c:formatCode>General</c:formatCode>
                <c:ptCount val="13"/>
                <c:pt idx="0">
                  <c:v>2.051835258880502</c:v>
                </c:pt>
                <c:pt idx="1">
                  <c:v>1.844645925589109</c:v>
                </c:pt>
                <c:pt idx="2">
                  <c:v>1.877476360114423</c:v>
                </c:pt>
                <c:pt idx="3">
                  <c:v>1.948001003559081</c:v>
                </c:pt>
                <c:pt idx="4">
                  <c:v>1.486412351195912</c:v>
                </c:pt>
                <c:pt idx="5">
                  <c:v>0.9881993243031804</c:v>
                </c:pt>
                <c:pt idx="6">
                  <c:v>0.8496352209117243</c:v>
                </c:pt>
                <c:pt idx="7">
                  <c:v>0.886969911727163</c:v>
                </c:pt>
                <c:pt idx="8">
                  <c:v>0.594691583445589</c:v>
                </c:pt>
                <c:pt idx="9">
                  <c:v>0.2753295866625401</c:v>
                </c:pt>
                <c:pt idx="10">
                  <c:v>0.319746701731502</c:v>
                </c:pt>
                <c:pt idx="11">
                  <c:v>0.2653386707164509</c:v>
                </c:pt>
                <c:pt idx="12">
                  <c:v>0.2485444539485123</c:v>
                </c:pt>
              </c:numCache>
            </c:numRef>
          </c:yVal>
        </c:ser>
        <c:ser>
          <c:idx val="31"/>
          <c:order val="31"/>
          <c:tx>
            <c:strRef>
              <c:f>'transmission_flow'!$AG$2:$AG$2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'transmission_flow'!$AG$3:$AG$15</c:f>
              <c:numCache>
                <c:formatCode>General</c:formatCode>
                <c:ptCount val="13"/>
                <c:pt idx="0">
                  <c:v>3.136967026704865</c:v>
                </c:pt>
                <c:pt idx="1">
                  <c:v>2.801292984970375</c:v>
                </c:pt>
                <c:pt idx="2">
                  <c:v>2.409201521859134</c:v>
                </c:pt>
                <c:pt idx="3">
                  <c:v>2.60992787839093</c:v>
                </c:pt>
                <c:pt idx="4">
                  <c:v>2.499277028074268</c:v>
                </c:pt>
                <c:pt idx="5">
                  <c:v>2.055304972190064</c:v>
                </c:pt>
                <c:pt idx="6">
                  <c:v>1.789527965180969</c:v>
                </c:pt>
                <c:pt idx="7">
                  <c:v>1.422853009853456</c:v>
                </c:pt>
                <c:pt idx="8">
                  <c:v>1.185515781522221</c:v>
                </c:pt>
                <c:pt idx="9">
                  <c:v>0.9862584523109958</c:v>
                </c:pt>
                <c:pt idx="10">
                  <c:v>1.010549497724824</c:v>
                </c:pt>
                <c:pt idx="11">
                  <c:v>0.6270121281885418</c:v>
                </c:pt>
                <c:pt idx="12">
                  <c:v>0.27151390373474</c:v>
                </c:pt>
              </c:numCache>
            </c:numRef>
          </c:yVal>
        </c:ser>
        <c:ser>
          <c:idx val="32"/>
          <c:order val="32"/>
          <c:tx>
            <c:strRef>
              <c:f>'transmission_flow'!$AH$2:$AH$2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'transmission_flow'!$AH$3:$AH$15</c:f>
              <c:numCache>
                <c:formatCode>General</c:formatCode>
                <c:ptCount val="13"/>
                <c:pt idx="0">
                  <c:v>3.277264584413687</c:v>
                </c:pt>
                <c:pt idx="1">
                  <c:v>3.330016988540538</c:v>
                </c:pt>
                <c:pt idx="2">
                  <c:v>3.090484827933501</c:v>
                </c:pt>
                <c:pt idx="3">
                  <c:v>2.945076095324286</c:v>
                </c:pt>
                <c:pt idx="4">
                  <c:v>2.625885473528854</c:v>
                </c:pt>
                <c:pt idx="5">
                  <c:v>1.970634908868832</c:v>
                </c:pt>
                <c:pt idx="6">
                  <c:v>1.450828481616311</c:v>
                </c:pt>
                <c:pt idx="7">
                  <c:v>0.9195775768763106</c:v>
                </c:pt>
                <c:pt idx="8">
                  <c:v>0.6518057462907402</c:v>
                </c:pt>
                <c:pt idx="9">
                  <c:v>0.5024777590435275</c:v>
                </c:pt>
                <c:pt idx="10">
                  <c:v>0.320761993087175</c:v>
                </c:pt>
                <c:pt idx="11">
                  <c:v>0.111124011701345</c:v>
                </c:pt>
                <c:pt idx="12">
                  <c:v>-0.04815214450847651</c:v>
                </c:pt>
              </c:numCache>
            </c:numRef>
          </c:yVal>
        </c:ser>
        <c:axId val="52640001"/>
        <c:axId val="52640002"/>
      </c:scatterChart>
      <c:valAx>
        <c:axId val="52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40002"/>
        <c:crosses val="autoZero"/>
        <c:crossBetween val="midCat"/>
      </c:valAx>
      <c:valAx>
        <c:axId val="52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Transmission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'transmission_flow'!$B$2:$B$2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'transmission_flow'!$B$3:$B$15</c:f>
              <c:numCache>
                <c:formatCode>General</c:formatCode>
                <c:ptCount val="13"/>
                <c:pt idx="0">
                  <c:v>23.24332687602382</c:v>
                </c:pt>
                <c:pt idx="1">
                  <c:v>19.9790891904568</c:v>
                </c:pt>
                <c:pt idx="2">
                  <c:v>10.41576314167111</c:v>
                </c:pt>
                <c:pt idx="3">
                  <c:v>15.69701209388391</c:v>
                </c:pt>
                <c:pt idx="4">
                  <c:v>18.60140873070567</c:v>
                </c:pt>
                <c:pt idx="5">
                  <c:v>17.85496715989976</c:v>
                </c:pt>
                <c:pt idx="6">
                  <c:v>15.87966164872171</c:v>
                </c:pt>
                <c:pt idx="7">
                  <c:v>11.1117513229957</c:v>
                </c:pt>
                <c:pt idx="8">
                  <c:v>11.44788308070813</c:v>
                </c:pt>
                <c:pt idx="9">
                  <c:v>12.5089039934117</c:v>
                </c:pt>
                <c:pt idx="10">
                  <c:v>12.35581578465616</c:v>
                </c:pt>
                <c:pt idx="11">
                  <c:v>7.605979861795846</c:v>
                </c:pt>
                <c:pt idx="12">
                  <c:v>1.75397617515016</c:v>
                </c:pt>
              </c:numCache>
            </c:numRef>
          </c:yVal>
        </c:ser>
        <c:ser>
          <c:idx val="1"/>
          <c:order val="1"/>
          <c:tx>
            <c:strRef>
              <c:f>'transmission_flow'!$C$2:$C$2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'transmission_flow'!$C$3:$C$15</c:f>
              <c:numCache>
                <c:formatCode>General</c:formatCode>
                <c:ptCount val="13"/>
                <c:pt idx="0">
                  <c:v>5.377296795369464</c:v>
                </c:pt>
                <c:pt idx="1">
                  <c:v>-0.9125565200553347</c:v>
                </c:pt>
                <c:pt idx="2">
                  <c:v>9.431899769891887</c:v>
                </c:pt>
                <c:pt idx="3">
                  <c:v>-0.2873334745716371</c:v>
                </c:pt>
                <c:pt idx="4">
                  <c:v>0.3364242446263863</c:v>
                </c:pt>
                <c:pt idx="5">
                  <c:v>-0.3814502589967232</c:v>
                </c:pt>
                <c:pt idx="6">
                  <c:v>2.846707008847035</c:v>
                </c:pt>
                <c:pt idx="7">
                  <c:v>10.89697742874422</c:v>
                </c:pt>
                <c:pt idx="8">
                  <c:v>3.662264669195412</c:v>
                </c:pt>
                <c:pt idx="9">
                  <c:v>-1.293084252982282</c:v>
                </c:pt>
                <c:pt idx="10">
                  <c:v>-0.9871786045522656</c:v>
                </c:pt>
                <c:pt idx="11">
                  <c:v>1.594843188180472</c:v>
                </c:pt>
                <c:pt idx="12">
                  <c:v>4.380266199142769</c:v>
                </c:pt>
              </c:numCache>
            </c:numRef>
          </c:yVal>
        </c:ser>
        <c:ser>
          <c:idx val="2"/>
          <c:order val="2"/>
          <c:tx>
            <c:strRef>
              <c:f>'transmission_flow'!$D$2:$D$2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1.819237507392705</c:v>
                </c:pt>
                <c:pt idx="6">
                  <c:v>3.465785623265949</c:v>
                </c:pt>
                <c:pt idx="7">
                  <c:v>4.057601815795481</c:v>
                </c:pt>
                <c:pt idx="8">
                  <c:v>4.265367024842943</c:v>
                </c:pt>
                <c:pt idx="9">
                  <c:v>3.957132868834601</c:v>
                </c:pt>
                <c:pt idx="10">
                  <c:v>3.001276239251809</c:v>
                </c:pt>
                <c:pt idx="11">
                  <c:v>2.899339564598042</c:v>
                </c:pt>
                <c:pt idx="12">
                  <c:v>2.85855563133062</c:v>
                </c:pt>
              </c:numCache>
            </c:numRef>
          </c:yVal>
        </c:ser>
        <c:ser>
          <c:idx val="3"/>
          <c:order val="3"/>
          <c:tx>
            <c:strRef>
              <c:f>'transmission_flow'!$E$2:$E$2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'transmission_flow'!$E$3:$E$15</c:f>
              <c:numCache>
                <c:formatCode>General</c:formatCode>
                <c:ptCount val="13"/>
                <c:pt idx="0">
                  <c:v>-1.439531410437792</c:v>
                </c:pt>
                <c:pt idx="1">
                  <c:v>-1.137017323159648</c:v>
                </c:pt>
                <c:pt idx="2">
                  <c:v>-1.223668472737715</c:v>
                </c:pt>
                <c:pt idx="3">
                  <c:v>-1.384276582496658</c:v>
                </c:pt>
                <c:pt idx="4">
                  <c:v>-0.7494883691165097</c:v>
                </c:pt>
                <c:pt idx="5">
                  <c:v>-0.7946904532092308</c:v>
                </c:pt>
                <c:pt idx="6">
                  <c:v>-0.982846937948703</c:v>
                </c:pt>
                <c:pt idx="7">
                  <c:v>-1.424098100682615</c:v>
                </c:pt>
                <c:pt idx="8">
                  <c:v>-0.9221468517863108</c:v>
                </c:pt>
                <c:pt idx="9">
                  <c:v>-0.3744703627520481</c:v>
                </c:pt>
                <c:pt idx="10">
                  <c:v>-0.1322080787053565</c:v>
                </c:pt>
                <c:pt idx="11">
                  <c:v>0.03245489742913249</c:v>
                </c:pt>
                <c:pt idx="12">
                  <c:v>0.1867287323809123</c:v>
                </c:pt>
              </c:numCache>
            </c:numRef>
          </c:yVal>
        </c:ser>
        <c:ser>
          <c:idx val="4"/>
          <c:order val="4"/>
          <c:tx>
            <c:strRef>
              <c:f>'transmission_flow'!$F$2:$F$2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'transmission_flow'!$F$3:$F$15</c:f>
              <c:numCache>
                <c:formatCode>General</c:formatCode>
                <c:ptCount val="13"/>
                <c:pt idx="0">
                  <c:v>0.5957828771978066</c:v>
                </c:pt>
                <c:pt idx="1">
                  <c:v>0.6075596966052063</c:v>
                </c:pt>
                <c:pt idx="2">
                  <c:v>0.6207455916577098</c:v>
                </c:pt>
                <c:pt idx="3">
                  <c:v>1.803356812479073</c:v>
                </c:pt>
                <c:pt idx="4">
                  <c:v>2.533273733372137</c:v>
                </c:pt>
                <c:pt idx="5">
                  <c:v>1.503583119416178</c:v>
                </c:pt>
                <c:pt idx="6">
                  <c:v>1.37851787308395</c:v>
                </c:pt>
                <c:pt idx="7">
                  <c:v>1.205821754774879</c:v>
                </c:pt>
                <c:pt idx="8">
                  <c:v>0.8582156847079622</c:v>
                </c:pt>
                <c:pt idx="9">
                  <c:v>0.4886261404195633</c:v>
                </c:pt>
                <c:pt idx="10">
                  <c:v>0.801846308765118</c:v>
                </c:pt>
                <c:pt idx="11">
                  <c:v>0.7480764891839139</c:v>
                </c:pt>
                <c:pt idx="12">
                  <c:v>0.7546583547882513</c:v>
                </c:pt>
              </c:numCache>
            </c:numRef>
          </c:yVal>
        </c:ser>
        <c:ser>
          <c:idx val="5"/>
          <c:order val="5"/>
          <c:tx>
            <c:strRef>
              <c:f>'transmission_flow'!$G$2:$G$2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'transmission_flow'!$G$3:$G$15</c:f>
              <c:numCache>
                <c:formatCode>General</c:formatCode>
                <c:ptCount val="13"/>
                <c:pt idx="0">
                  <c:v>-0.3555183487538344</c:v>
                </c:pt>
                <c:pt idx="1">
                  <c:v>-0.502833172766544</c:v>
                </c:pt>
                <c:pt idx="2">
                  <c:v>0.7158887844257246</c:v>
                </c:pt>
                <c:pt idx="3">
                  <c:v>0.2668569356390987</c:v>
                </c:pt>
                <c:pt idx="4">
                  <c:v>0.9237563619044789</c:v>
                </c:pt>
                <c:pt idx="5">
                  <c:v>0.3889950261177413</c:v>
                </c:pt>
                <c:pt idx="6">
                  <c:v>0.5370821789866588</c:v>
                </c:pt>
                <c:pt idx="7">
                  <c:v>1.253331756691333</c:v>
                </c:pt>
                <c:pt idx="8">
                  <c:v>0.3288896024353684</c:v>
                </c:pt>
                <c:pt idx="9">
                  <c:v>-0.4187155995372118</c:v>
                </c:pt>
                <c:pt idx="10">
                  <c:v>-0.2066283092258853</c:v>
                </c:pt>
                <c:pt idx="11">
                  <c:v>0.02437812234207811</c:v>
                </c:pt>
                <c:pt idx="12">
                  <c:v>0.3044842648588459</c:v>
                </c:pt>
              </c:numCache>
            </c:numRef>
          </c:yVal>
        </c:ser>
        <c:ser>
          <c:idx val="6"/>
          <c:order val="6"/>
          <c:tx>
            <c:strRef>
              <c:f>'transmission_flow'!$H$2:$H$2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'transmission_flow'!$H$3:$H$15</c:f>
              <c:numCache>
                <c:formatCode>General</c:formatCode>
                <c:ptCount val="13"/>
                <c:pt idx="0">
                  <c:v>9.174936120372037</c:v>
                </c:pt>
                <c:pt idx="1">
                  <c:v>8.453896704337545</c:v>
                </c:pt>
                <c:pt idx="2">
                  <c:v>8.581627729252656</c:v>
                </c:pt>
                <c:pt idx="3">
                  <c:v>7.704446944270856</c:v>
                </c:pt>
                <c:pt idx="4">
                  <c:v>3.558328894106006</c:v>
                </c:pt>
                <c:pt idx="5">
                  <c:v>4.597922442870058</c:v>
                </c:pt>
                <c:pt idx="6">
                  <c:v>4.621393603537986</c:v>
                </c:pt>
                <c:pt idx="7">
                  <c:v>5.260886325470372</c:v>
                </c:pt>
                <c:pt idx="8">
                  <c:v>5.454819042950712</c:v>
                </c:pt>
                <c:pt idx="9">
                  <c:v>4.936904083907235</c:v>
                </c:pt>
                <c:pt idx="10">
                  <c:v>3.970490095611328</c:v>
                </c:pt>
                <c:pt idx="11">
                  <c:v>3.823227801352091</c:v>
                </c:pt>
                <c:pt idx="12">
                  <c:v>3.716784464276687</c:v>
                </c:pt>
              </c:numCache>
            </c:numRef>
          </c:yVal>
        </c:ser>
        <c:ser>
          <c:idx val="7"/>
          <c:order val="7"/>
          <c:tx>
            <c:strRef>
              <c:f>'transmission_flow'!$I$2:$I$2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'transmission_flow'!$I$3:$I$15</c:f>
              <c:numCache>
                <c:formatCode>General</c:formatCode>
                <c:ptCount val="13"/>
                <c:pt idx="0">
                  <c:v>0.9208449081332186</c:v>
                </c:pt>
                <c:pt idx="1">
                  <c:v>0.6884391943143839</c:v>
                </c:pt>
                <c:pt idx="2">
                  <c:v>0.7644858965415967</c:v>
                </c:pt>
                <c:pt idx="3">
                  <c:v>1.118252226783243</c:v>
                </c:pt>
                <c:pt idx="4">
                  <c:v>0.9868937831862331</c:v>
                </c:pt>
                <c:pt idx="5">
                  <c:v>0.6837688247560084</c:v>
                </c:pt>
                <c:pt idx="6">
                  <c:v>0.7348038323356324</c:v>
                </c:pt>
                <c:pt idx="7">
                  <c:v>0.8595666606870325</c:v>
                </c:pt>
                <c:pt idx="8">
                  <c:v>0.5462155305988186</c:v>
                </c:pt>
                <c:pt idx="9">
                  <c:v>0.1846972385594001</c:v>
                </c:pt>
                <c:pt idx="10">
                  <c:v>0.1664943153395387</c:v>
                </c:pt>
                <c:pt idx="11">
                  <c:v>0.06352208423728711</c:v>
                </c:pt>
                <c:pt idx="12">
                  <c:v>-0.01390750663600893</c:v>
                </c:pt>
              </c:numCache>
            </c:numRef>
          </c:yVal>
        </c:ser>
        <c:ser>
          <c:idx val="8"/>
          <c:order val="8"/>
          <c:tx>
            <c:strRef>
              <c:f>'transmission_flow'!$J$2:$J$2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'transmission_flow'!$J$3:$J$15</c:f>
              <c:numCache>
                <c:formatCode>General</c:formatCode>
                <c:ptCount val="13"/>
                <c:pt idx="0">
                  <c:v>8.353597751669604</c:v>
                </c:pt>
                <c:pt idx="1">
                  <c:v>8.341474975803838</c:v>
                </c:pt>
                <c:pt idx="2">
                  <c:v>8.020597776111272</c:v>
                </c:pt>
                <c:pt idx="3">
                  <c:v>8.059373130120026</c:v>
                </c:pt>
                <c:pt idx="4">
                  <c:v>7.673611550519428</c:v>
                </c:pt>
                <c:pt idx="5">
                  <c:v>6.825816843455241</c:v>
                </c:pt>
                <c:pt idx="6">
                  <c:v>5.851035072761539</c:v>
                </c:pt>
                <c:pt idx="7">
                  <c:v>4.866176679843248</c:v>
                </c:pt>
                <c:pt idx="8">
                  <c:v>4.02516405165434</c:v>
                </c:pt>
                <c:pt idx="9">
                  <c:v>3.134008554128261</c:v>
                </c:pt>
                <c:pt idx="10">
                  <c:v>2.426201404825594</c:v>
                </c:pt>
                <c:pt idx="11">
                  <c:v>1.62808899022673</c:v>
                </c:pt>
                <c:pt idx="12">
                  <c:v>0.9778529565137529</c:v>
                </c:pt>
              </c:numCache>
            </c:numRef>
          </c:yVal>
        </c:ser>
        <c:ser>
          <c:idx val="9"/>
          <c:order val="9"/>
          <c:tx>
            <c:strRef>
              <c:f>'transmission_flow'!$K$2:$K$2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'transmission_flow'!$K$3:$K$15</c:f>
              <c:numCache>
                <c:formatCode>General</c:formatCode>
                <c:ptCount val="13"/>
                <c:pt idx="0">
                  <c:v>2.831033845711735</c:v>
                </c:pt>
                <c:pt idx="1">
                  <c:v>4.485699478713402</c:v>
                </c:pt>
                <c:pt idx="2">
                  <c:v>3.968797840893549</c:v>
                </c:pt>
                <c:pt idx="3">
                  <c:v>6.007010543020395</c:v>
                </c:pt>
                <c:pt idx="4">
                  <c:v>10.35524756220966</c:v>
                </c:pt>
                <c:pt idx="5">
                  <c:v>10.87968732874108</c:v>
                </c:pt>
                <c:pt idx="6">
                  <c:v>10.60339910924592</c:v>
                </c:pt>
                <c:pt idx="7">
                  <c:v>8.331414087055775</c:v>
                </c:pt>
                <c:pt idx="8">
                  <c:v>5.137169006045692</c:v>
                </c:pt>
                <c:pt idx="9">
                  <c:v>2.135260077854715</c:v>
                </c:pt>
                <c:pt idx="10">
                  <c:v>2.113265922899709</c:v>
                </c:pt>
                <c:pt idx="11">
                  <c:v>2.495375162702605</c:v>
                </c:pt>
                <c:pt idx="12">
                  <c:v>2.681178044345878</c:v>
                </c:pt>
              </c:numCache>
            </c:numRef>
          </c:yVal>
        </c:ser>
        <c:ser>
          <c:idx val="10"/>
          <c:order val="10"/>
          <c:tx>
            <c:strRef>
              <c:f>'transmission_flow'!$L$2:$L$2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'transmission_flow'!$L$3:$L$15</c:f>
              <c:numCache>
                <c:formatCode>General</c:formatCode>
                <c:ptCount val="13"/>
                <c:pt idx="0">
                  <c:v>-9.469476489847732</c:v>
                </c:pt>
                <c:pt idx="1">
                  <c:v>-12.12017231898924</c:v>
                </c:pt>
                <c:pt idx="2">
                  <c:v>-12.5305870461615</c:v>
                </c:pt>
                <c:pt idx="3">
                  <c:v>-13.41533966460109</c:v>
                </c:pt>
                <c:pt idx="4">
                  <c:v>-10.5023072018513</c:v>
                </c:pt>
                <c:pt idx="5">
                  <c:v>-15.85349193791901</c:v>
                </c:pt>
                <c:pt idx="6">
                  <c:v>-14.98580074143467</c:v>
                </c:pt>
                <c:pt idx="7">
                  <c:v>-9.469577629187736</c:v>
                </c:pt>
                <c:pt idx="8">
                  <c:v>-8.072012816191783</c:v>
                </c:pt>
                <c:pt idx="9">
                  <c:v>-4.580410489482398</c:v>
                </c:pt>
                <c:pt idx="10">
                  <c:v>-1.551845662633565</c:v>
                </c:pt>
                <c:pt idx="11">
                  <c:v>-0.4294560617238164</c:v>
                </c:pt>
                <c:pt idx="12">
                  <c:v>-0.7774093870588072</c:v>
                </c:pt>
              </c:numCache>
            </c:numRef>
          </c:yVal>
        </c:ser>
        <c:ser>
          <c:idx val="11"/>
          <c:order val="11"/>
          <c:tx>
            <c:strRef>
              <c:f>'transmission_flow'!$M$2:$M$2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'transmission_flow'!$M$3:$M$15</c:f>
              <c:numCache>
                <c:formatCode>General</c:formatCode>
                <c:ptCount val="13"/>
                <c:pt idx="0">
                  <c:v>24.52957127043577</c:v>
                </c:pt>
                <c:pt idx="1">
                  <c:v>23.08605604550267</c:v>
                </c:pt>
                <c:pt idx="2">
                  <c:v>21.96855037064397</c:v>
                </c:pt>
                <c:pt idx="3">
                  <c:v>19.04404930430092</c:v>
                </c:pt>
                <c:pt idx="4">
                  <c:v>10.39158476248461</c:v>
                </c:pt>
                <c:pt idx="5">
                  <c:v>15.44137295213095</c:v>
                </c:pt>
                <c:pt idx="6">
                  <c:v>15.09330824338013</c:v>
                </c:pt>
                <c:pt idx="7">
                  <c:v>15.34395267442638</c:v>
                </c:pt>
                <c:pt idx="8">
                  <c:v>14.29819401724773</c:v>
                </c:pt>
                <c:pt idx="9">
                  <c:v>11.66199583090858</c:v>
                </c:pt>
                <c:pt idx="10">
                  <c:v>9.14284561963431</c:v>
                </c:pt>
                <c:pt idx="11">
                  <c:v>9.082260165566348</c:v>
                </c:pt>
                <c:pt idx="12">
                  <c:v>9.085046459524211</c:v>
                </c:pt>
              </c:numCache>
            </c:numRef>
          </c:yVal>
        </c:ser>
        <c:ser>
          <c:idx val="12"/>
          <c:order val="12"/>
          <c:tx>
            <c:strRef>
              <c:f>'transmission_flow'!$N$2:$N$2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'transmission_flow'!$N$3:$N$15</c:f>
              <c:numCache>
                <c:formatCode>General</c:formatCode>
                <c:ptCount val="13"/>
                <c:pt idx="0">
                  <c:v>6.525731191236029</c:v>
                </c:pt>
                <c:pt idx="1">
                  <c:v>6.01177944282276</c:v>
                </c:pt>
                <c:pt idx="2">
                  <c:v>5.774870418592227</c:v>
                </c:pt>
                <c:pt idx="3">
                  <c:v>4.646306757140107</c:v>
                </c:pt>
                <c:pt idx="4">
                  <c:v>1.487054286537244</c:v>
                </c:pt>
                <c:pt idx="5">
                  <c:v>2.551448695856208</c:v>
                </c:pt>
                <c:pt idx="6">
                  <c:v>2.534831486526647</c:v>
                </c:pt>
                <c:pt idx="7">
                  <c:v>2.683172931330954</c:v>
                </c:pt>
                <c:pt idx="8">
                  <c:v>3.103876891821134</c:v>
                </c:pt>
                <c:pt idx="9">
                  <c:v>3.24771844346512</c:v>
                </c:pt>
                <c:pt idx="10">
                  <c:v>2.453565920297985</c:v>
                </c:pt>
                <c:pt idx="11">
                  <c:v>2.167445744512562</c:v>
                </c:pt>
                <c:pt idx="12">
                  <c:v>1.926751648298324</c:v>
                </c:pt>
              </c:numCache>
            </c:numRef>
          </c:yVal>
        </c:ser>
        <c:ser>
          <c:idx val="13"/>
          <c:order val="13"/>
          <c:tx>
            <c:strRef>
              <c:f>'transmission_flow'!$O$2:$O$2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'transmission_flow'!$O$3:$O$15</c:f>
              <c:numCache>
                <c:formatCode>General</c:formatCode>
                <c:ptCount val="13"/>
                <c:pt idx="0">
                  <c:v>4.484405688379479</c:v>
                </c:pt>
                <c:pt idx="1">
                  <c:v>3.308907390503661</c:v>
                </c:pt>
                <c:pt idx="2">
                  <c:v>2.43449608174014</c:v>
                </c:pt>
                <c:pt idx="3">
                  <c:v>1.670989465058972</c:v>
                </c:pt>
                <c:pt idx="4">
                  <c:v>-0.003374463625813368</c:v>
                </c:pt>
                <c:pt idx="5">
                  <c:v>-0.7363632149588658</c:v>
                </c:pt>
                <c:pt idx="6">
                  <c:v>-1.297154516905224</c:v>
                </c:pt>
                <c:pt idx="7">
                  <c:v>-1.482166267767516</c:v>
                </c:pt>
                <c:pt idx="8">
                  <c:v>-1.663873617593742</c:v>
                </c:pt>
                <c:pt idx="9">
                  <c:v>-1.969968050193029</c:v>
                </c:pt>
                <c:pt idx="10">
                  <c:v>-2.134478958877554</c:v>
                </c:pt>
                <c:pt idx="11">
                  <c:v>-2.133144126117504</c:v>
                </c:pt>
                <c:pt idx="12">
                  <c:v>-2.121957213213384</c:v>
                </c:pt>
              </c:numCache>
            </c:numRef>
          </c:yVal>
        </c:ser>
        <c:ser>
          <c:idx val="14"/>
          <c:order val="14"/>
          <c:tx>
            <c:strRef>
              <c:f>'transmission_flow'!$P$2:$P$2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'transmission_flow'!$P$3:$P$15</c:f>
              <c:numCache>
                <c:formatCode>General</c:formatCode>
                <c:ptCount val="13"/>
                <c:pt idx="0">
                  <c:v>2.592425611472966</c:v>
                </c:pt>
                <c:pt idx="1">
                  <c:v>2.200576502835208</c:v>
                </c:pt>
                <c:pt idx="2">
                  <c:v>2.09371897436012</c:v>
                </c:pt>
                <c:pt idx="3">
                  <c:v>2.076673424138625</c:v>
                </c:pt>
                <c:pt idx="4">
                  <c:v>1.592163349415375</c:v>
                </c:pt>
                <c:pt idx="5">
                  <c:v>1.102268388573536</c:v>
                </c:pt>
                <c:pt idx="6">
                  <c:v>0.8883668683667489</c:v>
                </c:pt>
                <c:pt idx="7">
                  <c:v>0.8374606090507568</c:v>
                </c:pt>
                <c:pt idx="8">
                  <c:v>0.6715479513138591</c:v>
                </c:pt>
                <c:pt idx="9">
                  <c:v>0.4223440027154787</c:v>
                </c:pt>
                <c:pt idx="10">
                  <c:v>0.3429500701211932</c:v>
                </c:pt>
                <c:pt idx="11">
                  <c:v>0.2961336886998424</c:v>
                </c:pt>
                <c:pt idx="12">
                  <c:v>0.2892732823199963</c:v>
                </c:pt>
              </c:numCache>
            </c:numRef>
          </c:yVal>
        </c:ser>
        <c:ser>
          <c:idx val="15"/>
          <c:order val="15"/>
          <c:tx>
            <c:strRef>
              <c:f>'transmission_flow'!$Q$2:$Q$2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'transmission_flow'!$Q$3:$Q$15</c:f>
              <c:numCache>
                <c:formatCode>General</c:formatCode>
                <c:ptCount val="13"/>
                <c:pt idx="0">
                  <c:v>1.804381455785421</c:v>
                </c:pt>
                <c:pt idx="1">
                  <c:v>1.245578728575393</c:v>
                </c:pt>
                <c:pt idx="2">
                  <c:v>1.124955385311424</c:v>
                </c:pt>
                <c:pt idx="3">
                  <c:v>0.9902356542010772</c:v>
                </c:pt>
                <c:pt idx="4">
                  <c:v>0.5249953212277501</c:v>
                </c:pt>
                <c:pt idx="5">
                  <c:v>-0.06499676762870257</c:v>
                </c:pt>
                <c:pt idx="6">
                  <c:v>-0.2305416554567254</c:v>
                </c:pt>
                <c:pt idx="7">
                  <c:v>-0.05913087224160324</c:v>
                </c:pt>
                <c:pt idx="8">
                  <c:v>-0.3104259025662351</c:v>
                </c:pt>
                <c:pt idx="9">
                  <c:v>-0.7721112862034684</c:v>
                </c:pt>
                <c:pt idx="10">
                  <c:v>-0.7948928439079274</c:v>
                </c:pt>
                <c:pt idx="11">
                  <c:v>-0.7282411021823259</c:v>
                </c:pt>
                <c:pt idx="12">
                  <c:v>-0.576802647777412</c:v>
                </c:pt>
              </c:numCache>
            </c:numRef>
          </c:yVal>
        </c:ser>
        <c:ser>
          <c:idx val="16"/>
          <c:order val="16"/>
          <c:tx>
            <c:strRef>
              <c:f>'transmission_flow'!$R$2:$R$2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'transmission_flow'!$R$3:$R$15</c:f>
              <c:numCache>
                <c:formatCode>General</c:formatCode>
                <c:ptCount val="13"/>
                <c:pt idx="0">
                  <c:v>-1.53641582394124</c:v>
                </c:pt>
                <c:pt idx="1">
                  <c:v>-2.016724370171121</c:v>
                </c:pt>
                <c:pt idx="2">
                  <c:v>-2.630864461838233</c:v>
                </c:pt>
                <c:pt idx="3">
                  <c:v>-3.018105370843844</c:v>
                </c:pt>
                <c:pt idx="4">
                  <c:v>-3.236249035650864</c:v>
                </c:pt>
                <c:pt idx="5">
                  <c:v>-3.468314092916908</c:v>
                </c:pt>
                <c:pt idx="6">
                  <c:v>-3.822940876506105</c:v>
                </c:pt>
                <c:pt idx="7">
                  <c:v>-4.150356109069089</c:v>
                </c:pt>
                <c:pt idx="8">
                  <c:v>-3.88372246186032</c:v>
                </c:pt>
                <c:pt idx="9">
                  <c:v>-3.701419288992656</c:v>
                </c:pt>
                <c:pt idx="10">
                  <c:v>-3.771690017575713</c:v>
                </c:pt>
                <c:pt idx="11">
                  <c:v>-3.614694144427309</c:v>
                </c:pt>
                <c:pt idx="12">
                  <c:v>-3.440383528621013</c:v>
                </c:pt>
              </c:numCache>
            </c:numRef>
          </c:yVal>
        </c:ser>
        <c:ser>
          <c:idx val="17"/>
          <c:order val="17"/>
          <c:tx>
            <c:strRef>
              <c:f>'transmission_flow'!$S$2:$S$2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'transmission_flow'!$S$3:$S$15</c:f>
              <c:numCache>
                <c:formatCode>General</c:formatCode>
                <c:ptCount val="13"/>
                <c:pt idx="0">
                  <c:v>1.781584602760548</c:v>
                </c:pt>
                <c:pt idx="1">
                  <c:v>1.907372768105382</c:v>
                </c:pt>
                <c:pt idx="2">
                  <c:v>1.963175762949005</c:v>
                </c:pt>
                <c:pt idx="3">
                  <c:v>1.678127480711844</c:v>
                </c:pt>
                <c:pt idx="4">
                  <c:v>1.178639196082894</c:v>
                </c:pt>
                <c:pt idx="5">
                  <c:v>0.5797722032771966</c:v>
                </c:pt>
                <c:pt idx="6">
                  <c:v>0.2293403903767177</c:v>
                </c:pt>
                <c:pt idx="7">
                  <c:v>0.01074146665157033</c:v>
                </c:pt>
                <c:pt idx="8">
                  <c:v>-0.1940311014999513</c:v>
                </c:pt>
                <c:pt idx="9">
                  <c:v>-0.4138931036003591</c:v>
                </c:pt>
                <c:pt idx="10">
                  <c:v>-0.3842840090176323</c:v>
                </c:pt>
                <c:pt idx="11">
                  <c:v>-0.4215126305707942</c:v>
                </c:pt>
                <c:pt idx="12">
                  <c:v>-0.4538063794029668</c:v>
                </c:pt>
              </c:numCache>
            </c:numRef>
          </c:yVal>
        </c:ser>
        <c:ser>
          <c:idx val="18"/>
          <c:order val="18"/>
          <c:tx>
            <c:strRef>
              <c:f>'transmission_flow'!$T$2:$T$2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'transmission_flow'!$T$3:$T$15</c:f>
              <c:numCache>
                <c:formatCode>General</c:formatCode>
                <c:ptCount val="13"/>
                <c:pt idx="0">
                  <c:v>10.14522645677416</c:v>
                </c:pt>
                <c:pt idx="1">
                  <c:v>9.585625287929499</c:v>
                </c:pt>
                <c:pt idx="2">
                  <c:v>9.830957408542425</c:v>
                </c:pt>
                <c:pt idx="3">
                  <c:v>9.032031622003238</c:v>
                </c:pt>
                <c:pt idx="4">
                  <c:v>8.131276802020636</c:v>
                </c:pt>
                <c:pt idx="5">
                  <c:v>7.264655982402763</c:v>
                </c:pt>
                <c:pt idx="6">
                  <c:v>6.624157811475524</c:v>
                </c:pt>
                <c:pt idx="7">
                  <c:v>6.039055067164965</c:v>
                </c:pt>
                <c:pt idx="8">
                  <c:v>5.92491481250484</c:v>
                </c:pt>
                <c:pt idx="9">
                  <c:v>5.777134371368346</c:v>
                </c:pt>
                <c:pt idx="10">
                  <c:v>5.724339358826239</c:v>
                </c:pt>
                <c:pt idx="11">
                  <c:v>5.738423902029833</c:v>
                </c:pt>
                <c:pt idx="12">
                  <c:v>5.754471499746164</c:v>
                </c:pt>
              </c:numCache>
            </c:numRef>
          </c:yVal>
        </c:ser>
        <c:ser>
          <c:idx val="19"/>
          <c:order val="19"/>
          <c:tx>
            <c:strRef>
              <c:f>'transmission_flow'!$U$2:$U$2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'transmission_flow'!$U$3:$U$15</c:f>
              <c:numCache>
                <c:formatCode>General</c:formatCode>
                <c:ptCount val="13"/>
                <c:pt idx="0">
                  <c:v>0.6314210639264499</c:v>
                </c:pt>
                <c:pt idx="1">
                  <c:v>1.308902183395527</c:v>
                </c:pt>
                <c:pt idx="2">
                  <c:v>0.8035982034664017</c:v>
                </c:pt>
                <c:pt idx="3">
                  <c:v>0.5273590086758878</c:v>
                </c:pt>
                <c:pt idx="4">
                  <c:v>0.06556109718933768</c:v>
                </c:pt>
                <c:pt idx="5">
                  <c:v>-0.06812233619772465</c:v>
                </c:pt>
                <c:pt idx="6">
                  <c:v>-0.2074835791761293</c:v>
                </c:pt>
                <c:pt idx="7">
                  <c:v>-0.1739668280232769</c:v>
                </c:pt>
                <c:pt idx="8">
                  <c:v>-0.1805829285488763</c:v>
                </c:pt>
                <c:pt idx="9">
                  <c:v>-0.1951190015221774</c:v>
                </c:pt>
                <c:pt idx="10">
                  <c:v>-0.3524822287837828</c:v>
                </c:pt>
                <c:pt idx="11">
                  <c:v>-0.2470800264347515</c:v>
                </c:pt>
                <c:pt idx="12">
                  <c:v>-0.08117679115675919</c:v>
                </c:pt>
              </c:numCache>
            </c:numRef>
          </c:yVal>
        </c:ser>
        <c:ser>
          <c:idx val="20"/>
          <c:order val="20"/>
          <c:tx>
            <c:strRef>
              <c:f>'transmission_flow'!$V$2:$V$2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'transmission_flow'!$V$3:$V$15</c:f>
              <c:numCache>
                <c:formatCode>General</c:formatCode>
                <c:ptCount val="13"/>
                <c:pt idx="0">
                  <c:v>10.68320735699923</c:v>
                </c:pt>
                <c:pt idx="1">
                  <c:v>9.584744403871856</c:v>
                </c:pt>
                <c:pt idx="2">
                  <c:v>9.217522928849228</c:v>
                </c:pt>
                <c:pt idx="3">
                  <c:v>5.414196692562277</c:v>
                </c:pt>
                <c:pt idx="4">
                  <c:v>2.40287023801599</c:v>
                </c:pt>
                <c:pt idx="5">
                  <c:v>-0.5477682113910919</c:v>
                </c:pt>
                <c:pt idx="6">
                  <c:v>-0.1139467350279994</c:v>
                </c:pt>
                <c:pt idx="7">
                  <c:v>-1.029683514425376</c:v>
                </c:pt>
                <c:pt idx="8">
                  <c:v>-3.223668511321676</c:v>
                </c:pt>
                <c:pt idx="9">
                  <c:v>-6.321936074694228</c:v>
                </c:pt>
                <c:pt idx="10">
                  <c:v>-6.390223490720377</c:v>
                </c:pt>
                <c:pt idx="11">
                  <c:v>-6.709088283097626</c:v>
                </c:pt>
                <c:pt idx="12">
                  <c:v>-7.115147151878905</c:v>
                </c:pt>
              </c:numCache>
            </c:numRef>
          </c:yVal>
        </c:ser>
        <c:ser>
          <c:idx val="21"/>
          <c:order val="21"/>
          <c:tx>
            <c:strRef>
              <c:f>'transmission_flow'!$W$2:$W$2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'transmission_flow'!$W$3:$W$15</c:f>
              <c:numCache>
                <c:formatCode>General</c:formatCode>
                <c:ptCount val="13"/>
                <c:pt idx="0">
                  <c:v>7.653327686506678</c:v>
                </c:pt>
                <c:pt idx="1">
                  <c:v>8.185722725571468</c:v>
                </c:pt>
                <c:pt idx="2">
                  <c:v>7.81663548978311</c:v>
                </c:pt>
                <c:pt idx="3">
                  <c:v>9.961702108542598</c:v>
                </c:pt>
                <c:pt idx="4">
                  <c:v>8.539293269921229</c:v>
                </c:pt>
                <c:pt idx="5">
                  <c:v>5.954399635837383</c:v>
                </c:pt>
                <c:pt idx="6">
                  <c:v>5.011142482071159</c:v>
                </c:pt>
                <c:pt idx="7">
                  <c:v>5.597552989820445</c:v>
                </c:pt>
                <c:pt idx="8">
                  <c:v>5.760528835031545</c:v>
                </c:pt>
                <c:pt idx="9">
                  <c:v>7.211093114007713</c:v>
                </c:pt>
                <c:pt idx="10">
                  <c:v>7.767238717170084</c:v>
                </c:pt>
                <c:pt idx="11">
                  <c:v>7.855917092226033</c:v>
                </c:pt>
                <c:pt idx="12">
                  <c:v>8.130982629523213</c:v>
                </c:pt>
              </c:numCache>
            </c:numRef>
          </c:yVal>
        </c:ser>
        <c:ser>
          <c:idx val="22"/>
          <c:order val="22"/>
          <c:tx>
            <c:strRef>
              <c:f>'transmission_flow'!$X$2:$X$2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'transmission_flow'!$X$3:$X$15</c:f>
              <c:numCache>
                <c:formatCode>General</c:formatCode>
                <c:ptCount val="13"/>
                <c:pt idx="0">
                  <c:v>1.413506905397772</c:v>
                </c:pt>
                <c:pt idx="1">
                  <c:v>1.749242095549169</c:v>
                </c:pt>
                <c:pt idx="2">
                  <c:v>1.827966952533063</c:v>
                </c:pt>
                <c:pt idx="3">
                  <c:v>1.875667750853377</c:v>
                </c:pt>
                <c:pt idx="4">
                  <c:v>1.763773030679594</c:v>
                </c:pt>
                <c:pt idx="5">
                  <c:v>1.484158665182671</c:v>
                </c:pt>
                <c:pt idx="6">
                  <c:v>1.532591959582252</c:v>
                </c:pt>
                <c:pt idx="7">
                  <c:v>1.480713290781575</c:v>
                </c:pt>
                <c:pt idx="8">
                  <c:v>1.310584411315174</c:v>
                </c:pt>
                <c:pt idx="9">
                  <c:v>1.180465663311557</c:v>
                </c:pt>
                <c:pt idx="10">
                  <c:v>1.222626324103199</c:v>
                </c:pt>
                <c:pt idx="11">
                  <c:v>1.146317249626572</c:v>
                </c:pt>
                <c:pt idx="12">
                  <c:v>1.049687765268781</c:v>
                </c:pt>
              </c:numCache>
            </c:numRef>
          </c:yVal>
        </c:ser>
        <c:ser>
          <c:idx val="23"/>
          <c:order val="23"/>
          <c:tx>
            <c:strRef>
              <c:f>'transmission_flow'!$Y$2:$Y$2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'transmission_flow'!$Y$3:$Y$15</c:f>
              <c:numCache>
                <c:formatCode>General</c:formatCode>
                <c:ptCount val="13"/>
                <c:pt idx="0">
                  <c:v>44.76516248692341</c:v>
                </c:pt>
                <c:pt idx="1">
                  <c:v>44.49016849940707</c:v>
                </c:pt>
                <c:pt idx="2">
                  <c:v>44.31033915964712</c:v>
                </c:pt>
                <c:pt idx="3">
                  <c:v>41.29243943837249</c:v>
                </c:pt>
                <c:pt idx="4">
                  <c:v>37.75121315928924</c:v>
                </c:pt>
                <c:pt idx="5">
                  <c:v>34.18393716153326</c:v>
                </c:pt>
                <c:pt idx="6">
                  <c:v>33.18263439225932</c:v>
                </c:pt>
                <c:pt idx="7">
                  <c:v>32.15083156540931</c:v>
                </c:pt>
                <c:pt idx="8">
                  <c:v>30.93297613511225</c:v>
                </c:pt>
                <c:pt idx="9">
                  <c:v>28.65638795624035</c:v>
                </c:pt>
                <c:pt idx="10">
                  <c:v>28.87178429173159</c:v>
                </c:pt>
                <c:pt idx="11">
                  <c:v>28.93939664380242</c:v>
                </c:pt>
                <c:pt idx="12">
                  <c:v>28.60014022541472</c:v>
                </c:pt>
              </c:numCache>
            </c:numRef>
          </c:yVal>
        </c:ser>
        <c:ser>
          <c:idx val="24"/>
          <c:order val="24"/>
          <c:tx>
            <c:strRef>
              <c:f>'transmission_flow'!$Z$2:$Z$2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'transmission_flow'!$Z$3:$Z$15</c:f>
              <c:numCache>
                <c:formatCode>General</c:formatCode>
                <c:ptCount val="13"/>
                <c:pt idx="0">
                  <c:v>-0.7038840259257912</c:v>
                </c:pt>
                <c:pt idx="1">
                  <c:v>-0.5758553042699723</c:v>
                </c:pt>
                <c:pt idx="2">
                  <c:v>-0.4107828890893555</c:v>
                </c:pt>
                <c:pt idx="3">
                  <c:v>-0.2648391893853627</c:v>
                </c:pt>
                <c:pt idx="4">
                  <c:v>-0.1867577417266492</c:v>
                </c:pt>
                <c:pt idx="5">
                  <c:v>-0.1050722202699709</c:v>
                </c:pt>
                <c:pt idx="6">
                  <c:v>0.03019875954886542</c:v>
                </c:pt>
                <c:pt idx="7">
                  <c:v>0.1639238934235436</c:v>
                </c:pt>
                <c:pt idx="8">
                  <c:v>0.1351781359970933</c:v>
                </c:pt>
                <c:pt idx="9">
                  <c:v>0.1165988755613868</c:v>
                </c:pt>
                <c:pt idx="10">
                  <c:v>0.1413605808413048</c:v>
                </c:pt>
                <c:pt idx="11">
                  <c:v>0.1357525996278039</c:v>
                </c:pt>
                <c:pt idx="12">
                  <c:v>0.1289748751837997</c:v>
                </c:pt>
              </c:numCache>
            </c:numRef>
          </c:yVal>
        </c:ser>
        <c:ser>
          <c:idx val="25"/>
          <c:order val="25"/>
          <c:tx>
            <c:strRef>
              <c:f>'transmission_flow'!$AA$2:$AA$2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'transmission_flow'!$AA$3:$AA$15</c:f>
              <c:numCache>
                <c:formatCode>General</c:formatCode>
                <c:ptCount val="13"/>
                <c:pt idx="0">
                  <c:v>27.38048644875127</c:v>
                </c:pt>
                <c:pt idx="1">
                  <c:v>26.22264710011865</c:v>
                </c:pt>
                <c:pt idx="2">
                  <c:v>26.1290065807216</c:v>
                </c:pt>
                <c:pt idx="3">
                  <c:v>25.3642461779169</c:v>
                </c:pt>
                <c:pt idx="4">
                  <c:v>22.62077336653475</c:v>
                </c:pt>
                <c:pt idx="5">
                  <c:v>19.71946739186258</c:v>
                </c:pt>
                <c:pt idx="6">
                  <c:v>17.87922494542901</c:v>
                </c:pt>
                <c:pt idx="7">
                  <c:v>16.20746284574013</c:v>
                </c:pt>
                <c:pt idx="8">
                  <c:v>14.57778559753174</c:v>
                </c:pt>
                <c:pt idx="9">
                  <c:v>12.97957527134107</c:v>
                </c:pt>
                <c:pt idx="10">
                  <c:v>12.6795072960133</c:v>
                </c:pt>
                <c:pt idx="11">
                  <c:v>11.78644048786013</c:v>
                </c:pt>
                <c:pt idx="12">
                  <c:v>11.60690561086711</c:v>
                </c:pt>
              </c:numCache>
            </c:numRef>
          </c:yVal>
        </c:ser>
        <c:ser>
          <c:idx val="26"/>
          <c:order val="26"/>
          <c:tx>
            <c:strRef>
              <c:f>'transmission_flow'!$AB$2:$AB$2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'transmission_flow'!$AB$3:$AB$15</c:f>
              <c:numCache>
                <c:formatCode>General</c:formatCode>
                <c:ptCount val="13"/>
                <c:pt idx="0">
                  <c:v>3.240682771706463</c:v>
                </c:pt>
                <c:pt idx="1">
                  <c:v>3.002081989379235</c:v>
                </c:pt>
                <c:pt idx="2">
                  <c:v>2.85353114343996</c:v>
                </c:pt>
                <c:pt idx="3">
                  <c:v>2.736934305435609</c:v>
                </c:pt>
                <c:pt idx="4">
                  <c:v>1.93641358117685</c:v>
                </c:pt>
                <c:pt idx="5">
                  <c:v>1.513867973655801</c:v>
                </c:pt>
                <c:pt idx="6">
                  <c:v>1.323902015389288</c:v>
                </c:pt>
                <c:pt idx="7">
                  <c:v>1.350885787805917</c:v>
                </c:pt>
                <c:pt idx="8">
                  <c:v>0.9780375612084447</c:v>
                </c:pt>
                <c:pt idx="9">
                  <c:v>0.5610492710693373</c:v>
                </c:pt>
                <c:pt idx="10">
                  <c:v>0.4881087305642471</c:v>
                </c:pt>
                <c:pt idx="11">
                  <c:v>0.4041111553165977</c:v>
                </c:pt>
                <c:pt idx="12">
                  <c:v>0.3521562881488928</c:v>
                </c:pt>
              </c:numCache>
            </c:numRef>
          </c:yVal>
        </c:ser>
        <c:ser>
          <c:idx val="27"/>
          <c:order val="27"/>
          <c:tx>
            <c:strRef>
              <c:f>'transmission_flow'!$AC$2:$AC$2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'transmission_flow'!$AC$3:$AC$15</c:f>
              <c:numCache>
                <c:formatCode>General</c:formatCode>
                <c:ptCount val="13"/>
                <c:pt idx="0">
                  <c:v>3.042196659933417</c:v>
                </c:pt>
                <c:pt idx="1">
                  <c:v>2.630035565912738</c:v>
                </c:pt>
                <c:pt idx="2">
                  <c:v>-0.1580924745705803</c:v>
                </c:pt>
                <c:pt idx="3">
                  <c:v>-3.027810649308844</c:v>
                </c:pt>
                <c:pt idx="4">
                  <c:v>-3.233037962268327</c:v>
                </c:pt>
                <c:pt idx="5">
                  <c:v>-3.798896620167299</c:v>
                </c:pt>
                <c:pt idx="6">
                  <c:v>-3.783157173669265</c:v>
                </c:pt>
                <c:pt idx="7">
                  <c:v>-4.669321386830633</c:v>
                </c:pt>
                <c:pt idx="8">
                  <c:v>-4.287048089180131</c:v>
                </c:pt>
                <c:pt idx="9">
                  <c:v>-3.033737418848482</c:v>
                </c:pt>
                <c:pt idx="10">
                  <c:v>-2.644405482829053</c:v>
                </c:pt>
                <c:pt idx="11">
                  <c:v>-2.392465384686036</c:v>
                </c:pt>
                <c:pt idx="12">
                  <c:v>-2.069936299655691</c:v>
                </c:pt>
              </c:numCache>
            </c:numRef>
          </c:yVal>
        </c:ser>
        <c:ser>
          <c:idx val="28"/>
          <c:order val="28"/>
          <c:tx>
            <c:strRef>
              <c:f>'transmission_flow'!$AD$2:$AD$2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'transmission_flow'!$AD$3:$AD$15</c:f>
              <c:numCache>
                <c:formatCode>General</c:formatCode>
                <c:ptCount val="13"/>
                <c:pt idx="0">
                  <c:v>1.079521674626474</c:v>
                </c:pt>
                <c:pt idx="1">
                  <c:v>2.313885078409921</c:v>
                </c:pt>
                <c:pt idx="2">
                  <c:v>3.491411954922316</c:v>
                </c:pt>
                <c:pt idx="3">
                  <c:v>4.116194037531673</c:v>
                </c:pt>
                <c:pt idx="4">
                  <c:v>3.114454790949587</c:v>
                </c:pt>
                <c:pt idx="5">
                  <c:v>2.585739088043355</c:v>
                </c:pt>
                <c:pt idx="6">
                  <c:v>2.993996547776753</c:v>
                </c:pt>
                <c:pt idx="7">
                  <c:v>3.695362702971755</c:v>
                </c:pt>
                <c:pt idx="8">
                  <c:v>3.182756553813746</c:v>
                </c:pt>
                <c:pt idx="9">
                  <c:v>2.646133830551955</c:v>
                </c:pt>
                <c:pt idx="10">
                  <c:v>2.870620755750414</c:v>
                </c:pt>
                <c:pt idx="11">
                  <c:v>2.759938633395092</c:v>
                </c:pt>
                <c:pt idx="12">
                  <c:v>2.680942508491966</c:v>
                </c:pt>
              </c:numCache>
            </c:numRef>
          </c:yVal>
        </c:ser>
        <c:ser>
          <c:idx val="29"/>
          <c:order val="29"/>
          <c:tx>
            <c:strRef>
              <c:f>'transmission_flow'!$AE$2:$AE$2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'transmission_flow'!$AE$3:$AE$15</c:f>
              <c:numCache>
                <c:formatCode>General</c:formatCode>
                <c:ptCount val="13"/>
                <c:pt idx="0">
                  <c:v>5.501583919196207</c:v>
                </c:pt>
                <c:pt idx="1">
                  <c:v>5.334037566576214</c:v>
                </c:pt>
                <c:pt idx="2">
                  <c:v>5.192737656541107</c:v>
                </c:pt>
                <c:pt idx="3">
                  <c:v>4.647482754131</c:v>
                </c:pt>
                <c:pt idx="4">
                  <c:v>2.915710091536297</c:v>
                </c:pt>
                <c:pt idx="5">
                  <c:v>1.677849264179195</c:v>
                </c:pt>
                <c:pt idx="6">
                  <c:v>0.9635004407314647</c:v>
                </c:pt>
                <c:pt idx="7">
                  <c:v>0.5353648110080333</c:v>
                </c:pt>
                <c:pt idx="8">
                  <c:v>0.2795099500448484</c:v>
                </c:pt>
                <c:pt idx="9">
                  <c:v>-0.04284062755143275</c:v>
                </c:pt>
                <c:pt idx="10">
                  <c:v>0.1435627973536987</c:v>
                </c:pt>
                <c:pt idx="11">
                  <c:v>0.2045960904210413</c:v>
                </c:pt>
                <c:pt idx="12">
                  <c:v>0.2853200786952346</c:v>
                </c:pt>
              </c:numCache>
            </c:numRef>
          </c:yVal>
        </c:ser>
        <c:ser>
          <c:idx val="30"/>
          <c:order val="30"/>
          <c:tx>
            <c:strRef>
              <c:f>'transmission_flow'!$AF$2:$AF$2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'transmission_flow'!$AF$3:$AF$15</c:f>
              <c:numCache>
                <c:formatCode>General</c:formatCode>
                <c:ptCount val="13"/>
                <c:pt idx="0">
                  <c:v>2.051835258880502</c:v>
                </c:pt>
                <c:pt idx="1">
                  <c:v>1.844645925589109</c:v>
                </c:pt>
                <c:pt idx="2">
                  <c:v>1.877476360114423</c:v>
                </c:pt>
                <c:pt idx="3">
                  <c:v>1.948001003559081</c:v>
                </c:pt>
                <c:pt idx="4">
                  <c:v>1.486412351195912</c:v>
                </c:pt>
                <c:pt idx="5">
                  <c:v>0.9881993243031804</c:v>
                </c:pt>
                <c:pt idx="6">
                  <c:v>0.8496352209117243</c:v>
                </c:pt>
                <c:pt idx="7">
                  <c:v>0.886969911727163</c:v>
                </c:pt>
                <c:pt idx="8">
                  <c:v>0.594691583445589</c:v>
                </c:pt>
                <c:pt idx="9">
                  <c:v>0.2753295866625401</c:v>
                </c:pt>
                <c:pt idx="10">
                  <c:v>0.319746701731502</c:v>
                </c:pt>
                <c:pt idx="11">
                  <c:v>0.2653386707164509</c:v>
                </c:pt>
                <c:pt idx="12">
                  <c:v>0.2485444539485123</c:v>
                </c:pt>
              </c:numCache>
            </c:numRef>
          </c:yVal>
        </c:ser>
        <c:ser>
          <c:idx val="31"/>
          <c:order val="31"/>
          <c:tx>
            <c:strRef>
              <c:f>'transmission_flow'!$AG$2:$AG$2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'transmission_flow'!$AG$3:$AG$15</c:f>
              <c:numCache>
                <c:formatCode>General</c:formatCode>
                <c:ptCount val="13"/>
                <c:pt idx="0">
                  <c:v>3.136967026704865</c:v>
                </c:pt>
                <c:pt idx="1">
                  <c:v>2.801292984970375</c:v>
                </c:pt>
                <c:pt idx="2">
                  <c:v>2.409201521859134</c:v>
                </c:pt>
                <c:pt idx="3">
                  <c:v>2.60992787839093</c:v>
                </c:pt>
                <c:pt idx="4">
                  <c:v>2.499277028074268</c:v>
                </c:pt>
                <c:pt idx="5">
                  <c:v>2.055304972190064</c:v>
                </c:pt>
                <c:pt idx="6">
                  <c:v>1.789527965180969</c:v>
                </c:pt>
                <c:pt idx="7">
                  <c:v>1.422853009853456</c:v>
                </c:pt>
                <c:pt idx="8">
                  <c:v>1.185515781522221</c:v>
                </c:pt>
                <c:pt idx="9">
                  <c:v>0.9862584523109958</c:v>
                </c:pt>
                <c:pt idx="10">
                  <c:v>1.010549497724824</c:v>
                </c:pt>
                <c:pt idx="11">
                  <c:v>0.6270121281885418</c:v>
                </c:pt>
                <c:pt idx="12">
                  <c:v>0.27151390373474</c:v>
                </c:pt>
              </c:numCache>
            </c:numRef>
          </c:yVal>
        </c:ser>
        <c:ser>
          <c:idx val="32"/>
          <c:order val="32"/>
          <c:tx>
            <c:strRef>
              <c:f>'transmission_flow'!$AH$2:$AH$2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'transmission_flow'!$AH$3:$AH$15</c:f>
              <c:numCache>
                <c:formatCode>General</c:formatCode>
                <c:ptCount val="13"/>
                <c:pt idx="0">
                  <c:v>3.277264584413687</c:v>
                </c:pt>
                <c:pt idx="1">
                  <c:v>3.330016988540538</c:v>
                </c:pt>
                <c:pt idx="2">
                  <c:v>3.090484827933501</c:v>
                </c:pt>
                <c:pt idx="3">
                  <c:v>2.945076095324286</c:v>
                </c:pt>
                <c:pt idx="4">
                  <c:v>2.625885473528854</c:v>
                </c:pt>
                <c:pt idx="5">
                  <c:v>1.970634908868832</c:v>
                </c:pt>
                <c:pt idx="6">
                  <c:v>1.450828481616311</c:v>
                </c:pt>
                <c:pt idx="7">
                  <c:v>0.9195775768763106</c:v>
                </c:pt>
                <c:pt idx="8">
                  <c:v>0.6518057462907402</c:v>
                </c:pt>
                <c:pt idx="9">
                  <c:v>0.5024777590435275</c:v>
                </c:pt>
                <c:pt idx="10">
                  <c:v>0.320761993087175</c:v>
                </c:pt>
                <c:pt idx="11">
                  <c:v>0.111124011701345</c:v>
                </c:pt>
                <c:pt idx="12">
                  <c:v>-0.04815214450847651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'price'!$B$3:$B$15</c:f>
              <c:numCache>
                <c:formatCode>General</c:formatCode>
                <c:ptCount val="13"/>
                <c:pt idx="0">
                  <c:v>110.518036</c:v>
                </c:pt>
                <c:pt idx="1">
                  <c:v>107.25605</c:v>
                </c:pt>
                <c:pt idx="2">
                  <c:v>107.74292</c:v>
                </c:pt>
                <c:pt idx="3">
                  <c:v>100.672035</c:v>
                </c:pt>
                <c:pt idx="4">
                  <c:v>92.843834</c:v>
                </c:pt>
                <c:pt idx="5">
                  <c:v>81.67328999999999</c:v>
                </c:pt>
                <c:pt idx="6">
                  <c:v>76.53789999999999</c:v>
                </c:pt>
                <c:pt idx="7">
                  <c:v>76.621574</c:v>
                </c:pt>
                <c:pt idx="8">
                  <c:v>74.04600499999999</c:v>
                </c:pt>
                <c:pt idx="9">
                  <c:v>69.68823999999999</c:v>
                </c:pt>
                <c:pt idx="10">
                  <c:v>60.760387</c:v>
                </c:pt>
                <c:pt idx="11">
                  <c:v>56.00023</c:v>
                </c:pt>
                <c:pt idx="12">
                  <c:v>54.286415</c:v>
                </c:pt>
              </c:numCache>
            </c:numRef>
          </c:yVal>
        </c:ser>
        <c:ser>
          <c:idx val="1"/>
          <c:order val="1"/>
          <c:tx>
            <c:strRef>
              <c:f>'price'!$C$2:$C$2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'price'!$C$3:$C$15</c:f>
              <c:numCache>
                <c:formatCode>General</c:formatCode>
                <c:ptCount val="13"/>
                <c:pt idx="0">
                  <c:v>87.50308</c:v>
                </c:pt>
                <c:pt idx="1">
                  <c:v>74.55765</c:v>
                </c:pt>
                <c:pt idx="2">
                  <c:v>87.23608</c:v>
                </c:pt>
                <c:pt idx="3">
                  <c:v>83.6161</c:v>
                </c:pt>
                <c:pt idx="4">
                  <c:v>76.720894</c:v>
                </c:pt>
                <c:pt idx="5">
                  <c:v>71.01609999999999</c:v>
                </c:pt>
                <c:pt idx="6">
                  <c:v>71.49692</c:v>
                </c:pt>
                <c:pt idx="7">
                  <c:v>81.08459000000001</c:v>
                </c:pt>
                <c:pt idx="8">
                  <c:v>80.20399500000001</c:v>
                </c:pt>
                <c:pt idx="9">
                  <c:v>73.84440600000001</c:v>
                </c:pt>
                <c:pt idx="10">
                  <c:v>69.84041000000001</c:v>
                </c:pt>
                <c:pt idx="11">
                  <c:v>68.40697</c:v>
                </c:pt>
                <c:pt idx="12">
                  <c:v>70.23081999999999</c:v>
                </c:pt>
              </c:numCache>
            </c:numRef>
          </c:yVal>
        </c:ser>
        <c:ser>
          <c:idx val="2"/>
          <c:order val="2"/>
          <c:tx>
            <c:strRef>
              <c:f>'price'!$D$2:$D$2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'price'!$D$3:$D$15</c:f>
              <c:numCache>
                <c:formatCode>General</c:formatCode>
                <c:ptCount val="13"/>
                <c:pt idx="0">
                  <c:v>85.57317</c:v>
                </c:pt>
                <c:pt idx="1">
                  <c:v>72.12318</c:v>
                </c:pt>
                <c:pt idx="2">
                  <c:v>81.9379</c:v>
                </c:pt>
                <c:pt idx="3">
                  <c:v>76.51815000000001</c:v>
                </c:pt>
                <c:pt idx="4">
                  <c:v>67.79646</c:v>
                </c:pt>
                <c:pt idx="5">
                  <c:v>64.94555</c:v>
                </c:pt>
                <c:pt idx="6">
                  <c:v>65.58150500000001</c:v>
                </c:pt>
                <c:pt idx="7">
                  <c:v>73.755135</c:v>
                </c:pt>
                <c:pt idx="8">
                  <c:v>72.87671</c:v>
                </c:pt>
                <c:pt idx="9">
                  <c:v>66.7419</c:v>
                </c:pt>
                <c:pt idx="10">
                  <c:v>61.744064</c:v>
                </c:pt>
                <c:pt idx="11">
                  <c:v>61.038586</c:v>
                </c:pt>
                <c:pt idx="12">
                  <c:v>62.797947</c:v>
                </c:pt>
              </c:numCache>
            </c:numRef>
          </c:yVal>
        </c:ser>
        <c:ser>
          <c:idx val="3"/>
          <c:order val="3"/>
          <c:tx>
            <c:strRef>
              <c:f>'price'!$E$2:$E$2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'price'!$E$3:$E$15</c:f>
              <c:numCache>
                <c:formatCode>General</c:formatCode>
                <c:ptCount val="13"/>
                <c:pt idx="0">
                  <c:v>79.93368</c:v>
                </c:pt>
                <c:pt idx="1">
                  <c:v>67.48573</c:v>
                </c:pt>
                <c:pt idx="2">
                  <c:v>75.89395</c:v>
                </c:pt>
                <c:pt idx="3">
                  <c:v>68.51267</c:v>
                </c:pt>
                <c:pt idx="4">
                  <c:v>61.340527</c:v>
                </c:pt>
                <c:pt idx="5">
                  <c:v>58.43927</c:v>
                </c:pt>
                <c:pt idx="6">
                  <c:v>57.95765</c:v>
                </c:pt>
                <c:pt idx="7">
                  <c:v>63.67089</c:v>
                </c:pt>
                <c:pt idx="8">
                  <c:v>64.63607</c:v>
                </c:pt>
                <c:pt idx="9">
                  <c:v>61.01895</c:v>
                </c:pt>
                <c:pt idx="10">
                  <c:v>57.102283</c:v>
                </c:pt>
                <c:pt idx="11">
                  <c:v>57.588127</c:v>
                </c:pt>
                <c:pt idx="12">
                  <c:v>60.26678</c:v>
                </c:pt>
              </c:numCache>
            </c:numRef>
          </c:yVal>
        </c:ser>
        <c:ser>
          <c:idx val="4"/>
          <c:order val="4"/>
          <c:tx>
            <c:strRef>
              <c:f>'price'!$F$2:$F$2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'price'!$F$3:$F$15</c:f>
              <c:numCache>
                <c:formatCode>General</c:formatCode>
                <c:ptCount val="13"/>
                <c:pt idx="0">
                  <c:v>51.28048</c:v>
                </c:pt>
                <c:pt idx="1">
                  <c:v>35.886417</c:v>
                </c:pt>
                <c:pt idx="2">
                  <c:v>38.745434</c:v>
                </c:pt>
                <c:pt idx="3">
                  <c:v>34.02888</c:v>
                </c:pt>
                <c:pt idx="4">
                  <c:v>34.5629</c:v>
                </c:pt>
                <c:pt idx="5">
                  <c:v>37.58265</c:v>
                </c:pt>
                <c:pt idx="6">
                  <c:v>36.13265</c:v>
                </c:pt>
                <c:pt idx="7">
                  <c:v>46.68345</c:v>
                </c:pt>
                <c:pt idx="8">
                  <c:v>46.917007</c:v>
                </c:pt>
                <c:pt idx="9">
                  <c:v>48.175457</c:v>
                </c:pt>
                <c:pt idx="10">
                  <c:v>50.377056</c:v>
                </c:pt>
                <c:pt idx="11">
                  <c:v>49.106964</c:v>
                </c:pt>
                <c:pt idx="12">
                  <c:v>48.23208</c:v>
                </c:pt>
              </c:numCache>
            </c:numRef>
          </c:yVal>
        </c:ser>
        <c:ser>
          <c:idx val="5"/>
          <c:order val="5"/>
          <c:tx>
            <c:strRef>
              <c:f>'price'!$G$2:$G$2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'price'!$G$3:$G$15</c:f>
              <c:numCache>
                <c:formatCode>General</c:formatCode>
                <c:ptCount val="13"/>
                <c:pt idx="0">
                  <c:v>53.126026</c:v>
                </c:pt>
                <c:pt idx="1">
                  <c:v>48.632305</c:v>
                </c:pt>
                <c:pt idx="2">
                  <c:v>51.98459</c:v>
                </c:pt>
                <c:pt idx="3">
                  <c:v>45.55845</c:v>
                </c:pt>
                <c:pt idx="4">
                  <c:v>46.04954</c:v>
                </c:pt>
                <c:pt idx="5">
                  <c:v>48.43048</c:v>
                </c:pt>
                <c:pt idx="6">
                  <c:v>50.817467</c:v>
                </c:pt>
                <c:pt idx="7">
                  <c:v>55.138927</c:v>
                </c:pt>
                <c:pt idx="8">
                  <c:v>57.988697</c:v>
                </c:pt>
                <c:pt idx="9">
                  <c:v>59.021805</c:v>
                </c:pt>
                <c:pt idx="10">
                  <c:v>54.32192</c:v>
                </c:pt>
                <c:pt idx="11">
                  <c:v>55.086643</c:v>
                </c:pt>
                <c:pt idx="12">
                  <c:v>58.281277</c:v>
                </c:pt>
              </c:numCache>
            </c:numRef>
          </c:yVal>
        </c:ser>
        <c:ser>
          <c:idx val="6"/>
          <c:order val="6"/>
          <c:tx>
            <c:strRef>
              <c:f>'price'!$H$2:$H$2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'price'!$H$3:$H$15</c:f>
              <c:numCache>
                <c:formatCode>General</c:formatCode>
                <c:ptCount val="13"/>
                <c:pt idx="0">
                  <c:v>82.11085</c:v>
                </c:pt>
                <c:pt idx="1">
                  <c:v>68.96678</c:v>
                </c:pt>
                <c:pt idx="2">
                  <c:v>79.41347</c:v>
                </c:pt>
                <c:pt idx="3">
                  <c:v>76.43755</c:v>
                </c:pt>
                <c:pt idx="4">
                  <c:v>65.98949399999999</c:v>
                </c:pt>
                <c:pt idx="5">
                  <c:v>57.973858</c:v>
                </c:pt>
                <c:pt idx="6">
                  <c:v>57.813354</c:v>
                </c:pt>
                <c:pt idx="7">
                  <c:v>66.42066</c:v>
                </c:pt>
                <c:pt idx="8">
                  <c:v>66.68722</c:v>
                </c:pt>
                <c:pt idx="9">
                  <c:v>62.918037</c:v>
                </c:pt>
                <c:pt idx="10">
                  <c:v>57.357193</c:v>
                </c:pt>
                <c:pt idx="11">
                  <c:v>56.37306</c:v>
                </c:pt>
                <c:pt idx="12">
                  <c:v>58.01016</c:v>
                </c:pt>
              </c:numCache>
            </c:numRef>
          </c:yVal>
        </c:ser>
        <c:ser>
          <c:idx val="7"/>
          <c:order val="7"/>
          <c:tx>
            <c:strRef>
              <c:f>'price'!$I$2:$I$2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'price'!$I$3:$I$15</c:f>
              <c:numCache>
                <c:formatCode>General</c:formatCode>
                <c:ptCount val="13"/>
                <c:pt idx="0">
                  <c:v>87.53425</c:v>
                </c:pt>
                <c:pt idx="1">
                  <c:v>74.02808</c:v>
                </c:pt>
                <c:pt idx="2">
                  <c:v>87.21701</c:v>
                </c:pt>
                <c:pt idx="3">
                  <c:v>82.256165</c:v>
                </c:pt>
                <c:pt idx="4">
                  <c:v>74.898056</c:v>
                </c:pt>
                <c:pt idx="5">
                  <c:v>69.24692</c:v>
                </c:pt>
                <c:pt idx="6">
                  <c:v>70.08401499999999</c:v>
                </c:pt>
                <c:pt idx="7">
                  <c:v>81.2508</c:v>
                </c:pt>
                <c:pt idx="8">
                  <c:v>78.91553</c:v>
                </c:pt>
                <c:pt idx="9">
                  <c:v>70.74679999999999</c:v>
                </c:pt>
                <c:pt idx="10">
                  <c:v>66.54692</c:v>
                </c:pt>
                <c:pt idx="11">
                  <c:v>66.55468</c:v>
                </c:pt>
                <c:pt idx="12">
                  <c:v>69.62203</c:v>
                </c:pt>
              </c:numCache>
            </c:numRef>
          </c:yVal>
        </c:ser>
        <c:ser>
          <c:idx val="8"/>
          <c:order val="8"/>
          <c:tx>
            <c:strRef>
              <c:f>'price'!$J$2:$J$2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'price'!$J$3:$J$15</c:f>
              <c:numCache>
                <c:formatCode>General</c:formatCode>
                <c:ptCount val="13"/>
                <c:pt idx="0">
                  <c:v>57.607307</c:v>
                </c:pt>
                <c:pt idx="1">
                  <c:v>52.335274</c:v>
                </c:pt>
                <c:pt idx="2">
                  <c:v>62.252396</c:v>
                </c:pt>
                <c:pt idx="3">
                  <c:v>60.28299</c:v>
                </c:pt>
                <c:pt idx="4">
                  <c:v>58.917236</c:v>
                </c:pt>
                <c:pt idx="5">
                  <c:v>61.161873</c:v>
                </c:pt>
                <c:pt idx="6">
                  <c:v>65.783905</c:v>
                </c:pt>
                <c:pt idx="7">
                  <c:v>77.05091</c:v>
                </c:pt>
                <c:pt idx="8">
                  <c:v>78.24064</c:v>
                </c:pt>
                <c:pt idx="9">
                  <c:v>74.41176</c:v>
                </c:pt>
                <c:pt idx="10">
                  <c:v>69.352165</c:v>
                </c:pt>
                <c:pt idx="11">
                  <c:v>69.45662</c:v>
                </c:pt>
                <c:pt idx="12">
                  <c:v>72.17466</c:v>
                </c:pt>
              </c:numCache>
            </c:numRef>
          </c:yVal>
        </c:ser>
        <c:ser>
          <c:idx val="9"/>
          <c:order val="9"/>
          <c:tx>
            <c:strRef>
              <c:f>'price'!$K$2:$K$2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'price'!$K$3:$K$15</c:f>
              <c:numCache>
                <c:formatCode>General</c:formatCode>
                <c:ptCount val="13"/>
                <c:pt idx="0">
                  <c:v>45.571003</c:v>
                </c:pt>
                <c:pt idx="1">
                  <c:v>40.048973</c:v>
                </c:pt>
                <c:pt idx="2">
                  <c:v>44.53379</c:v>
                </c:pt>
                <c:pt idx="3">
                  <c:v>48.0863</c:v>
                </c:pt>
                <c:pt idx="4">
                  <c:v>50.666782</c:v>
                </c:pt>
                <c:pt idx="5">
                  <c:v>56.735615</c:v>
                </c:pt>
                <c:pt idx="6">
                  <c:v>62.35913</c:v>
                </c:pt>
                <c:pt idx="7">
                  <c:v>73.499886</c:v>
                </c:pt>
                <c:pt idx="8">
                  <c:v>75.23859</c:v>
                </c:pt>
                <c:pt idx="9">
                  <c:v>72.79806000000001</c:v>
                </c:pt>
                <c:pt idx="10">
                  <c:v>67.27945</c:v>
                </c:pt>
                <c:pt idx="11">
                  <c:v>67.2347</c:v>
                </c:pt>
                <c:pt idx="12">
                  <c:v>69.72785</c:v>
                </c:pt>
              </c:numCache>
            </c:numRef>
          </c:yVal>
        </c:ser>
        <c:ser>
          <c:idx val="10"/>
          <c:order val="10"/>
          <c:tx>
            <c:strRef>
              <c:f>'price'!$L$2:$L$2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'price'!$L$3:$L$15</c:f>
              <c:numCache>
                <c:formatCode>General</c:formatCode>
                <c:ptCount val="13"/>
                <c:pt idx="0">
                  <c:v>44.930595</c:v>
                </c:pt>
                <c:pt idx="1">
                  <c:v>39.636757</c:v>
                </c:pt>
                <c:pt idx="2">
                  <c:v>44.07751</c:v>
                </c:pt>
                <c:pt idx="3">
                  <c:v>47.698517</c:v>
                </c:pt>
                <c:pt idx="4">
                  <c:v>50.3855</c:v>
                </c:pt>
                <c:pt idx="5">
                  <c:v>56.515526</c:v>
                </c:pt>
                <c:pt idx="6">
                  <c:v>62.20046</c:v>
                </c:pt>
                <c:pt idx="7">
                  <c:v>73.37523</c:v>
                </c:pt>
                <c:pt idx="8">
                  <c:v>75.10285</c:v>
                </c:pt>
                <c:pt idx="9">
                  <c:v>72.67283</c:v>
                </c:pt>
                <c:pt idx="10">
                  <c:v>67.15491</c:v>
                </c:pt>
                <c:pt idx="11">
                  <c:v>67.09886</c:v>
                </c:pt>
                <c:pt idx="12">
                  <c:v>69.59063999999999</c:v>
                </c:pt>
              </c:numCache>
            </c:numRef>
          </c:yVal>
        </c:ser>
        <c:ser>
          <c:idx val="11"/>
          <c:order val="11"/>
          <c:tx>
            <c:strRef>
              <c:f>'price'!$M$2:$M$2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'price'!$M$3:$M$15</c:f>
              <c:numCache>
                <c:formatCode>General</c:formatCode>
                <c:ptCount val="13"/>
                <c:pt idx="0">
                  <c:v>106.492355</c:v>
                </c:pt>
                <c:pt idx="1">
                  <c:v>88.76279</c:v>
                </c:pt>
                <c:pt idx="2">
                  <c:v>98.70114</c:v>
                </c:pt>
                <c:pt idx="3">
                  <c:v>95.47933999999999</c:v>
                </c:pt>
                <c:pt idx="4">
                  <c:v>90.496</c:v>
                </c:pt>
                <c:pt idx="5">
                  <c:v>83.42135</c:v>
                </c:pt>
                <c:pt idx="6">
                  <c:v>81.60902</c:v>
                </c:pt>
                <c:pt idx="7">
                  <c:v>84.99874</c:v>
                </c:pt>
                <c:pt idx="8">
                  <c:v>83.573746</c:v>
                </c:pt>
                <c:pt idx="9">
                  <c:v>79.37272</c:v>
                </c:pt>
                <c:pt idx="10">
                  <c:v>75.821236</c:v>
                </c:pt>
                <c:pt idx="11">
                  <c:v>68.62123</c:v>
                </c:pt>
                <c:pt idx="12">
                  <c:v>63.219177</c:v>
                </c:pt>
              </c:numCache>
            </c:numRef>
          </c:yVal>
        </c:ser>
        <c:ser>
          <c:idx val="12"/>
          <c:order val="12"/>
          <c:tx>
            <c:strRef>
              <c:f>'price'!$N$2:$N$2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'price'!$N$3:$N$15</c:f>
              <c:numCache>
                <c:formatCode>General</c:formatCode>
                <c:ptCount val="13"/>
                <c:pt idx="0">
                  <c:v>42.008904</c:v>
                </c:pt>
                <c:pt idx="1">
                  <c:v>35.969177</c:v>
                </c:pt>
                <c:pt idx="2">
                  <c:v>38.320778</c:v>
                </c:pt>
                <c:pt idx="3">
                  <c:v>39.910732</c:v>
                </c:pt>
                <c:pt idx="4">
                  <c:v>41.609818</c:v>
                </c:pt>
                <c:pt idx="5">
                  <c:v>46.203766</c:v>
                </c:pt>
                <c:pt idx="6">
                  <c:v>48.761074</c:v>
                </c:pt>
                <c:pt idx="7">
                  <c:v>54.575798</c:v>
                </c:pt>
                <c:pt idx="8">
                  <c:v>57.102283</c:v>
                </c:pt>
                <c:pt idx="9">
                  <c:v>56.572147</c:v>
                </c:pt>
                <c:pt idx="10">
                  <c:v>51.81918</c:v>
                </c:pt>
                <c:pt idx="11">
                  <c:v>52.467464</c:v>
                </c:pt>
                <c:pt idx="12">
                  <c:v>54.990524</c:v>
                </c:pt>
              </c:numCache>
            </c:numRef>
          </c:yVal>
        </c:ser>
        <c:ser>
          <c:idx val="13"/>
          <c:order val="13"/>
          <c:tx>
            <c:strRef>
              <c:f>'price'!$O$2:$O$2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'price'!$O$3:$O$15</c:f>
              <c:numCache>
                <c:formatCode>General</c:formatCode>
                <c:ptCount val="13"/>
                <c:pt idx="0">
                  <c:v>42.192238</c:v>
                </c:pt>
                <c:pt idx="1">
                  <c:v>36.115295</c:v>
                </c:pt>
                <c:pt idx="2">
                  <c:v>38.492237</c:v>
                </c:pt>
                <c:pt idx="3">
                  <c:v>40.071575</c:v>
                </c:pt>
                <c:pt idx="4">
                  <c:v>41.739384</c:v>
                </c:pt>
                <c:pt idx="5">
                  <c:v>46.300457</c:v>
                </c:pt>
                <c:pt idx="6">
                  <c:v>48.926826</c:v>
                </c:pt>
                <c:pt idx="7">
                  <c:v>54.83185</c:v>
                </c:pt>
                <c:pt idx="8">
                  <c:v>57.22443</c:v>
                </c:pt>
                <c:pt idx="9">
                  <c:v>56.480824</c:v>
                </c:pt>
                <c:pt idx="10">
                  <c:v>51.703995</c:v>
                </c:pt>
                <c:pt idx="11">
                  <c:v>52.296463</c:v>
                </c:pt>
                <c:pt idx="12">
                  <c:v>54.7379</c:v>
                </c:pt>
              </c:numCache>
            </c:numRef>
          </c:yVal>
        </c:ser>
        <c:ser>
          <c:idx val="14"/>
          <c:order val="14"/>
          <c:tx>
            <c:strRef>
              <c:f>'price'!$P$2:$P$2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'price'!$P$3:$P$15</c:f>
              <c:numCache>
                <c:formatCode>General</c:formatCode>
                <c:ptCount val="13"/>
                <c:pt idx="0">
                  <c:v>54.575115</c:v>
                </c:pt>
                <c:pt idx="1">
                  <c:v>47.63356</c:v>
                </c:pt>
                <c:pt idx="2">
                  <c:v>54.25605</c:v>
                </c:pt>
                <c:pt idx="3">
                  <c:v>50.240295</c:v>
                </c:pt>
                <c:pt idx="4">
                  <c:v>49.76096</c:v>
                </c:pt>
                <c:pt idx="5">
                  <c:v>51.440754</c:v>
                </c:pt>
                <c:pt idx="6">
                  <c:v>53.43813</c:v>
                </c:pt>
                <c:pt idx="7">
                  <c:v>59.480137</c:v>
                </c:pt>
                <c:pt idx="8">
                  <c:v>61.33459</c:v>
                </c:pt>
                <c:pt idx="9">
                  <c:v>59.423058</c:v>
                </c:pt>
                <c:pt idx="10">
                  <c:v>54.455822</c:v>
                </c:pt>
                <c:pt idx="11">
                  <c:v>54.863697</c:v>
                </c:pt>
                <c:pt idx="12">
                  <c:v>57.076485</c:v>
                </c:pt>
              </c:numCache>
            </c:numRef>
          </c:yVal>
        </c:ser>
        <c:ser>
          <c:idx val="15"/>
          <c:order val="15"/>
          <c:tx>
            <c:strRef>
              <c:f>'price'!$Q$2:$Q$2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'price'!$Q$3:$Q$15</c:f>
              <c:numCache>
                <c:formatCode>General</c:formatCode>
                <c:ptCount val="13"/>
                <c:pt idx="0">
                  <c:v>61.025913</c:v>
                </c:pt>
                <c:pt idx="1">
                  <c:v>52.57055</c:v>
                </c:pt>
                <c:pt idx="2">
                  <c:v>60.226257</c:v>
                </c:pt>
                <c:pt idx="3">
                  <c:v>55.7234</c:v>
                </c:pt>
                <c:pt idx="4">
                  <c:v>53.830936</c:v>
                </c:pt>
                <c:pt idx="5">
                  <c:v>54.93185</c:v>
                </c:pt>
                <c:pt idx="6">
                  <c:v>56.587444</c:v>
                </c:pt>
                <c:pt idx="7">
                  <c:v>62.53379</c:v>
                </c:pt>
                <c:pt idx="8">
                  <c:v>63.95411</c:v>
                </c:pt>
                <c:pt idx="9">
                  <c:v>61.572147</c:v>
                </c:pt>
                <c:pt idx="10">
                  <c:v>56.383106</c:v>
                </c:pt>
                <c:pt idx="11">
                  <c:v>56.436646</c:v>
                </c:pt>
                <c:pt idx="12">
                  <c:v>58.58596</c:v>
                </c:pt>
              </c:numCache>
            </c:numRef>
          </c:yVal>
        </c:ser>
        <c:ser>
          <c:idx val="16"/>
          <c:order val="16"/>
          <c:tx>
            <c:strRef>
              <c:f>'price'!$R$2:$R$2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'price'!$R$3:$R$15</c:f>
              <c:numCache>
                <c:formatCode>General</c:formatCode>
                <c:ptCount val="13"/>
                <c:pt idx="0">
                  <c:v>111.61221</c:v>
                </c:pt>
                <c:pt idx="1">
                  <c:v>93.44829</c:v>
                </c:pt>
                <c:pt idx="2">
                  <c:v>111.999084</c:v>
                </c:pt>
                <c:pt idx="3">
                  <c:v>101.04315</c:v>
                </c:pt>
                <c:pt idx="4">
                  <c:v>80.552284</c:v>
                </c:pt>
                <c:pt idx="5">
                  <c:v>79.80148</c:v>
                </c:pt>
                <c:pt idx="6">
                  <c:v>80.60844400000001</c:v>
                </c:pt>
                <c:pt idx="7">
                  <c:v>94.113815</c:v>
                </c:pt>
                <c:pt idx="8">
                  <c:v>95.30217</c:v>
                </c:pt>
                <c:pt idx="9">
                  <c:v>87.30548</c:v>
                </c:pt>
                <c:pt idx="10">
                  <c:v>79.03583999999999</c:v>
                </c:pt>
                <c:pt idx="11">
                  <c:v>78.26073</c:v>
                </c:pt>
                <c:pt idx="12">
                  <c:v>81.2863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'price'!$B$3:$B$15</c:f>
              <c:numCache>
                <c:formatCode>General</c:formatCode>
                <c:ptCount val="13"/>
                <c:pt idx="0">
                  <c:v>110.518036</c:v>
                </c:pt>
                <c:pt idx="1">
                  <c:v>107.25605</c:v>
                </c:pt>
                <c:pt idx="2">
                  <c:v>107.74292</c:v>
                </c:pt>
                <c:pt idx="3">
                  <c:v>100.672035</c:v>
                </c:pt>
                <c:pt idx="4">
                  <c:v>92.843834</c:v>
                </c:pt>
                <c:pt idx="5">
                  <c:v>81.67328999999999</c:v>
                </c:pt>
                <c:pt idx="6">
                  <c:v>76.53789999999999</c:v>
                </c:pt>
                <c:pt idx="7">
                  <c:v>76.621574</c:v>
                </c:pt>
                <c:pt idx="8">
                  <c:v>74.04600499999999</c:v>
                </c:pt>
                <c:pt idx="9">
                  <c:v>69.68823999999999</c:v>
                </c:pt>
                <c:pt idx="10">
                  <c:v>60.760387</c:v>
                </c:pt>
                <c:pt idx="11">
                  <c:v>56.00023</c:v>
                </c:pt>
                <c:pt idx="12">
                  <c:v>54.286415</c:v>
                </c:pt>
              </c:numCache>
            </c:numRef>
          </c:yVal>
        </c:ser>
        <c:ser>
          <c:idx val="1"/>
          <c:order val="1"/>
          <c:tx>
            <c:strRef>
              <c:f>'price'!$C$2:$C$2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'price'!$C$3:$C$15</c:f>
              <c:numCache>
                <c:formatCode>General</c:formatCode>
                <c:ptCount val="13"/>
                <c:pt idx="0">
                  <c:v>87.50308</c:v>
                </c:pt>
                <c:pt idx="1">
                  <c:v>74.55765</c:v>
                </c:pt>
                <c:pt idx="2">
                  <c:v>87.23608</c:v>
                </c:pt>
                <c:pt idx="3">
                  <c:v>83.6161</c:v>
                </c:pt>
                <c:pt idx="4">
                  <c:v>76.720894</c:v>
                </c:pt>
                <c:pt idx="5">
                  <c:v>71.01609999999999</c:v>
                </c:pt>
                <c:pt idx="6">
                  <c:v>71.49692</c:v>
                </c:pt>
                <c:pt idx="7">
                  <c:v>81.08459000000001</c:v>
                </c:pt>
                <c:pt idx="8">
                  <c:v>80.20399500000001</c:v>
                </c:pt>
                <c:pt idx="9">
                  <c:v>73.84440600000001</c:v>
                </c:pt>
                <c:pt idx="10">
                  <c:v>69.84041000000001</c:v>
                </c:pt>
                <c:pt idx="11">
                  <c:v>68.40697</c:v>
                </c:pt>
                <c:pt idx="12">
                  <c:v>70.23081999999999</c:v>
                </c:pt>
              </c:numCache>
            </c:numRef>
          </c:yVal>
        </c:ser>
        <c:ser>
          <c:idx val="2"/>
          <c:order val="2"/>
          <c:tx>
            <c:strRef>
              <c:f>'price'!$D$2:$D$2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'price'!$D$3:$D$15</c:f>
              <c:numCache>
                <c:formatCode>General</c:formatCode>
                <c:ptCount val="13"/>
                <c:pt idx="0">
                  <c:v>85.57317</c:v>
                </c:pt>
                <c:pt idx="1">
                  <c:v>72.12318</c:v>
                </c:pt>
                <c:pt idx="2">
                  <c:v>81.9379</c:v>
                </c:pt>
                <c:pt idx="3">
                  <c:v>76.51815000000001</c:v>
                </c:pt>
                <c:pt idx="4">
                  <c:v>67.79646</c:v>
                </c:pt>
                <c:pt idx="5">
                  <c:v>64.94555</c:v>
                </c:pt>
                <c:pt idx="6">
                  <c:v>65.58150500000001</c:v>
                </c:pt>
                <c:pt idx="7">
                  <c:v>73.755135</c:v>
                </c:pt>
                <c:pt idx="8">
                  <c:v>72.87671</c:v>
                </c:pt>
                <c:pt idx="9">
                  <c:v>66.7419</c:v>
                </c:pt>
                <c:pt idx="10">
                  <c:v>61.744064</c:v>
                </c:pt>
                <c:pt idx="11">
                  <c:v>61.038586</c:v>
                </c:pt>
                <c:pt idx="12">
                  <c:v>62.797947</c:v>
                </c:pt>
              </c:numCache>
            </c:numRef>
          </c:yVal>
        </c:ser>
        <c:ser>
          <c:idx val="3"/>
          <c:order val="3"/>
          <c:tx>
            <c:strRef>
              <c:f>'price'!$E$2:$E$2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'price'!$E$3:$E$15</c:f>
              <c:numCache>
                <c:formatCode>General</c:formatCode>
                <c:ptCount val="13"/>
                <c:pt idx="0">
                  <c:v>79.93368</c:v>
                </c:pt>
                <c:pt idx="1">
                  <c:v>67.48573</c:v>
                </c:pt>
                <c:pt idx="2">
                  <c:v>75.89395</c:v>
                </c:pt>
                <c:pt idx="3">
                  <c:v>68.51267</c:v>
                </c:pt>
                <c:pt idx="4">
                  <c:v>61.340527</c:v>
                </c:pt>
                <c:pt idx="5">
                  <c:v>58.43927</c:v>
                </c:pt>
                <c:pt idx="6">
                  <c:v>57.95765</c:v>
                </c:pt>
                <c:pt idx="7">
                  <c:v>63.67089</c:v>
                </c:pt>
                <c:pt idx="8">
                  <c:v>64.63607</c:v>
                </c:pt>
                <c:pt idx="9">
                  <c:v>61.01895</c:v>
                </c:pt>
                <c:pt idx="10">
                  <c:v>57.102283</c:v>
                </c:pt>
                <c:pt idx="11">
                  <c:v>57.588127</c:v>
                </c:pt>
                <c:pt idx="12">
                  <c:v>60.26678</c:v>
                </c:pt>
              </c:numCache>
            </c:numRef>
          </c:yVal>
        </c:ser>
        <c:ser>
          <c:idx val="4"/>
          <c:order val="4"/>
          <c:tx>
            <c:strRef>
              <c:f>'price'!$F$2:$F$2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'price'!$F$3:$F$15</c:f>
              <c:numCache>
                <c:formatCode>General</c:formatCode>
                <c:ptCount val="13"/>
                <c:pt idx="0">
                  <c:v>51.28048</c:v>
                </c:pt>
                <c:pt idx="1">
                  <c:v>35.886417</c:v>
                </c:pt>
                <c:pt idx="2">
                  <c:v>38.745434</c:v>
                </c:pt>
                <c:pt idx="3">
                  <c:v>34.02888</c:v>
                </c:pt>
                <c:pt idx="4">
                  <c:v>34.5629</c:v>
                </c:pt>
                <c:pt idx="5">
                  <c:v>37.58265</c:v>
                </c:pt>
                <c:pt idx="6">
                  <c:v>36.13265</c:v>
                </c:pt>
                <c:pt idx="7">
                  <c:v>46.68345</c:v>
                </c:pt>
                <c:pt idx="8">
                  <c:v>46.917007</c:v>
                </c:pt>
                <c:pt idx="9">
                  <c:v>48.175457</c:v>
                </c:pt>
                <c:pt idx="10">
                  <c:v>50.377056</c:v>
                </c:pt>
                <c:pt idx="11">
                  <c:v>49.106964</c:v>
                </c:pt>
                <c:pt idx="12">
                  <c:v>48.23208</c:v>
                </c:pt>
              </c:numCache>
            </c:numRef>
          </c:yVal>
        </c:ser>
        <c:ser>
          <c:idx val="5"/>
          <c:order val="5"/>
          <c:tx>
            <c:strRef>
              <c:f>'price'!$G$2:$G$2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'price'!$G$3:$G$15</c:f>
              <c:numCache>
                <c:formatCode>General</c:formatCode>
                <c:ptCount val="13"/>
                <c:pt idx="0">
                  <c:v>53.126026</c:v>
                </c:pt>
                <c:pt idx="1">
                  <c:v>48.632305</c:v>
                </c:pt>
                <c:pt idx="2">
                  <c:v>51.98459</c:v>
                </c:pt>
                <c:pt idx="3">
                  <c:v>45.55845</c:v>
                </c:pt>
                <c:pt idx="4">
                  <c:v>46.04954</c:v>
                </c:pt>
                <c:pt idx="5">
                  <c:v>48.43048</c:v>
                </c:pt>
                <c:pt idx="6">
                  <c:v>50.817467</c:v>
                </c:pt>
                <c:pt idx="7">
                  <c:v>55.138927</c:v>
                </c:pt>
                <c:pt idx="8">
                  <c:v>57.988697</c:v>
                </c:pt>
                <c:pt idx="9">
                  <c:v>59.021805</c:v>
                </c:pt>
                <c:pt idx="10">
                  <c:v>54.32192</c:v>
                </c:pt>
                <c:pt idx="11">
                  <c:v>55.086643</c:v>
                </c:pt>
                <c:pt idx="12">
                  <c:v>58.281277</c:v>
                </c:pt>
              </c:numCache>
            </c:numRef>
          </c:yVal>
        </c:ser>
        <c:ser>
          <c:idx val="6"/>
          <c:order val="6"/>
          <c:tx>
            <c:strRef>
              <c:f>'price'!$H$2:$H$2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'price'!$H$3:$H$15</c:f>
              <c:numCache>
                <c:formatCode>General</c:formatCode>
                <c:ptCount val="13"/>
                <c:pt idx="0">
                  <c:v>82.11085</c:v>
                </c:pt>
                <c:pt idx="1">
                  <c:v>68.96678</c:v>
                </c:pt>
                <c:pt idx="2">
                  <c:v>79.41347</c:v>
                </c:pt>
                <c:pt idx="3">
                  <c:v>76.43755</c:v>
                </c:pt>
                <c:pt idx="4">
                  <c:v>65.98949399999999</c:v>
                </c:pt>
                <c:pt idx="5">
                  <c:v>57.973858</c:v>
                </c:pt>
                <c:pt idx="6">
                  <c:v>57.813354</c:v>
                </c:pt>
                <c:pt idx="7">
                  <c:v>66.42066</c:v>
                </c:pt>
                <c:pt idx="8">
                  <c:v>66.68722</c:v>
                </c:pt>
                <c:pt idx="9">
                  <c:v>62.918037</c:v>
                </c:pt>
                <c:pt idx="10">
                  <c:v>57.357193</c:v>
                </c:pt>
                <c:pt idx="11">
                  <c:v>56.37306</c:v>
                </c:pt>
                <c:pt idx="12">
                  <c:v>58.01016</c:v>
                </c:pt>
              </c:numCache>
            </c:numRef>
          </c:yVal>
        </c:ser>
        <c:ser>
          <c:idx val="7"/>
          <c:order val="7"/>
          <c:tx>
            <c:strRef>
              <c:f>'price'!$I$2:$I$2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'price'!$I$3:$I$15</c:f>
              <c:numCache>
                <c:formatCode>General</c:formatCode>
                <c:ptCount val="13"/>
                <c:pt idx="0">
                  <c:v>87.53425</c:v>
                </c:pt>
                <c:pt idx="1">
                  <c:v>74.02808</c:v>
                </c:pt>
                <c:pt idx="2">
                  <c:v>87.21701</c:v>
                </c:pt>
                <c:pt idx="3">
                  <c:v>82.256165</c:v>
                </c:pt>
                <c:pt idx="4">
                  <c:v>74.898056</c:v>
                </c:pt>
                <c:pt idx="5">
                  <c:v>69.24692</c:v>
                </c:pt>
                <c:pt idx="6">
                  <c:v>70.08401499999999</c:v>
                </c:pt>
                <c:pt idx="7">
                  <c:v>81.2508</c:v>
                </c:pt>
                <c:pt idx="8">
                  <c:v>78.91553</c:v>
                </c:pt>
                <c:pt idx="9">
                  <c:v>70.74679999999999</c:v>
                </c:pt>
                <c:pt idx="10">
                  <c:v>66.54692</c:v>
                </c:pt>
                <c:pt idx="11">
                  <c:v>66.55468</c:v>
                </c:pt>
                <c:pt idx="12">
                  <c:v>69.62203</c:v>
                </c:pt>
              </c:numCache>
            </c:numRef>
          </c:yVal>
        </c:ser>
        <c:ser>
          <c:idx val="8"/>
          <c:order val="8"/>
          <c:tx>
            <c:strRef>
              <c:f>'price'!$J$2:$J$2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'price'!$J$3:$J$15</c:f>
              <c:numCache>
                <c:formatCode>General</c:formatCode>
                <c:ptCount val="13"/>
                <c:pt idx="0">
                  <c:v>57.607307</c:v>
                </c:pt>
                <c:pt idx="1">
                  <c:v>52.335274</c:v>
                </c:pt>
                <c:pt idx="2">
                  <c:v>62.252396</c:v>
                </c:pt>
                <c:pt idx="3">
                  <c:v>60.28299</c:v>
                </c:pt>
                <c:pt idx="4">
                  <c:v>58.917236</c:v>
                </c:pt>
                <c:pt idx="5">
                  <c:v>61.161873</c:v>
                </c:pt>
                <c:pt idx="6">
                  <c:v>65.783905</c:v>
                </c:pt>
                <c:pt idx="7">
                  <c:v>77.05091</c:v>
                </c:pt>
                <c:pt idx="8">
                  <c:v>78.24064</c:v>
                </c:pt>
                <c:pt idx="9">
                  <c:v>74.41176</c:v>
                </c:pt>
                <c:pt idx="10">
                  <c:v>69.352165</c:v>
                </c:pt>
                <c:pt idx="11">
                  <c:v>69.45662</c:v>
                </c:pt>
                <c:pt idx="12">
                  <c:v>72.17466</c:v>
                </c:pt>
              </c:numCache>
            </c:numRef>
          </c:yVal>
        </c:ser>
        <c:ser>
          <c:idx val="9"/>
          <c:order val="9"/>
          <c:tx>
            <c:strRef>
              <c:f>'price'!$K$2:$K$2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'price'!$K$3:$K$15</c:f>
              <c:numCache>
                <c:formatCode>General</c:formatCode>
                <c:ptCount val="13"/>
                <c:pt idx="0">
                  <c:v>45.571003</c:v>
                </c:pt>
                <c:pt idx="1">
                  <c:v>40.048973</c:v>
                </c:pt>
                <c:pt idx="2">
                  <c:v>44.53379</c:v>
                </c:pt>
                <c:pt idx="3">
                  <c:v>48.0863</c:v>
                </c:pt>
                <c:pt idx="4">
                  <c:v>50.666782</c:v>
                </c:pt>
                <c:pt idx="5">
                  <c:v>56.735615</c:v>
                </c:pt>
                <c:pt idx="6">
                  <c:v>62.35913</c:v>
                </c:pt>
                <c:pt idx="7">
                  <c:v>73.499886</c:v>
                </c:pt>
                <c:pt idx="8">
                  <c:v>75.23859</c:v>
                </c:pt>
                <c:pt idx="9">
                  <c:v>72.79806000000001</c:v>
                </c:pt>
                <c:pt idx="10">
                  <c:v>67.27945</c:v>
                </c:pt>
                <c:pt idx="11">
                  <c:v>67.2347</c:v>
                </c:pt>
                <c:pt idx="12">
                  <c:v>69.72785</c:v>
                </c:pt>
              </c:numCache>
            </c:numRef>
          </c:yVal>
        </c:ser>
        <c:ser>
          <c:idx val="10"/>
          <c:order val="10"/>
          <c:tx>
            <c:strRef>
              <c:f>'price'!$L$2:$L$2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'price'!$L$3:$L$15</c:f>
              <c:numCache>
                <c:formatCode>General</c:formatCode>
                <c:ptCount val="13"/>
                <c:pt idx="0">
                  <c:v>44.930595</c:v>
                </c:pt>
                <c:pt idx="1">
                  <c:v>39.636757</c:v>
                </c:pt>
                <c:pt idx="2">
                  <c:v>44.07751</c:v>
                </c:pt>
                <c:pt idx="3">
                  <c:v>47.698517</c:v>
                </c:pt>
                <c:pt idx="4">
                  <c:v>50.3855</c:v>
                </c:pt>
                <c:pt idx="5">
                  <c:v>56.515526</c:v>
                </c:pt>
                <c:pt idx="6">
                  <c:v>62.20046</c:v>
                </c:pt>
                <c:pt idx="7">
                  <c:v>73.37523</c:v>
                </c:pt>
                <c:pt idx="8">
                  <c:v>75.10285</c:v>
                </c:pt>
                <c:pt idx="9">
                  <c:v>72.67283</c:v>
                </c:pt>
                <c:pt idx="10">
                  <c:v>67.15491</c:v>
                </c:pt>
                <c:pt idx="11">
                  <c:v>67.09886</c:v>
                </c:pt>
                <c:pt idx="12">
                  <c:v>69.59063999999999</c:v>
                </c:pt>
              </c:numCache>
            </c:numRef>
          </c:yVal>
        </c:ser>
        <c:ser>
          <c:idx val="11"/>
          <c:order val="11"/>
          <c:tx>
            <c:strRef>
              <c:f>'price'!$M$2:$M$2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'price'!$M$3:$M$15</c:f>
              <c:numCache>
                <c:formatCode>General</c:formatCode>
                <c:ptCount val="13"/>
                <c:pt idx="0">
                  <c:v>106.492355</c:v>
                </c:pt>
                <c:pt idx="1">
                  <c:v>88.76279</c:v>
                </c:pt>
                <c:pt idx="2">
                  <c:v>98.70114</c:v>
                </c:pt>
                <c:pt idx="3">
                  <c:v>95.47933999999999</c:v>
                </c:pt>
                <c:pt idx="4">
                  <c:v>90.496</c:v>
                </c:pt>
                <c:pt idx="5">
                  <c:v>83.42135</c:v>
                </c:pt>
                <c:pt idx="6">
                  <c:v>81.60902</c:v>
                </c:pt>
                <c:pt idx="7">
                  <c:v>84.99874</c:v>
                </c:pt>
                <c:pt idx="8">
                  <c:v>83.573746</c:v>
                </c:pt>
                <c:pt idx="9">
                  <c:v>79.37272</c:v>
                </c:pt>
                <c:pt idx="10">
                  <c:v>75.821236</c:v>
                </c:pt>
                <c:pt idx="11">
                  <c:v>68.62123</c:v>
                </c:pt>
                <c:pt idx="12">
                  <c:v>63.219177</c:v>
                </c:pt>
              </c:numCache>
            </c:numRef>
          </c:yVal>
        </c:ser>
        <c:ser>
          <c:idx val="12"/>
          <c:order val="12"/>
          <c:tx>
            <c:strRef>
              <c:f>'price'!$N$2:$N$2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'price'!$N$3:$N$15</c:f>
              <c:numCache>
                <c:formatCode>General</c:formatCode>
                <c:ptCount val="13"/>
                <c:pt idx="0">
                  <c:v>42.008904</c:v>
                </c:pt>
                <c:pt idx="1">
                  <c:v>35.969177</c:v>
                </c:pt>
                <c:pt idx="2">
                  <c:v>38.320778</c:v>
                </c:pt>
                <c:pt idx="3">
                  <c:v>39.910732</c:v>
                </c:pt>
                <c:pt idx="4">
                  <c:v>41.609818</c:v>
                </c:pt>
                <c:pt idx="5">
                  <c:v>46.203766</c:v>
                </c:pt>
                <c:pt idx="6">
                  <c:v>48.761074</c:v>
                </c:pt>
                <c:pt idx="7">
                  <c:v>54.575798</c:v>
                </c:pt>
                <c:pt idx="8">
                  <c:v>57.102283</c:v>
                </c:pt>
                <c:pt idx="9">
                  <c:v>56.572147</c:v>
                </c:pt>
                <c:pt idx="10">
                  <c:v>51.81918</c:v>
                </c:pt>
                <c:pt idx="11">
                  <c:v>52.467464</c:v>
                </c:pt>
                <c:pt idx="12">
                  <c:v>54.990524</c:v>
                </c:pt>
              </c:numCache>
            </c:numRef>
          </c:yVal>
        </c:ser>
        <c:ser>
          <c:idx val="13"/>
          <c:order val="13"/>
          <c:tx>
            <c:strRef>
              <c:f>'price'!$O$2:$O$2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'price'!$O$3:$O$15</c:f>
              <c:numCache>
                <c:formatCode>General</c:formatCode>
                <c:ptCount val="13"/>
                <c:pt idx="0">
                  <c:v>42.192238</c:v>
                </c:pt>
                <c:pt idx="1">
                  <c:v>36.115295</c:v>
                </c:pt>
                <c:pt idx="2">
                  <c:v>38.492237</c:v>
                </c:pt>
                <c:pt idx="3">
                  <c:v>40.071575</c:v>
                </c:pt>
                <c:pt idx="4">
                  <c:v>41.739384</c:v>
                </c:pt>
                <c:pt idx="5">
                  <c:v>46.300457</c:v>
                </c:pt>
                <c:pt idx="6">
                  <c:v>48.926826</c:v>
                </c:pt>
                <c:pt idx="7">
                  <c:v>54.83185</c:v>
                </c:pt>
                <c:pt idx="8">
                  <c:v>57.22443</c:v>
                </c:pt>
                <c:pt idx="9">
                  <c:v>56.480824</c:v>
                </c:pt>
                <c:pt idx="10">
                  <c:v>51.703995</c:v>
                </c:pt>
                <c:pt idx="11">
                  <c:v>52.296463</c:v>
                </c:pt>
                <c:pt idx="12">
                  <c:v>54.7379</c:v>
                </c:pt>
              </c:numCache>
            </c:numRef>
          </c:yVal>
        </c:ser>
        <c:ser>
          <c:idx val="14"/>
          <c:order val="14"/>
          <c:tx>
            <c:strRef>
              <c:f>'price'!$P$2:$P$2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'price'!$P$3:$P$15</c:f>
              <c:numCache>
                <c:formatCode>General</c:formatCode>
                <c:ptCount val="13"/>
                <c:pt idx="0">
                  <c:v>54.575115</c:v>
                </c:pt>
                <c:pt idx="1">
                  <c:v>47.63356</c:v>
                </c:pt>
                <c:pt idx="2">
                  <c:v>54.25605</c:v>
                </c:pt>
                <c:pt idx="3">
                  <c:v>50.240295</c:v>
                </c:pt>
                <c:pt idx="4">
                  <c:v>49.76096</c:v>
                </c:pt>
                <c:pt idx="5">
                  <c:v>51.440754</c:v>
                </c:pt>
                <c:pt idx="6">
                  <c:v>53.43813</c:v>
                </c:pt>
                <c:pt idx="7">
                  <c:v>59.480137</c:v>
                </c:pt>
                <c:pt idx="8">
                  <c:v>61.33459</c:v>
                </c:pt>
                <c:pt idx="9">
                  <c:v>59.423058</c:v>
                </c:pt>
                <c:pt idx="10">
                  <c:v>54.455822</c:v>
                </c:pt>
                <c:pt idx="11">
                  <c:v>54.863697</c:v>
                </c:pt>
                <c:pt idx="12">
                  <c:v>57.076485</c:v>
                </c:pt>
              </c:numCache>
            </c:numRef>
          </c:yVal>
        </c:ser>
        <c:ser>
          <c:idx val="15"/>
          <c:order val="15"/>
          <c:tx>
            <c:strRef>
              <c:f>'price'!$Q$2:$Q$2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'price'!$Q$3:$Q$15</c:f>
              <c:numCache>
                <c:formatCode>General</c:formatCode>
                <c:ptCount val="13"/>
                <c:pt idx="0">
                  <c:v>61.025913</c:v>
                </c:pt>
                <c:pt idx="1">
                  <c:v>52.57055</c:v>
                </c:pt>
                <c:pt idx="2">
                  <c:v>60.226257</c:v>
                </c:pt>
                <c:pt idx="3">
                  <c:v>55.7234</c:v>
                </c:pt>
                <c:pt idx="4">
                  <c:v>53.830936</c:v>
                </c:pt>
                <c:pt idx="5">
                  <c:v>54.93185</c:v>
                </c:pt>
                <c:pt idx="6">
                  <c:v>56.587444</c:v>
                </c:pt>
                <c:pt idx="7">
                  <c:v>62.53379</c:v>
                </c:pt>
                <c:pt idx="8">
                  <c:v>63.95411</c:v>
                </c:pt>
                <c:pt idx="9">
                  <c:v>61.572147</c:v>
                </c:pt>
                <c:pt idx="10">
                  <c:v>56.383106</c:v>
                </c:pt>
                <c:pt idx="11">
                  <c:v>56.436646</c:v>
                </c:pt>
                <c:pt idx="12">
                  <c:v>58.58596</c:v>
                </c:pt>
              </c:numCache>
            </c:numRef>
          </c:yVal>
        </c:ser>
        <c:ser>
          <c:idx val="16"/>
          <c:order val="16"/>
          <c:tx>
            <c:strRef>
              <c:f>'price'!$R$2:$R$2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'price'!$R$3:$R$15</c:f>
              <c:numCache>
                <c:formatCode>General</c:formatCode>
                <c:ptCount val="13"/>
                <c:pt idx="0">
                  <c:v>111.61221</c:v>
                </c:pt>
                <c:pt idx="1">
                  <c:v>93.44829</c:v>
                </c:pt>
                <c:pt idx="2">
                  <c:v>111.999084</c:v>
                </c:pt>
                <c:pt idx="3">
                  <c:v>101.04315</c:v>
                </c:pt>
                <c:pt idx="4">
                  <c:v>80.552284</c:v>
                </c:pt>
                <c:pt idx="5">
                  <c:v>79.80148</c:v>
                </c:pt>
                <c:pt idx="6">
                  <c:v>80.60844400000001</c:v>
                </c:pt>
                <c:pt idx="7">
                  <c:v>94.113815</c:v>
                </c:pt>
                <c:pt idx="8">
                  <c:v>95.30217</c:v>
                </c:pt>
                <c:pt idx="9">
                  <c:v>87.30548</c:v>
                </c:pt>
                <c:pt idx="10">
                  <c:v>79.03583999999999</c:v>
                </c:pt>
                <c:pt idx="11">
                  <c:v>78.26073</c:v>
                </c:pt>
                <c:pt idx="12">
                  <c:v>81.2863</c:v>
                </c:pt>
              </c:numCache>
            </c:numRef>
          </c:yVal>
        </c:ser>
        <c:axId val="50290001"/>
        <c:axId val="50290002"/>
      </c:scatterChart>
      <c:val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90002"/>
        <c:crosses val="autoZero"/>
        <c:crossBetween val="midCat"/>
      </c:val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'cap_rate_wind_onshore_existing'!$B$3:$B$15</c:f>
              <c:numCache>
                <c:formatCode>General</c:formatCode>
                <c:ptCount val="13"/>
                <c:pt idx="0">
                  <c:v>0.77076477</c:v>
                </c:pt>
                <c:pt idx="1">
                  <c:v>0.76649594</c:v>
                </c:pt>
                <c:pt idx="2">
                  <c:v>0.76629066</c:v>
                </c:pt>
                <c:pt idx="3">
                  <c:v>0.7640601</c:v>
                </c:pt>
                <c:pt idx="4">
                  <c:v>0.7307061</c:v>
                </c:pt>
                <c:pt idx="5">
                  <c:v>0.70047003</c:v>
                </c:pt>
                <c:pt idx="6">
                  <c:v>0.6728653</c:v>
                </c:pt>
                <c:pt idx="7">
                  <c:v>0.6492229</c:v>
                </c:pt>
                <c:pt idx="8">
                  <c:v>0.6060721</c:v>
                </c:pt>
                <c:pt idx="9">
                  <c:v>0.562741</c:v>
                </c:pt>
                <c:pt idx="10">
                  <c:v>0.55305713</c:v>
                </c:pt>
                <c:pt idx="11">
                  <c:v>0.5462961</c:v>
                </c:pt>
                <c:pt idx="12">
                  <c:v>0.53931516</c:v>
                </c:pt>
              </c:numCache>
            </c:numRef>
          </c:yVal>
        </c:ser>
        <c:ser>
          <c:idx val="1"/>
          <c:order val="1"/>
          <c:tx>
            <c:strRef>
              <c:f>'cap_rate_wind_onshore_existing'!$C$2:$C$2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'cap_rate_wind_onshore_existing'!$C$3:$C$15</c:f>
              <c:numCache>
                <c:formatCode>General</c:formatCode>
                <c:ptCount val="13"/>
                <c:pt idx="0">
                  <c:v>0.7959164399999999</c:v>
                </c:pt>
                <c:pt idx="1">
                  <c:v>0.7846577</c:v>
                </c:pt>
                <c:pt idx="2">
                  <c:v>0.7704438</c:v>
                </c:pt>
                <c:pt idx="3">
                  <c:v>0.75882804</c:v>
                </c:pt>
                <c:pt idx="4">
                  <c:v>0.7274207</c:v>
                </c:pt>
                <c:pt idx="5">
                  <c:v>0.7025043</c:v>
                </c:pt>
                <c:pt idx="6">
                  <c:v>0.6745835999999999</c:v>
                </c:pt>
                <c:pt idx="7">
                  <c:v>0.6489653</c:v>
                </c:pt>
                <c:pt idx="8">
                  <c:v>0.61672443</c:v>
                </c:pt>
                <c:pt idx="9">
                  <c:v>0.58713615</c:v>
                </c:pt>
                <c:pt idx="10">
                  <c:v>0.57665193</c:v>
                </c:pt>
                <c:pt idx="11">
                  <c:v>0.57291025</c:v>
                </c:pt>
                <c:pt idx="12">
                  <c:v>0.5680651</c:v>
                </c:pt>
              </c:numCache>
            </c:numRef>
          </c:yVal>
        </c:ser>
        <c:ser>
          <c:idx val="2"/>
          <c:order val="2"/>
          <c:tx>
            <c:strRef>
              <c:f>'cap_rate_wind_onshore_existing'!$D$2:$D$2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'cap_rate_wind_onshore_existing'!$D$3:$D$15</c:f>
              <c:numCache>
                <c:formatCode>General</c:formatCode>
                <c:ptCount val="13"/>
                <c:pt idx="0">
                  <c:v>0.7552796000000001</c:v>
                </c:pt>
                <c:pt idx="1">
                  <c:v>0.7530835</c:v>
                </c:pt>
                <c:pt idx="2">
                  <c:v>0.7429221</c:v>
                </c:pt>
                <c:pt idx="3">
                  <c:v>0.7191986</c:v>
                </c:pt>
                <c:pt idx="4">
                  <c:v>0.6892715</c:v>
                </c:pt>
                <c:pt idx="5">
                  <c:v>0.64461654</c:v>
                </c:pt>
                <c:pt idx="6">
                  <c:v>0.5988804</c:v>
                </c:pt>
                <c:pt idx="7">
                  <c:v>0.5650396</c:v>
                </c:pt>
                <c:pt idx="8">
                  <c:v>0.5389928</c:v>
                </c:pt>
                <c:pt idx="9">
                  <c:v>0.51264197</c:v>
                </c:pt>
                <c:pt idx="10">
                  <c:v>0.49837074</c:v>
                </c:pt>
                <c:pt idx="11">
                  <c:v>0.4911738</c:v>
                </c:pt>
                <c:pt idx="12">
                  <c:v>0.48535693</c:v>
                </c:pt>
              </c:numCache>
            </c:numRef>
          </c:yVal>
        </c:ser>
        <c:ser>
          <c:idx val="3"/>
          <c:order val="3"/>
          <c:tx>
            <c:strRef>
              <c:f>'cap_rate_wind_onshore_existing'!$E$2:$E$2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'cap_rate_wind_onshore_existing'!$E$3:$E$15</c:f>
              <c:numCache>
                <c:formatCode>General</c:formatCode>
                <c:ptCount val="13"/>
                <c:pt idx="0">
                  <c:v>0.6624017</c:v>
                </c:pt>
                <c:pt idx="1">
                  <c:v>0.64348996</c:v>
                </c:pt>
                <c:pt idx="2">
                  <c:v>0.6215925</c:v>
                </c:pt>
                <c:pt idx="3">
                  <c:v>0.61136144</c:v>
                </c:pt>
                <c:pt idx="4">
                  <c:v>0.61323744</c:v>
                </c:pt>
                <c:pt idx="5">
                  <c:v>0.6807664</c:v>
                </c:pt>
                <c:pt idx="6">
                  <c:v>0.67176837</c:v>
                </c:pt>
                <c:pt idx="7">
                  <c:v>0.68394685</c:v>
                </c:pt>
                <c:pt idx="8">
                  <c:v>0.66743475</c:v>
                </c:pt>
                <c:pt idx="9">
                  <c:v>0.6676198</c:v>
                </c:pt>
                <c:pt idx="10">
                  <c:v>0.7000258</c:v>
                </c:pt>
                <c:pt idx="11">
                  <c:v>0.6826741</c:v>
                </c:pt>
                <c:pt idx="12">
                  <c:v>0.66920316</c:v>
                </c:pt>
              </c:numCache>
            </c:numRef>
          </c:yVal>
        </c:ser>
        <c:ser>
          <c:idx val="4"/>
          <c:order val="4"/>
          <c:tx>
            <c:strRef>
              <c:f>'cap_rate_wind_onshore_existing'!$F$2:$F$2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'cap_rate_wind_onshore_existing'!$F$3:$F$15</c:f>
              <c:numCache>
                <c:formatCode>General</c:formatCode>
                <c:ptCount val="13"/>
                <c:pt idx="0">
                  <c:v>0.75207216</c:v>
                </c:pt>
                <c:pt idx="1">
                  <c:v>0.7037504999999999</c:v>
                </c:pt>
                <c:pt idx="2">
                  <c:v>0.666708</c:v>
                </c:pt>
                <c:pt idx="3">
                  <c:v>0.6713799</c:v>
                </c:pt>
                <c:pt idx="4">
                  <c:v>0.66154945</c:v>
                </c:pt>
                <c:pt idx="5">
                  <c:v>0.65983284</c:v>
                </c:pt>
                <c:pt idx="6">
                  <c:v>0.63757277</c:v>
                </c:pt>
                <c:pt idx="7">
                  <c:v>0.6465745000000001</c:v>
                </c:pt>
                <c:pt idx="8">
                  <c:v>0.65049374</c:v>
                </c:pt>
                <c:pt idx="9">
                  <c:v>0.6459769</c:v>
                </c:pt>
                <c:pt idx="10">
                  <c:v>0.6267365</c:v>
                </c:pt>
                <c:pt idx="11">
                  <c:v>0.6190876</c:v>
                </c:pt>
                <c:pt idx="12">
                  <c:v>0.6099907</c:v>
                </c:pt>
              </c:numCache>
            </c:numRef>
          </c:yVal>
        </c:ser>
        <c:ser>
          <c:idx val="5"/>
          <c:order val="5"/>
          <c:tx>
            <c:strRef>
              <c:f>'cap_rate_wind_onshore_existing'!$G$2:$G$2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'cap_rate_wind_onshore_existing'!$G$3:$G$15</c:f>
              <c:numCache>
                <c:formatCode>General</c:formatCode>
                <c:ptCount val="13"/>
                <c:pt idx="0">
                  <c:v>0.81942606</c:v>
                </c:pt>
                <c:pt idx="1">
                  <c:v>0.81901324</c:v>
                </c:pt>
                <c:pt idx="2">
                  <c:v>0.8066803</c:v>
                </c:pt>
                <c:pt idx="3">
                  <c:v>0.8061049</c:v>
                </c:pt>
                <c:pt idx="4">
                  <c:v>0.784971</c:v>
                </c:pt>
                <c:pt idx="5">
                  <c:v>0.7620002</c:v>
                </c:pt>
                <c:pt idx="6">
                  <c:v>0.74088573</c:v>
                </c:pt>
                <c:pt idx="7">
                  <c:v>0.72115254</c:v>
                </c:pt>
                <c:pt idx="8">
                  <c:v>0.69958496</c:v>
                </c:pt>
                <c:pt idx="9">
                  <c:v>0.681355</c:v>
                </c:pt>
                <c:pt idx="10">
                  <c:v>0.6736394</c:v>
                </c:pt>
                <c:pt idx="11">
                  <c:v>0.6535609</c:v>
                </c:pt>
                <c:pt idx="12">
                  <c:v>0.6329296</c:v>
                </c:pt>
              </c:numCache>
            </c:numRef>
          </c:yVal>
        </c:ser>
        <c:ser>
          <c:idx val="6"/>
          <c:order val="6"/>
          <c:tx>
            <c:strRef>
              <c:f>'cap_rate_wind_onshore_existing'!$H$2:$H$2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'cap_rate_wind_onshore_existing'!$H$3:$H$15</c:f>
              <c:numCache>
                <c:formatCode>General</c:formatCode>
                <c:ptCount val="13"/>
                <c:pt idx="0">
                  <c:v>0.78037184</c:v>
                </c:pt>
                <c:pt idx="1">
                  <c:v>0.7684432</c:v>
                </c:pt>
                <c:pt idx="2">
                  <c:v>0.7664111</c:v>
                </c:pt>
                <c:pt idx="3">
                  <c:v>0.7630554000000001</c:v>
                </c:pt>
                <c:pt idx="4">
                  <c:v>0.7289971</c:v>
                </c:pt>
                <c:pt idx="5">
                  <c:v>0.68726337</c:v>
                </c:pt>
                <c:pt idx="6">
                  <c:v>0.65182275</c:v>
                </c:pt>
                <c:pt idx="7">
                  <c:v>0.6211768</c:v>
                </c:pt>
                <c:pt idx="8">
                  <c:v>0.5630818</c:v>
                </c:pt>
                <c:pt idx="9">
                  <c:v>0.5331143</c:v>
                </c:pt>
                <c:pt idx="10">
                  <c:v>0.52149796</c:v>
                </c:pt>
                <c:pt idx="11">
                  <c:v>0.5128574</c:v>
                </c:pt>
                <c:pt idx="12">
                  <c:v>0.4992893</c:v>
                </c:pt>
              </c:numCache>
            </c:numRef>
          </c:yVal>
        </c:ser>
        <c:ser>
          <c:idx val="7"/>
          <c:order val="7"/>
          <c:tx>
            <c:strRef>
              <c:f>'cap_rate_wind_onshore_existing'!$I$2:$I$2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'cap_rate_wind_onshore_existing'!$I$3:$I$15</c:f>
              <c:numCache>
                <c:formatCode>General</c:formatCode>
                <c:ptCount val="13"/>
                <c:pt idx="0">
                  <c:v>0.9827315</c:v>
                </c:pt>
                <c:pt idx="1">
                  <c:v>0.97763175</c:v>
                </c:pt>
                <c:pt idx="2">
                  <c:v>0.9806993000000001</c:v>
                </c:pt>
                <c:pt idx="3">
                  <c:v>0.9811098</c:v>
                </c:pt>
                <c:pt idx="4">
                  <c:v>0.97684735</c:v>
                </c:pt>
                <c:pt idx="5">
                  <c:v>0.97478133</c:v>
                </c:pt>
                <c:pt idx="6">
                  <c:v>0.97401226</c:v>
                </c:pt>
                <c:pt idx="7">
                  <c:v>0.9751084</c:v>
                </c:pt>
                <c:pt idx="8">
                  <c:v>0.9739103</c:v>
                </c:pt>
                <c:pt idx="9">
                  <c:v>0.9740999299999999</c:v>
                </c:pt>
                <c:pt idx="10">
                  <c:v>0.97427523</c:v>
                </c:pt>
                <c:pt idx="11">
                  <c:v>0.9734965</c:v>
                </c:pt>
                <c:pt idx="12">
                  <c:v>0.9728595</c:v>
                </c:pt>
              </c:numCache>
            </c:numRef>
          </c:yVal>
        </c:ser>
        <c:ser>
          <c:idx val="8"/>
          <c:order val="8"/>
          <c:tx>
            <c:strRef>
              <c:f>'cap_rate_wind_onshore_existing'!$J$2:$J$2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'cap_rate_wind_onshore_existing'!$J$3:$J$15</c:f>
              <c:numCache>
                <c:formatCode>General</c:formatCode>
                <c:ptCount val="13"/>
                <c:pt idx="0">
                  <c:v>1.0404782</c:v>
                </c:pt>
                <c:pt idx="1">
                  <c:v>1.0398735</c:v>
                </c:pt>
                <c:pt idx="2">
                  <c:v>1.050933</c:v>
                </c:pt>
                <c:pt idx="3">
                  <c:v>1.054401</c:v>
                </c:pt>
                <c:pt idx="4">
                  <c:v>1.0604947</c:v>
                </c:pt>
                <c:pt idx="5">
                  <c:v>1.0702251</c:v>
                </c:pt>
                <c:pt idx="6">
                  <c:v>1.0830171</c:v>
                </c:pt>
                <c:pt idx="7">
                  <c:v>1.0947008</c:v>
                </c:pt>
                <c:pt idx="8">
                  <c:v>1.0972925</c:v>
                </c:pt>
                <c:pt idx="9">
                  <c:v>1.0984567</c:v>
                </c:pt>
                <c:pt idx="10">
                  <c:v>1.0980104</c:v>
                </c:pt>
                <c:pt idx="11">
                  <c:v>1.097964</c:v>
                </c:pt>
                <c:pt idx="12">
                  <c:v>1.0986253</c:v>
                </c:pt>
              </c:numCache>
            </c:numRef>
          </c:yVal>
        </c:ser>
        <c:ser>
          <c:idx val="9"/>
          <c:order val="9"/>
          <c:tx>
            <c:strRef>
              <c:f>'cap_rate_wind_onshore_existing'!$K$2:$K$2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'cap_rate_wind_onshore_existing'!$K$3:$K$15</c:f>
              <c:numCache>
                <c:formatCode>General</c:formatCode>
                <c:ptCount val="13"/>
                <c:pt idx="0">
                  <c:v>0.936721</c:v>
                </c:pt>
                <c:pt idx="1">
                  <c:v>0.9180322</c:v>
                </c:pt>
                <c:pt idx="2">
                  <c:v>0.91165406</c:v>
                </c:pt>
                <c:pt idx="3">
                  <c:v>0.8889605</c:v>
                </c:pt>
                <c:pt idx="4">
                  <c:v>0.85863984</c:v>
                </c:pt>
                <c:pt idx="5">
                  <c:v>0.8399367</c:v>
                </c:pt>
                <c:pt idx="6">
                  <c:v>0.8161334</c:v>
                </c:pt>
                <c:pt idx="7">
                  <c:v>0.7804599</c:v>
                </c:pt>
                <c:pt idx="8">
                  <c:v>0.7546759</c:v>
                </c:pt>
                <c:pt idx="9">
                  <c:v>0.72998047</c:v>
                </c:pt>
                <c:pt idx="10">
                  <c:v>0.7168943</c:v>
                </c:pt>
                <c:pt idx="11">
                  <c:v>0.6775072</c:v>
                </c:pt>
                <c:pt idx="12">
                  <c:v>0.64905256</c:v>
                </c:pt>
              </c:numCache>
            </c:numRef>
          </c:yVal>
        </c:ser>
        <c:ser>
          <c:idx val="10"/>
          <c:order val="10"/>
          <c:tx>
            <c:strRef>
              <c:f>'cap_rate_wind_onshore_existing'!$L$2:$L$2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'cap_rate_wind_onshore_existing'!$L$3:$L$15</c:f>
              <c:numCache>
                <c:formatCode>General</c:formatCode>
                <c:ptCount val="13"/>
                <c:pt idx="0">
                  <c:v>0.80398345</c:v>
                </c:pt>
                <c:pt idx="1">
                  <c:v>0.7793723299999999</c:v>
                </c:pt>
                <c:pt idx="2">
                  <c:v>0.74631405</c:v>
                </c:pt>
                <c:pt idx="3">
                  <c:v>0.7333056</c:v>
                </c:pt>
                <c:pt idx="4">
                  <c:v>0.72614</c:v>
                </c:pt>
                <c:pt idx="5">
                  <c:v>0.7206205999999999</c:v>
                </c:pt>
                <c:pt idx="6">
                  <c:v>0.70783377</c:v>
                </c:pt>
                <c:pt idx="7">
                  <c:v>0.6864206</c:v>
                </c:pt>
                <c:pt idx="8">
                  <c:v>0.6950760499999999</c:v>
                </c:pt>
                <c:pt idx="9">
                  <c:v>0.7038463</c:v>
                </c:pt>
                <c:pt idx="10">
                  <c:v>0.6846848</c:v>
                </c:pt>
                <c:pt idx="11">
                  <c:v>0.67332274</c:v>
                </c:pt>
                <c:pt idx="12">
                  <c:v>0.6635972999999999</c:v>
                </c:pt>
              </c:numCache>
            </c:numRef>
          </c:yVal>
        </c:ser>
        <c:ser>
          <c:idx val="11"/>
          <c:order val="11"/>
          <c:tx>
            <c:strRef>
              <c:f>'cap_rate_wind_onshore_existing'!$M$2:$M$2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'cap_rate_wind_onshore_existing'!$M$3:$M$15</c:f>
              <c:numCache>
                <c:formatCode>General</c:formatCode>
                <c:ptCount val="13"/>
                <c:pt idx="0">
                  <c:v>0.8012648</c:v>
                </c:pt>
                <c:pt idx="1">
                  <c:v>0.7672372</c:v>
                </c:pt>
                <c:pt idx="2">
                  <c:v>0.72771925</c:v>
                </c:pt>
                <c:pt idx="3">
                  <c:v>0.70867807</c:v>
                </c:pt>
                <c:pt idx="4">
                  <c:v>0.7163851</c:v>
                </c:pt>
                <c:pt idx="5">
                  <c:v>0.7262428</c:v>
                </c:pt>
                <c:pt idx="6">
                  <c:v>0.7141767999999999</c:v>
                </c:pt>
                <c:pt idx="7">
                  <c:v>0.6976048</c:v>
                </c:pt>
                <c:pt idx="8">
                  <c:v>0.7031651</c:v>
                </c:pt>
                <c:pt idx="9">
                  <c:v>0.70529294</c:v>
                </c:pt>
                <c:pt idx="10">
                  <c:v>0.6858415</c:v>
                </c:pt>
                <c:pt idx="11">
                  <c:v>0.67515236</c:v>
                </c:pt>
                <c:pt idx="12">
                  <c:v>0.667891</c:v>
                </c:pt>
              </c:numCache>
            </c:numRef>
          </c:yVal>
        </c:ser>
        <c:ser>
          <c:idx val="12"/>
          <c:order val="12"/>
          <c:tx>
            <c:strRef>
              <c:f>'cap_rate_wind_onshore_existing'!$N$2:$N$2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'cap_rate_wind_onshore_existing'!$N$3:$N$15</c:f>
              <c:numCache>
                <c:formatCode>General</c:formatCode>
                <c:ptCount val="13"/>
                <c:pt idx="0">
                  <c:v>0.8655079</c:v>
                </c:pt>
                <c:pt idx="1">
                  <c:v>0.8490301</c:v>
                </c:pt>
                <c:pt idx="2">
                  <c:v>0.8303861</c:v>
                </c:pt>
                <c:pt idx="3">
                  <c:v>0.8194509</c:v>
                </c:pt>
                <c:pt idx="4">
                  <c:v>0.8155771000000001</c:v>
                </c:pt>
                <c:pt idx="5">
                  <c:v>0.8030754</c:v>
                </c:pt>
                <c:pt idx="6">
                  <c:v>0.7809232</c:v>
                </c:pt>
                <c:pt idx="7">
                  <c:v>0.7606752</c:v>
                </c:pt>
                <c:pt idx="8">
                  <c:v>0.7589926</c:v>
                </c:pt>
                <c:pt idx="9">
                  <c:v>0.75138783</c:v>
                </c:pt>
                <c:pt idx="10">
                  <c:v>0.7324268</c:v>
                </c:pt>
                <c:pt idx="11">
                  <c:v>0.7247465</c:v>
                </c:pt>
                <c:pt idx="12">
                  <c:v>0.7197333</c:v>
                </c:pt>
              </c:numCache>
            </c:numRef>
          </c:yVal>
        </c:ser>
        <c:ser>
          <c:idx val="13"/>
          <c:order val="13"/>
          <c:tx>
            <c:strRef>
              <c:f>'cap_rate_wind_onshore_existing'!$O$2:$O$2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'cap_rate_wind_onshore_existing'!$O$3:$O$15</c:f>
              <c:numCache>
                <c:formatCode>General</c:formatCode>
                <c:ptCount val="13"/>
                <c:pt idx="0">
                  <c:v>0.838759</c:v>
                </c:pt>
                <c:pt idx="1">
                  <c:v>0.8317574</c:v>
                </c:pt>
                <c:pt idx="2">
                  <c:v>0.8150354</c:v>
                </c:pt>
                <c:pt idx="3">
                  <c:v>0.8119089</c:v>
                </c:pt>
                <c:pt idx="4">
                  <c:v>0.8152712600000001</c:v>
                </c:pt>
                <c:pt idx="5">
                  <c:v>0.8070013</c:v>
                </c:pt>
                <c:pt idx="6">
                  <c:v>0.7916346</c:v>
                </c:pt>
                <c:pt idx="7">
                  <c:v>0.7764146</c:v>
                </c:pt>
                <c:pt idx="8">
                  <c:v>0.7766254500000001</c:v>
                </c:pt>
                <c:pt idx="9">
                  <c:v>0.77084893</c:v>
                </c:pt>
                <c:pt idx="10">
                  <c:v>0.7545335</c:v>
                </c:pt>
                <c:pt idx="11">
                  <c:v>0.74773586</c:v>
                </c:pt>
                <c:pt idx="12">
                  <c:v>0.74835914</c:v>
                </c:pt>
              </c:numCache>
            </c:numRef>
          </c:yVal>
        </c:ser>
        <c:ser>
          <c:idx val="14"/>
          <c:order val="14"/>
          <c:tx>
            <c:strRef>
              <c:f>'cap_rate_wind_onshore_existing'!$P$2:$P$2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'cap_rate_wind_onshore_existing'!$P$3:$P$15</c:f>
              <c:numCache>
                <c:formatCode>General</c:formatCode>
                <c:ptCount val="13"/>
                <c:pt idx="0">
                  <c:v>0.8319754</c:v>
                </c:pt>
                <c:pt idx="1">
                  <c:v>0.8271836</c:v>
                </c:pt>
                <c:pt idx="2">
                  <c:v>0.8030908</c:v>
                </c:pt>
                <c:pt idx="3">
                  <c:v>0.8002224</c:v>
                </c:pt>
                <c:pt idx="4">
                  <c:v>0.7248557</c:v>
                </c:pt>
                <c:pt idx="5">
                  <c:v>0.7228917500000001</c:v>
                </c:pt>
                <c:pt idx="6">
                  <c:v>0.70043385</c:v>
                </c:pt>
                <c:pt idx="7">
                  <c:v>0.6774749</c:v>
                </c:pt>
                <c:pt idx="8">
                  <c:v>0.6506997</c:v>
                </c:pt>
                <c:pt idx="9">
                  <c:v>0.6253253</c:v>
                </c:pt>
                <c:pt idx="10">
                  <c:v>0.6028168</c:v>
                </c:pt>
                <c:pt idx="11">
                  <c:v>0.59369546</c:v>
                </c:pt>
                <c:pt idx="12">
                  <c:v>0.57654166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'price'!$B$3:$B$15</c:f>
              <c:numCache>
                <c:formatCode>General</c:formatCode>
                <c:ptCount val="13"/>
                <c:pt idx="0">
                  <c:v>110.518036</c:v>
                </c:pt>
                <c:pt idx="1">
                  <c:v>107.25605</c:v>
                </c:pt>
                <c:pt idx="2">
                  <c:v>107.74292</c:v>
                </c:pt>
                <c:pt idx="3">
                  <c:v>100.672035</c:v>
                </c:pt>
                <c:pt idx="4">
                  <c:v>92.843834</c:v>
                </c:pt>
                <c:pt idx="5">
                  <c:v>81.67328999999999</c:v>
                </c:pt>
                <c:pt idx="6">
                  <c:v>76.53789999999999</c:v>
                </c:pt>
                <c:pt idx="7">
                  <c:v>76.621574</c:v>
                </c:pt>
                <c:pt idx="8">
                  <c:v>74.04600499999999</c:v>
                </c:pt>
                <c:pt idx="9">
                  <c:v>69.68823999999999</c:v>
                </c:pt>
                <c:pt idx="10">
                  <c:v>60.760387</c:v>
                </c:pt>
                <c:pt idx="11">
                  <c:v>56.00023</c:v>
                </c:pt>
                <c:pt idx="12">
                  <c:v>54.286415</c:v>
                </c:pt>
              </c:numCache>
            </c:numRef>
          </c:yVal>
        </c:ser>
        <c:ser>
          <c:idx val="1"/>
          <c:order val="1"/>
          <c:tx>
            <c:strRef>
              <c:f>'price'!$C$2:$C$2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'price'!$C$3:$C$15</c:f>
              <c:numCache>
                <c:formatCode>General</c:formatCode>
                <c:ptCount val="13"/>
                <c:pt idx="0">
                  <c:v>87.50308</c:v>
                </c:pt>
                <c:pt idx="1">
                  <c:v>74.55765</c:v>
                </c:pt>
                <c:pt idx="2">
                  <c:v>87.23608</c:v>
                </c:pt>
                <c:pt idx="3">
                  <c:v>83.6161</c:v>
                </c:pt>
                <c:pt idx="4">
                  <c:v>76.720894</c:v>
                </c:pt>
                <c:pt idx="5">
                  <c:v>71.01609999999999</c:v>
                </c:pt>
                <c:pt idx="6">
                  <c:v>71.49692</c:v>
                </c:pt>
                <c:pt idx="7">
                  <c:v>81.08459000000001</c:v>
                </c:pt>
                <c:pt idx="8">
                  <c:v>80.20399500000001</c:v>
                </c:pt>
                <c:pt idx="9">
                  <c:v>73.84440600000001</c:v>
                </c:pt>
                <c:pt idx="10">
                  <c:v>69.84041000000001</c:v>
                </c:pt>
                <c:pt idx="11">
                  <c:v>68.40697</c:v>
                </c:pt>
                <c:pt idx="12">
                  <c:v>70.23081999999999</c:v>
                </c:pt>
              </c:numCache>
            </c:numRef>
          </c:yVal>
        </c:ser>
        <c:ser>
          <c:idx val="2"/>
          <c:order val="2"/>
          <c:tx>
            <c:strRef>
              <c:f>'price'!$D$2:$D$2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'price'!$D$3:$D$15</c:f>
              <c:numCache>
                <c:formatCode>General</c:formatCode>
                <c:ptCount val="13"/>
                <c:pt idx="0">
                  <c:v>85.57317</c:v>
                </c:pt>
                <c:pt idx="1">
                  <c:v>72.12318</c:v>
                </c:pt>
                <c:pt idx="2">
                  <c:v>81.9379</c:v>
                </c:pt>
                <c:pt idx="3">
                  <c:v>76.51815000000001</c:v>
                </c:pt>
                <c:pt idx="4">
                  <c:v>67.79646</c:v>
                </c:pt>
                <c:pt idx="5">
                  <c:v>64.94555</c:v>
                </c:pt>
                <c:pt idx="6">
                  <c:v>65.58150500000001</c:v>
                </c:pt>
                <c:pt idx="7">
                  <c:v>73.755135</c:v>
                </c:pt>
                <c:pt idx="8">
                  <c:v>72.87671</c:v>
                </c:pt>
                <c:pt idx="9">
                  <c:v>66.7419</c:v>
                </c:pt>
                <c:pt idx="10">
                  <c:v>61.744064</c:v>
                </c:pt>
                <c:pt idx="11">
                  <c:v>61.038586</c:v>
                </c:pt>
                <c:pt idx="12">
                  <c:v>62.797947</c:v>
                </c:pt>
              </c:numCache>
            </c:numRef>
          </c:yVal>
        </c:ser>
        <c:ser>
          <c:idx val="3"/>
          <c:order val="3"/>
          <c:tx>
            <c:strRef>
              <c:f>'price'!$E$2:$E$2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'price'!$E$3:$E$15</c:f>
              <c:numCache>
                <c:formatCode>General</c:formatCode>
                <c:ptCount val="13"/>
                <c:pt idx="0">
                  <c:v>79.93368</c:v>
                </c:pt>
                <c:pt idx="1">
                  <c:v>67.48573</c:v>
                </c:pt>
                <c:pt idx="2">
                  <c:v>75.89395</c:v>
                </c:pt>
                <c:pt idx="3">
                  <c:v>68.51267</c:v>
                </c:pt>
                <c:pt idx="4">
                  <c:v>61.340527</c:v>
                </c:pt>
                <c:pt idx="5">
                  <c:v>58.43927</c:v>
                </c:pt>
                <c:pt idx="6">
                  <c:v>57.95765</c:v>
                </c:pt>
                <c:pt idx="7">
                  <c:v>63.67089</c:v>
                </c:pt>
                <c:pt idx="8">
                  <c:v>64.63607</c:v>
                </c:pt>
                <c:pt idx="9">
                  <c:v>61.01895</c:v>
                </c:pt>
                <c:pt idx="10">
                  <c:v>57.102283</c:v>
                </c:pt>
                <c:pt idx="11">
                  <c:v>57.588127</c:v>
                </c:pt>
                <c:pt idx="12">
                  <c:v>60.26678</c:v>
                </c:pt>
              </c:numCache>
            </c:numRef>
          </c:yVal>
        </c:ser>
        <c:ser>
          <c:idx val="4"/>
          <c:order val="4"/>
          <c:tx>
            <c:strRef>
              <c:f>'price'!$F$2:$F$2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'price'!$F$3:$F$15</c:f>
              <c:numCache>
                <c:formatCode>General</c:formatCode>
                <c:ptCount val="13"/>
                <c:pt idx="0">
                  <c:v>51.28048</c:v>
                </c:pt>
                <c:pt idx="1">
                  <c:v>35.886417</c:v>
                </c:pt>
                <c:pt idx="2">
                  <c:v>38.745434</c:v>
                </c:pt>
                <c:pt idx="3">
                  <c:v>34.02888</c:v>
                </c:pt>
                <c:pt idx="4">
                  <c:v>34.5629</c:v>
                </c:pt>
                <c:pt idx="5">
                  <c:v>37.58265</c:v>
                </c:pt>
                <c:pt idx="6">
                  <c:v>36.13265</c:v>
                </c:pt>
                <c:pt idx="7">
                  <c:v>46.68345</c:v>
                </c:pt>
                <c:pt idx="8">
                  <c:v>46.917007</c:v>
                </c:pt>
                <c:pt idx="9">
                  <c:v>48.175457</c:v>
                </c:pt>
                <c:pt idx="10">
                  <c:v>50.377056</c:v>
                </c:pt>
                <c:pt idx="11">
                  <c:v>49.106964</c:v>
                </c:pt>
                <c:pt idx="12">
                  <c:v>48.23208</c:v>
                </c:pt>
              </c:numCache>
            </c:numRef>
          </c:yVal>
        </c:ser>
        <c:ser>
          <c:idx val="5"/>
          <c:order val="5"/>
          <c:tx>
            <c:strRef>
              <c:f>'price'!$G$2:$G$2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'price'!$G$3:$G$15</c:f>
              <c:numCache>
                <c:formatCode>General</c:formatCode>
                <c:ptCount val="13"/>
                <c:pt idx="0">
                  <c:v>53.126026</c:v>
                </c:pt>
                <c:pt idx="1">
                  <c:v>48.632305</c:v>
                </c:pt>
                <c:pt idx="2">
                  <c:v>51.98459</c:v>
                </c:pt>
                <c:pt idx="3">
                  <c:v>45.55845</c:v>
                </c:pt>
                <c:pt idx="4">
                  <c:v>46.04954</c:v>
                </c:pt>
                <c:pt idx="5">
                  <c:v>48.43048</c:v>
                </c:pt>
                <c:pt idx="6">
                  <c:v>50.817467</c:v>
                </c:pt>
                <c:pt idx="7">
                  <c:v>55.138927</c:v>
                </c:pt>
                <c:pt idx="8">
                  <c:v>57.988697</c:v>
                </c:pt>
                <c:pt idx="9">
                  <c:v>59.021805</c:v>
                </c:pt>
                <c:pt idx="10">
                  <c:v>54.32192</c:v>
                </c:pt>
                <c:pt idx="11">
                  <c:v>55.086643</c:v>
                </c:pt>
                <c:pt idx="12">
                  <c:v>58.281277</c:v>
                </c:pt>
              </c:numCache>
            </c:numRef>
          </c:yVal>
        </c:ser>
        <c:ser>
          <c:idx val="6"/>
          <c:order val="6"/>
          <c:tx>
            <c:strRef>
              <c:f>'price'!$H$2:$H$2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'price'!$H$3:$H$15</c:f>
              <c:numCache>
                <c:formatCode>General</c:formatCode>
                <c:ptCount val="13"/>
                <c:pt idx="0">
                  <c:v>82.11085</c:v>
                </c:pt>
                <c:pt idx="1">
                  <c:v>68.96678</c:v>
                </c:pt>
                <c:pt idx="2">
                  <c:v>79.41347</c:v>
                </c:pt>
                <c:pt idx="3">
                  <c:v>76.43755</c:v>
                </c:pt>
                <c:pt idx="4">
                  <c:v>65.98949399999999</c:v>
                </c:pt>
                <c:pt idx="5">
                  <c:v>57.973858</c:v>
                </c:pt>
                <c:pt idx="6">
                  <c:v>57.813354</c:v>
                </c:pt>
                <c:pt idx="7">
                  <c:v>66.42066</c:v>
                </c:pt>
                <c:pt idx="8">
                  <c:v>66.68722</c:v>
                </c:pt>
                <c:pt idx="9">
                  <c:v>62.918037</c:v>
                </c:pt>
                <c:pt idx="10">
                  <c:v>57.357193</c:v>
                </c:pt>
                <c:pt idx="11">
                  <c:v>56.37306</c:v>
                </c:pt>
                <c:pt idx="12">
                  <c:v>58.01016</c:v>
                </c:pt>
              </c:numCache>
            </c:numRef>
          </c:yVal>
        </c:ser>
        <c:ser>
          <c:idx val="7"/>
          <c:order val="7"/>
          <c:tx>
            <c:strRef>
              <c:f>'price'!$I$2:$I$2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'price'!$I$3:$I$15</c:f>
              <c:numCache>
                <c:formatCode>General</c:formatCode>
                <c:ptCount val="13"/>
                <c:pt idx="0">
                  <c:v>87.53425</c:v>
                </c:pt>
                <c:pt idx="1">
                  <c:v>74.02808</c:v>
                </c:pt>
                <c:pt idx="2">
                  <c:v>87.21701</c:v>
                </c:pt>
                <c:pt idx="3">
                  <c:v>82.256165</c:v>
                </c:pt>
                <c:pt idx="4">
                  <c:v>74.898056</c:v>
                </c:pt>
                <c:pt idx="5">
                  <c:v>69.24692</c:v>
                </c:pt>
                <c:pt idx="6">
                  <c:v>70.08401499999999</c:v>
                </c:pt>
                <c:pt idx="7">
                  <c:v>81.2508</c:v>
                </c:pt>
                <c:pt idx="8">
                  <c:v>78.91553</c:v>
                </c:pt>
                <c:pt idx="9">
                  <c:v>70.74679999999999</c:v>
                </c:pt>
                <c:pt idx="10">
                  <c:v>66.54692</c:v>
                </c:pt>
                <c:pt idx="11">
                  <c:v>66.55468</c:v>
                </c:pt>
                <c:pt idx="12">
                  <c:v>69.62203</c:v>
                </c:pt>
              </c:numCache>
            </c:numRef>
          </c:yVal>
        </c:ser>
        <c:ser>
          <c:idx val="8"/>
          <c:order val="8"/>
          <c:tx>
            <c:strRef>
              <c:f>'price'!$J$2:$J$2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'price'!$J$3:$J$15</c:f>
              <c:numCache>
                <c:formatCode>General</c:formatCode>
                <c:ptCount val="13"/>
                <c:pt idx="0">
                  <c:v>57.607307</c:v>
                </c:pt>
                <c:pt idx="1">
                  <c:v>52.335274</c:v>
                </c:pt>
                <c:pt idx="2">
                  <c:v>62.252396</c:v>
                </c:pt>
                <c:pt idx="3">
                  <c:v>60.28299</c:v>
                </c:pt>
                <c:pt idx="4">
                  <c:v>58.917236</c:v>
                </c:pt>
                <c:pt idx="5">
                  <c:v>61.161873</c:v>
                </c:pt>
                <c:pt idx="6">
                  <c:v>65.783905</c:v>
                </c:pt>
                <c:pt idx="7">
                  <c:v>77.05091</c:v>
                </c:pt>
                <c:pt idx="8">
                  <c:v>78.24064</c:v>
                </c:pt>
                <c:pt idx="9">
                  <c:v>74.41176</c:v>
                </c:pt>
                <c:pt idx="10">
                  <c:v>69.352165</c:v>
                </c:pt>
                <c:pt idx="11">
                  <c:v>69.45662</c:v>
                </c:pt>
                <c:pt idx="12">
                  <c:v>72.17466</c:v>
                </c:pt>
              </c:numCache>
            </c:numRef>
          </c:yVal>
        </c:ser>
        <c:ser>
          <c:idx val="9"/>
          <c:order val="9"/>
          <c:tx>
            <c:strRef>
              <c:f>'price'!$K$2:$K$2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'price'!$K$3:$K$15</c:f>
              <c:numCache>
                <c:formatCode>General</c:formatCode>
                <c:ptCount val="13"/>
                <c:pt idx="0">
                  <c:v>45.571003</c:v>
                </c:pt>
                <c:pt idx="1">
                  <c:v>40.048973</c:v>
                </c:pt>
                <c:pt idx="2">
                  <c:v>44.53379</c:v>
                </c:pt>
                <c:pt idx="3">
                  <c:v>48.0863</c:v>
                </c:pt>
                <c:pt idx="4">
                  <c:v>50.666782</c:v>
                </c:pt>
                <c:pt idx="5">
                  <c:v>56.735615</c:v>
                </c:pt>
                <c:pt idx="6">
                  <c:v>62.35913</c:v>
                </c:pt>
                <c:pt idx="7">
                  <c:v>73.499886</c:v>
                </c:pt>
                <c:pt idx="8">
                  <c:v>75.23859</c:v>
                </c:pt>
                <c:pt idx="9">
                  <c:v>72.79806000000001</c:v>
                </c:pt>
                <c:pt idx="10">
                  <c:v>67.27945</c:v>
                </c:pt>
                <c:pt idx="11">
                  <c:v>67.2347</c:v>
                </c:pt>
                <c:pt idx="12">
                  <c:v>69.72785</c:v>
                </c:pt>
              </c:numCache>
            </c:numRef>
          </c:yVal>
        </c:ser>
        <c:ser>
          <c:idx val="10"/>
          <c:order val="10"/>
          <c:tx>
            <c:strRef>
              <c:f>'price'!$L$2:$L$2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'price'!$L$3:$L$15</c:f>
              <c:numCache>
                <c:formatCode>General</c:formatCode>
                <c:ptCount val="13"/>
                <c:pt idx="0">
                  <c:v>44.930595</c:v>
                </c:pt>
                <c:pt idx="1">
                  <c:v>39.636757</c:v>
                </c:pt>
                <c:pt idx="2">
                  <c:v>44.07751</c:v>
                </c:pt>
                <c:pt idx="3">
                  <c:v>47.698517</c:v>
                </c:pt>
                <c:pt idx="4">
                  <c:v>50.3855</c:v>
                </c:pt>
                <c:pt idx="5">
                  <c:v>56.515526</c:v>
                </c:pt>
                <c:pt idx="6">
                  <c:v>62.20046</c:v>
                </c:pt>
                <c:pt idx="7">
                  <c:v>73.37523</c:v>
                </c:pt>
                <c:pt idx="8">
                  <c:v>75.10285</c:v>
                </c:pt>
                <c:pt idx="9">
                  <c:v>72.67283</c:v>
                </c:pt>
                <c:pt idx="10">
                  <c:v>67.15491</c:v>
                </c:pt>
                <c:pt idx="11">
                  <c:v>67.09886</c:v>
                </c:pt>
                <c:pt idx="12">
                  <c:v>69.59063999999999</c:v>
                </c:pt>
              </c:numCache>
            </c:numRef>
          </c:yVal>
        </c:ser>
        <c:ser>
          <c:idx val="11"/>
          <c:order val="11"/>
          <c:tx>
            <c:strRef>
              <c:f>'price'!$M$2:$M$2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'price'!$M$3:$M$15</c:f>
              <c:numCache>
                <c:formatCode>General</c:formatCode>
                <c:ptCount val="13"/>
                <c:pt idx="0">
                  <c:v>106.492355</c:v>
                </c:pt>
                <c:pt idx="1">
                  <c:v>88.76279</c:v>
                </c:pt>
                <c:pt idx="2">
                  <c:v>98.70114</c:v>
                </c:pt>
                <c:pt idx="3">
                  <c:v>95.47933999999999</c:v>
                </c:pt>
                <c:pt idx="4">
                  <c:v>90.496</c:v>
                </c:pt>
                <c:pt idx="5">
                  <c:v>83.42135</c:v>
                </c:pt>
                <c:pt idx="6">
                  <c:v>81.60902</c:v>
                </c:pt>
                <c:pt idx="7">
                  <c:v>84.99874</c:v>
                </c:pt>
                <c:pt idx="8">
                  <c:v>83.573746</c:v>
                </c:pt>
                <c:pt idx="9">
                  <c:v>79.37272</c:v>
                </c:pt>
                <c:pt idx="10">
                  <c:v>75.821236</c:v>
                </c:pt>
                <c:pt idx="11">
                  <c:v>68.62123</c:v>
                </c:pt>
                <c:pt idx="12">
                  <c:v>63.219177</c:v>
                </c:pt>
              </c:numCache>
            </c:numRef>
          </c:yVal>
        </c:ser>
        <c:ser>
          <c:idx val="12"/>
          <c:order val="12"/>
          <c:tx>
            <c:strRef>
              <c:f>'price'!$N$2:$N$2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'price'!$N$3:$N$15</c:f>
              <c:numCache>
                <c:formatCode>General</c:formatCode>
                <c:ptCount val="13"/>
                <c:pt idx="0">
                  <c:v>42.008904</c:v>
                </c:pt>
                <c:pt idx="1">
                  <c:v>35.969177</c:v>
                </c:pt>
                <c:pt idx="2">
                  <c:v>38.320778</c:v>
                </c:pt>
                <c:pt idx="3">
                  <c:v>39.910732</c:v>
                </c:pt>
                <c:pt idx="4">
                  <c:v>41.609818</c:v>
                </c:pt>
                <c:pt idx="5">
                  <c:v>46.203766</c:v>
                </c:pt>
                <c:pt idx="6">
                  <c:v>48.761074</c:v>
                </c:pt>
                <c:pt idx="7">
                  <c:v>54.575798</c:v>
                </c:pt>
                <c:pt idx="8">
                  <c:v>57.102283</c:v>
                </c:pt>
                <c:pt idx="9">
                  <c:v>56.572147</c:v>
                </c:pt>
                <c:pt idx="10">
                  <c:v>51.81918</c:v>
                </c:pt>
                <c:pt idx="11">
                  <c:v>52.467464</c:v>
                </c:pt>
                <c:pt idx="12">
                  <c:v>54.990524</c:v>
                </c:pt>
              </c:numCache>
            </c:numRef>
          </c:yVal>
        </c:ser>
        <c:ser>
          <c:idx val="13"/>
          <c:order val="13"/>
          <c:tx>
            <c:strRef>
              <c:f>'price'!$O$2:$O$2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'price'!$O$3:$O$15</c:f>
              <c:numCache>
                <c:formatCode>General</c:formatCode>
                <c:ptCount val="13"/>
                <c:pt idx="0">
                  <c:v>42.192238</c:v>
                </c:pt>
                <c:pt idx="1">
                  <c:v>36.115295</c:v>
                </c:pt>
                <c:pt idx="2">
                  <c:v>38.492237</c:v>
                </c:pt>
                <c:pt idx="3">
                  <c:v>40.071575</c:v>
                </c:pt>
                <c:pt idx="4">
                  <c:v>41.739384</c:v>
                </c:pt>
                <c:pt idx="5">
                  <c:v>46.300457</c:v>
                </c:pt>
                <c:pt idx="6">
                  <c:v>48.926826</c:v>
                </c:pt>
                <c:pt idx="7">
                  <c:v>54.83185</c:v>
                </c:pt>
                <c:pt idx="8">
                  <c:v>57.22443</c:v>
                </c:pt>
                <c:pt idx="9">
                  <c:v>56.480824</c:v>
                </c:pt>
                <c:pt idx="10">
                  <c:v>51.703995</c:v>
                </c:pt>
                <c:pt idx="11">
                  <c:v>52.296463</c:v>
                </c:pt>
                <c:pt idx="12">
                  <c:v>54.7379</c:v>
                </c:pt>
              </c:numCache>
            </c:numRef>
          </c:yVal>
        </c:ser>
        <c:ser>
          <c:idx val="14"/>
          <c:order val="14"/>
          <c:tx>
            <c:strRef>
              <c:f>'price'!$P$2:$P$2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'price'!$P$3:$P$15</c:f>
              <c:numCache>
                <c:formatCode>General</c:formatCode>
                <c:ptCount val="13"/>
                <c:pt idx="0">
                  <c:v>54.575115</c:v>
                </c:pt>
                <c:pt idx="1">
                  <c:v>47.63356</c:v>
                </c:pt>
                <c:pt idx="2">
                  <c:v>54.25605</c:v>
                </c:pt>
                <c:pt idx="3">
                  <c:v>50.240295</c:v>
                </c:pt>
                <c:pt idx="4">
                  <c:v>49.76096</c:v>
                </c:pt>
                <c:pt idx="5">
                  <c:v>51.440754</c:v>
                </c:pt>
                <c:pt idx="6">
                  <c:v>53.43813</c:v>
                </c:pt>
                <c:pt idx="7">
                  <c:v>59.480137</c:v>
                </c:pt>
                <c:pt idx="8">
                  <c:v>61.33459</c:v>
                </c:pt>
                <c:pt idx="9">
                  <c:v>59.423058</c:v>
                </c:pt>
                <c:pt idx="10">
                  <c:v>54.455822</c:v>
                </c:pt>
                <c:pt idx="11">
                  <c:v>54.863697</c:v>
                </c:pt>
                <c:pt idx="12">
                  <c:v>57.076485</c:v>
                </c:pt>
              </c:numCache>
            </c:numRef>
          </c:yVal>
        </c:ser>
        <c:ser>
          <c:idx val="15"/>
          <c:order val="15"/>
          <c:tx>
            <c:strRef>
              <c:f>'price'!$Q$2:$Q$2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'price'!$Q$3:$Q$15</c:f>
              <c:numCache>
                <c:formatCode>General</c:formatCode>
                <c:ptCount val="13"/>
                <c:pt idx="0">
                  <c:v>61.025913</c:v>
                </c:pt>
                <c:pt idx="1">
                  <c:v>52.57055</c:v>
                </c:pt>
                <c:pt idx="2">
                  <c:v>60.226257</c:v>
                </c:pt>
                <c:pt idx="3">
                  <c:v>55.7234</c:v>
                </c:pt>
                <c:pt idx="4">
                  <c:v>53.830936</c:v>
                </c:pt>
                <c:pt idx="5">
                  <c:v>54.93185</c:v>
                </c:pt>
                <c:pt idx="6">
                  <c:v>56.587444</c:v>
                </c:pt>
                <c:pt idx="7">
                  <c:v>62.53379</c:v>
                </c:pt>
                <c:pt idx="8">
                  <c:v>63.95411</c:v>
                </c:pt>
                <c:pt idx="9">
                  <c:v>61.572147</c:v>
                </c:pt>
                <c:pt idx="10">
                  <c:v>56.383106</c:v>
                </c:pt>
                <c:pt idx="11">
                  <c:v>56.436646</c:v>
                </c:pt>
                <c:pt idx="12">
                  <c:v>58.58596</c:v>
                </c:pt>
              </c:numCache>
            </c:numRef>
          </c:yVal>
        </c:ser>
        <c:ser>
          <c:idx val="16"/>
          <c:order val="16"/>
          <c:tx>
            <c:strRef>
              <c:f>'price'!$R$2:$R$2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'price'!$R$3:$R$15</c:f>
              <c:numCache>
                <c:formatCode>General</c:formatCode>
                <c:ptCount val="13"/>
                <c:pt idx="0">
                  <c:v>111.61221</c:v>
                </c:pt>
                <c:pt idx="1">
                  <c:v>93.44829</c:v>
                </c:pt>
                <c:pt idx="2">
                  <c:v>111.999084</c:v>
                </c:pt>
                <c:pt idx="3">
                  <c:v>101.04315</c:v>
                </c:pt>
                <c:pt idx="4">
                  <c:v>80.552284</c:v>
                </c:pt>
                <c:pt idx="5">
                  <c:v>79.80148</c:v>
                </c:pt>
                <c:pt idx="6">
                  <c:v>80.60844400000001</c:v>
                </c:pt>
                <c:pt idx="7">
                  <c:v>94.113815</c:v>
                </c:pt>
                <c:pt idx="8">
                  <c:v>95.30217</c:v>
                </c:pt>
                <c:pt idx="9">
                  <c:v>87.30548</c:v>
                </c:pt>
                <c:pt idx="10">
                  <c:v>79.03583999999999</c:v>
                </c:pt>
                <c:pt idx="11">
                  <c:v>78.26073</c:v>
                </c:pt>
                <c:pt idx="12">
                  <c:v>81.2863</c:v>
                </c:pt>
              </c:numCache>
            </c:numRef>
          </c:yVal>
        </c:ser>
        <c:axId val="50300001"/>
        <c:axId val="50300002"/>
      </c:scatterChart>
      <c:val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00002"/>
        <c:crosses val="autoZero"/>
        <c:crossBetween val="midCat"/>
      </c:val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'price'!$B$3:$B$15</c:f>
              <c:numCache>
                <c:formatCode>General</c:formatCode>
                <c:ptCount val="13"/>
                <c:pt idx="0">
                  <c:v>110.518036</c:v>
                </c:pt>
                <c:pt idx="1">
                  <c:v>107.25605</c:v>
                </c:pt>
                <c:pt idx="2">
                  <c:v>107.74292</c:v>
                </c:pt>
                <c:pt idx="3">
                  <c:v>100.672035</c:v>
                </c:pt>
                <c:pt idx="4">
                  <c:v>92.843834</c:v>
                </c:pt>
                <c:pt idx="5">
                  <c:v>81.67328999999999</c:v>
                </c:pt>
                <c:pt idx="6">
                  <c:v>76.53789999999999</c:v>
                </c:pt>
                <c:pt idx="7">
                  <c:v>76.621574</c:v>
                </c:pt>
                <c:pt idx="8">
                  <c:v>74.04600499999999</c:v>
                </c:pt>
                <c:pt idx="9">
                  <c:v>69.68823999999999</c:v>
                </c:pt>
                <c:pt idx="10">
                  <c:v>60.760387</c:v>
                </c:pt>
                <c:pt idx="11">
                  <c:v>56.00023</c:v>
                </c:pt>
                <c:pt idx="12">
                  <c:v>54.286415</c:v>
                </c:pt>
              </c:numCache>
            </c:numRef>
          </c:yVal>
        </c:ser>
        <c:ser>
          <c:idx val="1"/>
          <c:order val="1"/>
          <c:tx>
            <c:strRef>
              <c:f>'price'!$C$2:$C$2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'price'!$C$3:$C$15</c:f>
              <c:numCache>
                <c:formatCode>General</c:formatCode>
                <c:ptCount val="13"/>
                <c:pt idx="0">
                  <c:v>87.50308</c:v>
                </c:pt>
                <c:pt idx="1">
                  <c:v>74.55765</c:v>
                </c:pt>
                <c:pt idx="2">
                  <c:v>87.23608</c:v>
                </c:pt>
                <c:pt idx="3">
                  <c:v>83.6161</c:v>
                </c:pt>
                <c:pt idx="4">
                  <c:v>76.720894</c:v>
                </c:pt>
                <c:pt idx="5">
                  <c:v>71.01609999999999</c:v>
                </c:pt>
                <c:pt idx="6">
                  <c:v>71.49692</c:v>
                </c:pt>
                <c:pt idx="7">
                  <c:v>81.08459000000001</c:v>
                </c:pt>
                <c:pt idx="8">
                  <c:v>80.20399500000001</c:v>
                </c:pt>
                <c:pt idx="9">
                  <c:v>73.84440600000001</c:v>
                </c:pt>
                <c:pt idx="10">
                  <c:v>69.84041000000001</c:v>
                </c:pt>
                <c:pt idx="11">
                  <c:v>68.40697</c:v>
                </c:pt>
                <c:pt idx="12">
                  <c:v>70.23081999999999</c:v>
                </c:pt>
              </c:numCache>
            </c:numRef>
          </c:yVal>
        </c:ser>
        <c:ser>
          <c:idx val="2"/>
          <c:order val="2"/>
          <c:tx>
            <c:strRef>
              <c:f>'price'!$D$2:$D$2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'price'!$D$3:$D$15</c:f>
              <c:numCache>
                <c:formatCode>General</c:formatCode>
                <c:ptCount val="13"/>
                <c:pt idx="0">
                  <c:v>85.57317</c:v>
                </c:pt>
                <c:pt idx="1">
                  <c:v>72.12318</c:v>
                </c:pt>
                <c:pt idx="2">
                  <c:v>81.9379</c:v>
                </c:pt>
                <c:pt idx="3">
                  <c:v>76.51815000000001</c:v>
                </c:pt>
                <c:pt idx="4">
                  <c:v>67.79646</c:v>
                </c:pt>
                <c:pt idx="5">
                  <c:v>64.94555</c:v>
                </c:pt>
                <c:pt idx="6">
                  <c:v>65.58150500000001</c:v>
                </c:pt>
                <c:pt idx="7">
                  <c:v>73.755135</c:v>
                </c:pt>
                <c:pt idx="8">
                  <c:v>72.87671</c:v>
                </c:pt>
                <c:pt idx="9">
                  <c:v>66.7419</c:v>
                </c:pt>
                <c:pt idx="10">
                  <c:v>61.744064</c:v>
                </c:pt>
                <c:pt idx="11">
                  <c:v>61.038586</c:v>
                </c:pt>
                <c:pt idx="12">
                  <c:v>62.797947</c:v>
                </c:pt>
              </c:numCache>
            </c:numRef>
          </c:yVal>
        </c:ser>
        <c:ser>
          <c:idx val="3"/>
          <c:order val="3"/>
          <c:tx>
            <c:strRef>
              <c:f>'price'!$E$2:$E$2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'price'!$E$3:$E$15</c:f>
              <c:numCache>
                <c:formatCode>General</c:formatCode>
                <c:ptCount val="13"/>
                <c:pt idx="0">
                  <c:v>79.93368</c:v>
                </c:pt>
                <c:pt idx="1">
                  <c:v>67.48573</c:v>
                </c:pt>
                <c:pt idx="2">
                  <c:v>75.89395</c:v>
                </c:pt>
                <c:pt idx="3">
                  <c:v>68.51267</c:v>
                </c:pt>
                <c:pt idx="4">
                  <c:v>61.340527</c:v>
                </c:pt>
                <c:pt idx="5">
                  <c:v>58.43927</c:v>
                </c:pt>
                <c:pt idx="6">
                  <c:v>57.95765</c:v>
                </c:pt>
                <c:pt idx="7">
                  <c:v>63.67089</c:v>
                </c:pt>
                <c:pt idx="8">
                  <c:v>64.63607</c:v>
                </c:pt>
                <c:pt idx="9">
                  <c:v>61.01895</c:v>
                </c:pt>
                <c:pt idx="10">
                  <c:v>57.102283</c:v>
                </c:pt>
                <c:pt idx="11">
                  <c:v>57.588127</c:v>
                </c:pt>
                <c:pt idx="12">
                  <c:v>60.26678</c:v>
                </c:pt>
              </c:numCache>
            </c:numRef>
          </c:yVal>
        </c:ser>
        <c:ser>
          <c:idx val="4"/>
          <c:order val="4"/>
          <c:tx>
            <c:strRef>
              <c:f>'price'!$F$2:$F$2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'price'!$F$3:$F$15</c:f>
              <c:numCache>
                <c:formatCode>General</c:formatCode>
                <c:ptCount val="13"/>
                <c:pt idx="0">
                  <c:v>51.28048</c:v>
                </c:pt>
                <c:pt idx="1">
                  <c:v>35.886417</c:v>
                </c:pt>
                <c:pt idx="2">
                  <c:v>38.745434</c:v>
                </c:pt>
                <c:pt idx="3">
                  <c:v>34.02888</c:v>
                </c:pt>
                <c:pt idx="4">
                  <c:v>34.5629</c:v>
                </c:pt>
                <c:pt idx="5">
                  <c:v>37.58265</c:v>
                </c:pt>
                <c:pt idx="6">
                  <c:v>36.13265</c:v>
                </c:pt>
                <c:pt idx="7">
                  <c:v>46.68345</c:v>
                </c:pt>
                <c:pt idx="8">
                  <c:v>46.917007</c:v>
                </c:pt>
                <c:pt idx="9">
                  <c:v>48.175457</c:v>
                </c:pt>
                <c:pt idx="10">
                  <c:v>50.377056</c:v>
                </c:pt>
                <c:pt idx="11">
                  <c:v>49.106964</c:v>
                </c:pt>
                <c:pt idx="12">
                  <c:v>48.23208</c:v>
                </c:pt>
              </c:numCache>
            </c:numRef>
          </c:yVal>
        </c:ser>
        <c:ser>
          <c:idx val="5"/>
          <c:order val="5"/>
          <c:tx>
            <c:strRef>
              <c:f>'price'!$G$2:$G$2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'price'!$G$3:$G$15</c:f>
              <c:numCache>
                <c:formatCode>General</c:formatCode>
                <c:ptCount val="13"/>
                <c:pt idx="0">
                  <c:v>53.126026</c:v>
                </c:pt>
                <c:pt idx="1">
                  <c:v>48.632305</c:v>
                </c:pt>
                <c:pt idx="2">
                  <c:v>51.98459</c:v>
                </c:pt>
                <c:pt idx="3">
                  <c:v>45.55845</c:v>
                </c:pt>
                <c:pt idx="4">
                  <c:v>46.04954</c:v>
                </c:pt>
                <c:pt idx="5">
                  <c:v>48.43048</c:v>
                </c:pt>
                <c:pt idx="6">
                  <c:v>50.817467</c:v>
                </c:pt>
                <c:pt idx="7">
                  <c:v>55.138927</c:v>
                </c:pt>
                <c:pt idx="8">
                  <c:v>57.988697</c:v>
                </c:pt>
                <c:pt idx="9">
                  <c:v>59.021805</c:v>
                </c:pt>
                <c:pt idx="10">
                  <c:v>54.32192</c:v>
                </c:pt>
                <c:pt idx="11">
                  <c:v>55.086643</c:v>
                </c:pt>
                <c:pt idx="12">
                  <c:v>58.281277</c:v>
                </c:pt>
              </c:numCache>
            </c:numRef>
          </c:yVal>
        </c:ser>
        <c:ser>
          <c:idx val="6"/>
          <c:order val="6"/>
          <c:tx>
            <c:strRef>
              <c:f>'price'!$H$2:$H$2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'price'!$H$3:$H$15</c:f>
              <c:numCache>
                <c:formatCode>General</c:formatCode>
                <c:ptCount val="13"/>
                <c:pt idx="0">
                  <c:v>82.11085</c:v>
                </c:pt>
                <c:pt idx="1">
                  <c:v>68.96678</c:v>
                </c:pt>
                <c:pt idx="2">
                  <c:v>79.41347</c:v>
                </c:pt>
                <c:pt idx="3">
                  <c:v>76.43755</c:v>
                </c:pt>
                <c:pt idx="4">
                  <c:v>65.98949399999999</c:v>
                </c:pt>
                <c:pt idx="5">
                  <c:v>57.973858</c:v>
                </c:pt>
                <c:pt idx="6">
                  <c:v>57.813354</c:v>
                </c:pt>
                <c:pt idx="7">
                  <c:v>66.42066</c:v>
                </c:pt>
                <c:pt idx="8">
                  <c:v>66.68722</c:v>
                </c:pt>
                <c:pt idx="9">
                  <c:v>62.918037</c:v>
                </c:pt>
                <c:pt idx="10">
                  <c:v>57.357193</c:v>
                </c:pt>
                <c:pt idx="11">
                  <c:v>56.37306</c:v>
                </c:pt>
                <c:pt idx="12">
                  <c:v>58.01016</c:v>
                </c:pt>
              </c:numCache>
            </c:numRef>
          </c:yVal>
        </c:ser>
        <c:ser>
          <c:idx val="7"/>
          <c:order val="7"/>
          <c:tx>
            <c:strRef>
              <c:f>'price'!$I$2:$I$2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'price'!$I$3:$I$15</c:f>
              <c:numCache>
                <c:formatCode>General</c:formatCode>
                <c:ptCount val="13"/>
                <c:pt idx="0">
                  <c:v>87.53425</c:v>
                </c:pt>
                <c:pt idx="1">
                  <c:v>74.02808</c:v>
                </c:pt>
                <c:pt idx="2">
                  <c:v>87.21701</c:v>
                </c:pt>
                <c:pt idx="3">
                  <c:v>82.256165</c:v>
                </c:pt>
                <c:pt idx="4">
                  <c:v>74.898056</c:v>
                </c:pt>
                <c:pt idx="5">
                  <c:v>69.24692</c:v>
                </c:pt>
                <c:pt idx="6">
                  <c:v>70.08401499999999</c:v>
                </c:pt>
                <c:pt idx="7">
                  <c:v>81.2508</c:v>
                </c:pt>
                <c:pt idx="8">
                  <c:v>78.91553</c:v>
                </c:pt>
                <c:pt idx="9">
                  <c:v>70.74679999999999</c:v>
                </c:pt>
                <c:pt idx="10">
                  <c:v>66.54692</c:v>
                </c:pt>
                <c:pt idx="11">
                  <c:v>66.55468</c:v>
                </c:pt>
                <c:pt idx="12">
                  <c:v>69.62203</c:v>
                </c:pt>
              </c:numCache>
            </c:numRef>
          </c:yVal>
        </c:ser>
        <c:ser>
          <c:idx val="8"/>
          <c:order val="8"/>
          <c:tx>
            <c:strRef>
              <c:f>'price'!$J$2:$J$2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'price'!$J$3:$J$15</c:f>
              <c:numCache>
                <c:formatCode>General</c:formatCode>
                <c:ptCount val="13"/>
                <c:pt idx="0">
                  <c:v>57.607307</c:v>
                </c:pt>
                <c:pt idx="1">
                  <c:v>52.335274</c:v>
                </c:pt>
                <c:pt idx="2">
                  <c:v>62.252396</c:v>
                </c:pt>
                <c:pt idx="3">
                  <c:v>60.28299</c:v>
                </c:pt>
                <c:pt idx="4">
                  <c:v>58.917236</c:v>
                </c:pt>
                <c:pt idx="5">
                  <c:v>61.161873</c:v>
                </c:pt>
                <c:pt idx="6">
                  <c:v>65.783905</c:v>
                </c:pt>
                <c:pt idx="7">
                  <c:v>77.05091</c:v>
                </c:pt>
                <c:pt idx="8">
                  <c:v>78.24064</c:v>
                </c:pt>
                <c:pt idx="9">
                  <c:v>74.41176</c:v>
                </c:pt>
                <c:pt idx="10">
                  <c:v>69.352165</c:v>
                </c:pt>
                <c:pt idx="11">
                  <c:v>69.45662</c:v>
                </c:pt>
                <c:pt idx="12">
                  <c:v>72.17466</c:v>
                </c:pt>
              </c:numCache>
            </c:numRef>
          </c:yVal>
        </c:ser>
        <c:ser>
          <c:idx val="9"/>
          <c:order val="9"/>
          <c:tx>
            <c:strRef>
              <c:f>'price'!$K$2:$K$2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'price'!$K$3:$K$15</c:f>
              <c:numCache>
                <c:formatCode>General</c:formatCode>
                <c:ptCount val="13"/>
                <c:pt idx="0">
                  <c:v>45.571003</c:v>
                </c:pt>
                <c:pt idx="1">
                  <c:v>40.048973</c:v>
                </c:pt>
                <c:pt idx="2">
                  <c:v>44.53379</c:v>
                </c:pt>
                <c:pt idx="3">
                  <c:v>48.0863</c:v>
                </c:pt>
                <c:pt idx="4">
                  <c:v>50.666782</c:v>
                </c:pt>
                <c:pt idx="5">
                  <c:v>56.735615</c:v>
                </c:pt>
                <c:pt idx="6">
                  <c:v>62.35913</c:v>
                </c:pt>
                <c:pt idx="7">
                  <c:v>73.499886</c:v>
                </c:pt>
                <c:pt idx="8">
                  <c:v>75.23859</c:v>
                </c:pt>
                <c:pt idx="9">
                  <c:v>72.79806000000001</c:v>
                </c:pt>
                <c:pt idx="10">
                  <c:v>67.27945</c:v>
                </c:pt>
                <c:pt idx="11">
                  <c:v>67.2347</c:v>
                </c:pt>
                <c:pt idx="12">
                  <c:v>69.72785</c:v>
                </c:pt>
              </c:numCache>
            </c:numRef>
          </c:yVal>
        </c:ser>
        <c:ser>
          <c:idx val="10"/>
          <c:order val="10"/>
          <c:tx>
            <c:strRef>
              <c:f>'price'!$L$2:$L$2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'price'!$L$3:$L$15</c:f>
              <c:numCache>
                <c:formatCode>General</c:formatCode>
                <c:ptCount val="13"/>
                <c:pt idx="0">
                  <c:v>44.930595</c:v>
                </c:pt>
                <c:pt idx="1">
                  <c:v>39.636757</c:v>
                </c:pt>
                <c:pt idx="2">
                  <c:v>44.07751</c:v>
                </c:pt>
                <c:pt idx="3">
                  <c:v>47.698517</c:v>
                </c:pt>
                <c:pt idx="4">
                  <c:v>50.3855</c:v>
                </c:pt>
                <c:pt idx="5">
                  <c:v>56.515526</c:v>
                </c:pt>
                <c:pt idx="6">
                  <c:v>62.20046</c:v>
                </c:pt>
                <c:pt idx="7">
                  <c:v>73.37523</c:v>
                </c:pt>
                <c:pt idx="8">
                  <c:v>75.10285</c:v>
                </c:pt>
                <c:pt idx="9">
                  <c:v>72.67283</c:v>
                </c:pt>
                <c:pt idx="10">
                  <c:v>67.15491</c:v>
                </c:pt>
                <c:pt idx="11">
                  <c:v>67.09886</c:v>
                </c:pt>
                <c:pt idx="12">
                  <c:v>69.59063999999999</c:v>
                </c:pt>
              </c:numCache>
            </c:numRef>
          </c:yVal>
        </c:ser>
        <c:ser>
          <c:idx val="11"/>
          <c:order val="11"/>
          <c:tx>
            <c:strRef>
              <c:f>'price'!$M$2:$M$2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'price'!$M$3:$M$15</c:f>
              <c:numCache>
                <c:formatCode>General</c:formatCode>
                <c:ptCount val="13"/>
                <c:pt idx="0">
                  <c:v>106.492355</c:v>
                </c:pt>
                <c:pt idx="1">
                  <c:v>88.76279</c:v>
                </c:pt>
                <c:pt idx="2">
                  <c:v>98.70114</c:v>
                </c:pt>
                <c:pt idx="3">
                  <c:v>95.47933999999999</c:v>
                </c:pt>
                <c:pt idx="4">
                  <c:v>90.496</c:v>
                </c:pt>
                <c:pt idx="5">
                  <c:v>83.42135</c:v>
                </c:pt>
                <c:pt idx="6">
                  <c:v>81.60902</c:v>
                </c:pt>
                <c:pt idx="7">
                  <c:v>84.99874</c:v>
                </c:pt>
                <c:pt idx="8">
                  <c:v>83.573746</c:v>
                </c:pt>
                <c:pt idx="9">
                  <c:v>79.37272</c:v>
                </c:pt>
                <c:pt idx="10">
                  <c:v>75.821236</c:v>
                </c:pt>
                <c:pt idx="11">
                  <c:v>68.62123</c:v>
                </c:pt>
                <c:pt idx="12">
                  <c:v>63.219177</c:v>
                </c:pt>
              </c:numCache>
            </c:numRef>
          </c:yVal>
        </c:ser>
        <c:ser>
          <c:idx val="12"/>
          <c:order val="12"/>
          <c:tx>
            <c:strRef>
              <c:f>'price'!$N$2:$N$2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'price'!$N$3:$N$15</c:f>
              <c:numCache>
                <c:formatCode>General</c:formatCode>
                <c:ptCount val="13"/>
                <c:pt idx="0">
                  <c:v>42.008904</c:v>
                </c:pt>
                <c:pt idx="1">
                  <c:v>35.969177</c:v>
                </c:pt>
                <c:pt idx="2">
                  <c:v>38.320778</c:v>
                </c:pt>
                <c:pt idx="3">
                  <c:v>39.910732</c:v>
                </c:pt>
                <c:pt idx="4">
                  <c:v>41.609818</c:v>
                </c:pt>
                <c:pt idx="5">
                  <c:v>46.203766</c:v>
                </c:pt>
                <c:pt idx="6">
                  <c:v>48.761074</c:v>
                </c:pt>
                <c:pt idx="7">
                  <c:v>54.575798</c:v>
                </c:pt>
                <c:pt idx="8">
                  <c:v>57.102283</c:v>
                </c:pt>
                <c:pt idx="9">
                  <c:v>56.572147</c:v>
                </c:pt>
                <c:pt idx="10">
                  <c:v>51.81918</c:v>
                </c:pt>
                <c:pt idx="11">
                  <c:v>52.467464</c:v>
                </c:pt>
                <c:pt idx="12">
                  <c:v>54.990524</c:v>
                </c:pt>
              </c:numCache>
            </c:numRef>
          </c:yVal>
        </c:ser>
        <c:ser>
          <c:idx val="13"/>
          <c:order val="13"/>
          <c:tx>
            <c:strRef>
              <c:f>'price'!$O$2:$O$2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'price'!$O$3:$O$15</c:f>
              <c:numCache>
                <c:formatCode>General</c:formatCode>
                <c:ptCount val="13"/>
                <c:pt idx="0">
                  <c:v>42.192238</c:v>
                </c:pt>
                <c:pt idx="1">
                  <c:v>36.115295</c:v>
                </c:pt>
                <c:pt idx="2">
                  <c:v>38.492237</c:v>
                </c:pt>
                <c:pt idx="3">
                  <c:v>40.071575</c:v>
                </c:pt>
                <c:pt idx="4">
                  <c:v>41.739384</c:v>
                </c:pt>
                <c:pt idx="5">
                  <c:v>46.300457</c:v>
                </c:pt>
                <c:pt idx="6">
                  <c:v>48.926826</c:v>
                </c:pt>
                <c:pt idx="7">
                  <c:v>54.83185</c:v>
                </c:pt>
                <c:pt idx="8">
                  <c:v>57.22443</c:v>
                </c:pt>
                <c:pt idx="9">
                  <c:v>56.480824</c:v>
                </c:pt>
                <c:pt idx="10">
                  <c:v>51.703995</c:v>
                </c:pt>
                <c:pt idx="11">
                  <c:v>52.296463</c:v>
                </c:pt>
                <c:pt idx="12">
                  <c:v>54.7379</c:v>
                </c:pt>
              </c:numCache>
            </c:numRef>
          </c:yVal>
        </c:ser>
        <c:ser>
          <c:idx val="14"/>
          <c:order val="14"/>
          <c:tx>
            <c:strRef>
              <c:f>'price'!$P$2:$P$2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'price'!$P$3:$P$15</c:f>
              <c:numCache>
                <c:formatCode>General</c:formatCode>
                <c:ptCount val="13"/>
                <c:pt idx="0">
                  <c:v>54.575115</c:v>
                </c:pt>
                <c:pt idx="1">
                  <c:v>47.63356</c:v>
                </c:pt>
                <c:pt idx="2">
                  <c:v>54.25605</c:v>
                </c:pt>
                <c:pt idx="3">
                  <c:v>50.240295</c:v>
                </c:pt>
                <c:pt idx="4">
                  <c:v>49.76096</c:v>
                </c:pt>
                <c:pt idx="5">
                  <c:v>51.440754</c:v>
                </c:pt>
                <c:pt idx="6">
                  <c:v>53.43813</c:v>
                </c:pt>
                <c:pt idx="7">
                  <c:v>59.480137</c:v>
                </c:pt>
                <c:pt idx="8">
                  <c:v>61.33459</c:v>
                </c:pt>
                <c:pt idx="9">
                  <c:v>59.423058</c:v>
                </c:pt>
                <c:pt idx="10">
                  <c:v>54.455822</c:v>
                </c:pt>
                <c:pt idx="11">
                  <c:v>54.863697</c:v>
                </c:pt>
                <c:pt idx="12">
                  <c:v>57.076485</c:v>
                </c:pt>
              </c:numCache>
            </c:numRef>
          </c:yVal>
        </c:ser>
        <c:ser>
          <c:idx val="15"/>
          <c:order val="15"/>
          <c:tx>
            <c:strRef>
              <c:f>'price'!$Q$2:$Q$2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'price'!$Q$3:$Q$15</c:f>
              <c:numCache>
                <c:formatCode>General</c:formatCode>
                <c:ptCount val="13"/>
                <c:pt idx="0">
                  <c:v>61.025913</c:v>
                </c:pt>
                <c:pt idx="1">
                  <c:v>52.57055</c:v>
                </c:pt>
                <c:pt idx="2">
                  <c:v>60.226257</c:v>
                </c:pt>
                <c:pt idx="3">
                  <c:v>55.7234</c:v>
                </c:pt>
                <c:pt idx="4">
                  <c:v>53.830936</c:v>
                </c:pt>
                <c:pt idx="5">
                  <c:v>54.93185</c:v>
                </c:pt>
                <c:pt idx="6">
                  <c:v>56.587444</c:v>
                </c:pt>
                <c:pt idx="7">
                  <c:v>62.53379</c:v>
                </c:pt>
                <c:pt idx="8">
                  <c:v>63.95411</c:v>
                </c:pt>
                <c:pt idx="9">
                  <c:v>61.572147</c:v>
                </c:pt>
                <c:pt idx="10">
                  <c:v>56.383106</c:v>
                </c:pt>
                <c:pt idx="11">
                  <c:v>56.436646</c:v>
                </c:pt>
                <c:pt idx="12">
                  <c:v>58.58596</c:v>
                </c:pt>
              </c:numCache>
            </c:numRef>
          </c:yVal>
        </c:ser>
        <c:ser>
          <c:idx val="16"/>
          <c:order val="16"/>
          <c:tx>
            <c:strRef>
              <c:f>'price'!$R$2:$R$2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'price'!$R$3:$R$15</c:f>
              <c:numCache>
                <c:formatCode>General</c:formatCode>
                <c:ptCount val="13"/>
                <c:pt idx="0">
                  <c:v>111.61221</c:v>
                </c:pt>
                <c:pt idx="1">
                  <c:v>93.44829</c:v>
                </c:pt>
                <c:pt idx="2">
                  <c:v>111.999084</c:v>
                </c:pt>
                <c:pt idx="3">
                  <c:v>101.04315</c:v>
                </c:pt>
                <c:pt idx="4">
                  <c:v>80.552284</c:v>
                </c:pt>
                <c:pt idx="5">
                  <c:v>79.80148</c:v>
                </c:pt>
                <c:pt idx="6">
                  <c:v>80.60844400000001</c:v>
                </c:pt>
                <c:pt idx="7">
                  <c:v>94.113815</c:v>
                </c:pt>
                <c:pt idx="8">
                  <c:v>95.30217</c:v>
                </c:pt>
                <c:pt idx="9">
                  <c:v>87.30548</c:v>
                </c:pt>
                <c:pt idx="10">
                  <c:v>79.03583999999999</c:v>
                </c:pt>
                <c:pt idx="11">
                  <c:v>78.26073</c:v>
                </c:pt>
                <c:pt idx="12">
                  <c:v>81.2863</c:v>
                </c:pt>
              </c:numCache>
            </c:numRef>
          </c:yVal>
        </c:ser>
        <c:axId val="50310001"/>
        <c:axId val="50310002"/>
      </c:scatterChart>
      <c:val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10002"/>
        <c:crosses val="autoZero"/>
        <c:crossBetween val="midCat"/>
      </c:val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'price'!$B$3:$B$15</c:f>
              <c:numCache>
                <c:formatCode>General</c:formatCode>
                <c:ptCount val="13"/>
                <c:pt idx="0">
                  <c:v>110.518036</c:v>
                </c:pt>
                <c:pt idx="1">
                  <c:v>107.25605</c:v>
                </c:pt>
                <c:pt idx="2">
                  <c:v>107.74292</c:v>
                </c:pt>
                <c:pt idx="3">
                  <c:v>100.672035</c:v>
                </c:pt>
                <c:pt idx="4">
                  <c:v>92.843834</c:v>
                </c:pt>
                <c:pt idx="5">
                  <c:v>81.67328999999999</c:v>
                </c:pt>
                <c:pt idx="6">
                  <c:v>76.53789999999999</c:v>
                </c:pt>
                <c:pt idx="7">
                  <c:v>76.621574</c:v>
                </c:pt>
                <c:pt idx="8">
                  <c:v>74.04600499999999</c:v>
                </c:pt>
                <c:pt idx="9">
                  <c:v>69.68823999999999</c:v>
                </c:pt>
                <c:pt idx="10">
                  <c:v>60.760387</c:v>
                </c:pt>
                <c:pt idx="11">
                  <c:v>56.00023</c:v>
                </c:pt>
                <c:pt idx="12">
                  <c:v>54.286415</c:v>
                </c:pt>
              </c:numCache>
            </c:numRef>
          </c:yVal>
        </c:ser>
        <c:ser>
          <c:idx val="1"/>
          <c:order val="1"/>
          <c:tx>
            <c:strRef>
              <c:f>'price'!$C$2:$C$2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'price'!$C$3:$C$15</c:f>
              <c:numCache>
                <c:formatCode>General</c:formatCode>
                <c:ptCount val="13"/>
                <c:pt idx="0">
                  <c:v>87.50308</c:v>
                </c:pt>
                <c:pt idx="1">
                  <c:v>74.55765</c:v>
                </c:pt>
                <c:pt idx="2">
                  <c:v>87.23608</c:v>
                </c:pt>
                <c:pt idx="3">
                  <c:v>83.6161</c:v>
                </c:pt>
                <c:pt idx="4">
                  <c:v>76.720894</c:v>
                </c:pt>
                <c:pt idx="5">
                  <c:v>71.01609999999999</c:v>
                </c:pt>
                <c:pt idx="6">
                  <c:v>71.49692</c:v>
                </c:pt>
                <c:pt idx="7">
                  <c:v>81.08459000000001</c:v>
                </c:pt>
                <c:pt idx="8">
                  <c:v>80.20399500000001</c:v>
                </c:pt>
                <c:pt idx="9">
                  <c:v>73.84440600000001</c:v>
                </c:pt>
                <c:pt idx="10">
                  <c:v>69.84041000000001</c:v>
                </c:pt>
                <c:pt idx="11">
                  <c:v>68.40697</c:v>
                </c:pt>
                <c:pt idx="12">
                  <c:v>70.23081999999999</c:v>
                </c:pt>
              </c:numCache>
            </c:numRef>
          </c:yVal>
        </c:ser>
        <c:ser>
          <c:idx val="2"/>
          <c:order val="2"/>
          <c:tx>
            <c:strRef>
              <c:f>'price'!$D$2:$D$2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'price'!$D$3:$D$15</c:f>
              <c:numCache>
                <c:formatCode>General</c:formatCode>
                <c:ptCount val="13"/>
                <c:pt idx="0">
                  <c:v>85.57317</c:v>
                </c:pt>
                <c:pt idx="1">
                  <c:v>72.12318</c:v>
                </c:pt>
                <c:pt idx="2">
                  <c:v>81.9379</c:v>
                </c:pt>
                <c:pt idx="3">
                  <c:v>76.51815000000001</c:v>
                </c:pt>
                <c:pt idx="4">
                  <c:v>67.79646</c:v>
                </c:pt>
                <c:pt idx="5">
                  <c:v>64.94555</c:v>
                </c:pt>
                <c:pt idx="6">
                  <c:v>65.58150500000001</c:v>
                </c:pt>
                <c:pt idx="7">
                  <c:v>73.755135</c:v>
                </c:pt>
                <c:pt idx="8">
                  <c:v>72.87671</c:v>
                </c:pt>
                <c:pt idx="9">
                  <c:v>66.7419</c:v>
                </c:pt>
                <c:pt idx="10">
                  <c:v>61.744064</c:v>
                </c:pt>
                <c:pt idx="11">
                  <c:v>61.038586</c:v>
                </c:pt>
                <c:pt idx="12">
                  <c:v>62.797947</c:v>
                </c:pt>
              </c:numCache>
            </c:numRef>
          </c:yVal>
        </c:ser>
        <c:ser>
          <c:idx val="3"/>
          <c:order val="3"/>
          <c:tx>
            <c:strRef>
              <c:f>'price'!$E$2:$E$2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'price'!$E$3:$E$15</c:f>
              <c:numCache>
                <c:formatCode>General</c:formatCode>
                <c:ptCount val="13"/>
                <c:pt idx="0">
                  <c:v>79.93368</c:v>
                </c:pt>
                <c:pt idx="1">
                  <c:v>67.48573</c:v>
                </c:pt>
                <c:pt idx="2">
                  <c:v>75.89395</c:v>
                </c:pt>
                <c:pt idx="3">
                  <c:v>68.51267</c:v>
                </c:pt>
                <c:pt idx="4">
                  <c:v>61.340527</c:v>
                </c:pt>
                <c:pt idx="5">
                  <c:v>58.43927</c:v>
                </c:pt>
                <c:pt idx="6">
                  <c:v>57.95765</c:v>
                </c:pt>
                <c:pt idx="7">
                  <c:v>63.67089</c:v>
                </c:pt>
                <c:pt idx="8">
                  <c:v>64.63607</c:v>
                </c:pt>
                <c:pt idx="9">
                  <c:v>61.01895</c:v>
                </c:pt>
                <c:pt idx="10">
                  <c:v>57.102283</c:v>
                </c:pt>
                <c:pt idx="11">
                  <c:v>57.588127</c:v>
                </c:pt>
                <c:pt idx="12">
                  <c:v>60.26678</c:v>
                </c:pt>
              </c:numCache>
            </c:numRef>
          </c:yVal>
        </c:ser>
        <c:ser>
          <c:idx val="4"/>
          <c:order val="4"/>
          <c:tx>
            <c:strRef>
              <c:f>'price'!$F$2:$F$2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'price'!$F$3:$F$15</c:f>
              <c:numCache>
                <c:formatCode>General</c:formatCode>
                <c:ptCount val="13"/>
                <c:pt idx="0">
                  <c:v>51.28048</c:v>
                </c:pt>
                <c:pt idx="1">
                  <c:v>35.886417</c:v>
                </c:pt>
                <c:pt idx="2">
                  <c:v>38.745434</c:v>
                </c:pt>
                <c:pt idx="3">
                  <c:v>34.02888</c:v>
                </c:pt>
                <c:pt idx="4">
                  <c:v>34.5629</c:v>
                </c:pt>
                <c:pt idx="5">
                  <c:v>37.58265</c:v>
                </c:pt>
                <c:pt idx="6">
                  <c:v>36.13265</c:v>
                </c:pt>
                <c:pt idx="7">
                  <c:v>46.68345</c:v>
                </c:pt>
                <c:pt idx="8">
                  <c:v>46.917007</c:v>
                </c:pt>
                <c:pt idx="9">
                  <c:v>48.175457</c:v>
                </c:pt>
                <c:pt idx="10">
                  <c:v>50.377056</c:v>
                </c:pt>
                <c:pt idx="11">
                  <c:v>49.106964</c:v>
                </c:pt>
                <c:pt idx="12">
                  <c:v>48.23208</c:v>
                </c:pt>
              </c:numCache>
            </c:numRef>
          </c:yVal>
        </c:ser>
        <c:ser>
          <c:idx val="5"/>
          <c:order val="5"/>
          <c:tx>
            <c:strRef>
              <c:f>'price'!$G$2:$G$2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'price'!$G$3:$G$15</c:f>
              <c:numCache>
                <c:formatCode>General</c:formatCode>
                <c:ptCount val="13"/>
                <c:pt idx="0">
                  <c:v>53.126026</c:v>
                </c:pt>
                <c:pt idx="1">
                  <c:v>48.632305</c:v>
                </c:pt>
                <c:pt idx="2">
                  <c:v>51.98459</c:v>
                </c:pt>
                <c:pt idx="3">
                  <c:v>45.55845</c:v>
                </c:pt>
                <c:pt idx="4">
                  <c:v>46.04954</c:v>
                </c:pt>
                <c:pt idx="5">
                  <c:v>48.43048</c:v>
                </c:pt>
                <c:pt idx="6">
                  <c:v>50.817467</c:v>
                </c:pt>
                <c:pt idx="7">
                  <c:v>55.138927</c:v>
                </c:pt>
                <c:pt idx="8">
                  <c:v>57.988697</c:v>
                </c:pt>
                <c:pt idx="9">
                  <c:v>59.021805</c:v>
                </c:pt>
                <c:pt idx="10">
                  <c:v>54.32192</c:v>
                </c:pt>
                <c:pt idx="11">
                  <c:v>55.086643</c:v>
                </c:pt>
                <c:pt idx="12">
                  <c:v>58.281277</c:v>
                </c:pt>
              </c:numCache>
            </c:numRef>
          </c:yVal>
        </c:ser>
        <c:ser>
          <c:idx val="6"/>
          <c:order val="6"/>
          <c:tx>
            <c:strRef>
              <c:f>'price'!$H$2:$H$2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'price'!$H$3:$H$15</c:f>
              <c:numCache>
                <c:formatCode>General</c:formatCode>
                <c:ptCount val="13"/>
                <c:pt idx="0">
                  <c:v>82.11085</c:v>
                </c:pt>
                <c:pt idx="1">
                  <c:v>68.96678</c:v>
                </c:pt>
                <c:pt idx="2">
                  <c:v>79.41347</c:v>
                </c:pt>
                <c:pt idx="3">
                  <c:v>76.43755</c:v>
                </c:pt>
                <c:pt idx="4">
                  <c:v>65.98949399999999</c:v>
                </c:pt>
                <c:pt idx="5">
                  <c:v>57.973858</c:v>
                </c:pt>
                <c:pt idx="6">
                  <c:v>57.813354</c:v>
                </c:pt>
                <c:pt idx="7">
                  <c:v>66.42066</c:v>
                </c:pt>
                <c:pt idx="8">
                  <c:v>66.68722</c:v>
                </c:pt>
                <c:pt idx="9">
                  <c:v>62.918037</c:v>
                </c:pt>
                <c:pt idx="10">
                  <c:v>57.357193</c:v>
                </c:pt>
                <c:pt idx="11">
                  <c:v>56.37306</c:v>
                </c:pt>
                <c:pt idx="12">
                  <c:v>58.01016</c:v>
                </c:pt>
              </c:numCache>
            </c:numRef>
          </c:yVal>
        </c:ser>
        <c:ser>
          <c:idx val="7"/>
          <c:order val="7"/>
          <c:tx>
            <c:strRef>
              <c:f>'price'!$I$2:$I$2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'price'!$I$3:$I$15</c:f>
              <c:numCache>
                <c:formatCode>General</c:formatCode>
                <c:ptCount val="13"/>
                <c:pt idx="0">
                  <c:v>87.53425</c:v>
                </c:pt>
                <c:pt idx="1">
                  <c:v>74.02808</c:v>
                </c:pt>
                <c:pt idx="2">
                  <c:v>87.21701</c:v>
                </c:pt>
                <c:pt idx="3">
                  <c:v>82.256165</c:v>
                </c:pt>
                <c:pt idx="4">
                  <c:v>74.898056</c:v>
                </c:pt>
                <c:pt idx="5">
                  <c:v>69.24692</c:v>
                </c:pt>
                <c:pt idx="6">
                  <c:v>70.08401499999999</c:v>
                </c:pt>
                <c:pt idx="7">
                  <c:v>81.2508</c:v>
                </c:pt>
                <c:pt idx="8">
                  <c:v>78.91553</c:v>
                </c:pt>
                <c:pt idx="9">
                  <c:v>70.74679999999999</c:v>
                </c:pt>
                <c:pt idx="10">
                  <c:v>66.54692</c:v>
                </c:pt>
                <c:pt idx="11">
                  <c:v>66.55468</c:v>
                </c:pt>
                <c:pt idx="12">
                  <c:v>69.62203</c:v>
                </c:pt>
              </c:numCache>
            </c:numRef>
          </c:yVal>
        </c:ser>
        <c:ser>
          <c:idx val="8"/>
          <c:order val="8"/>
          <c:tx>
            <c:strRef>
              <c:f>'price'!$J$2:$J$2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'price'!$J$3:$J$15</c:f>
              <c:numCache>
                <c:formatCode>General</c:formatCode>
                <c:ptCount val="13"/>
                <c:pt idx="0">
                  <c:v>57.607307</c:v>
                </c:pt>
                <c:pt idx="1">
                  <c:v>52.335274</c:v>
                </c:pt>
                <c:pt idx="2">
                  <c:v>62.252396</c:v>
                </c:pt>
                <c:pt idx="3">
                  <c:v>60.28299</c:v>
                </c:pt>
                <c:pt idx="4">
                  <c:v>58.917236</c:v>
                </c:pt>
                <c:pt idx="5">
                  <c:v>61.161873</c:v>
                </c:pt>
                <c:pt idx="6">
                  <c:v>65.783905</c:v>
                </c:pt>
                <c:pt idx="7">
                  <c:v>77.05091</c:v>
                </c:pt>
                <c:pt idx="8">
                  <c:v>78.24064</c:v>
                </c:pt>
                <c:pt idx="9">
                  <c:v>74.41176</c:v>
                </c:pt>
                <c:pt idx="10">
                  <c:v>69.352165</c:v>
                </c:pt>
                <c:pt idx="11">
                  <c:v>69.45662</c:v>
                </c:pt>
                <c:pt idx="12">
                  <c:v>72.17466</c:v>
                </c:pt>
              </c:numCache>
            </c:numRef>
          </c:yVal>
        </c:ser>
        <c:ser>
          <c:idx val="9"/>
          <c:order val="9"/>
          <c:tx>
            <c:strRef>
              <c:f>'price'!$K$2:$K$2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'price'!$K$3:$K$15</c:f>
              <c:numCache>
                <c:formatCode>General</c:formatCode>
                <c:ptCount val="13"/>
                <c:pt idx="0">
                  <c:v>45.571003</c:v>
                </c:pt>
                <c:pt idx="1">
                  <c:v>40.048973</c:v>
                </c:pt>
                <c:pt idx="2">
                  <c:v>44.53379</c:v>
                </c:pt>
                <c:pt idx="3">
                  <c:v>48.0863</c:v>
                </c:pt>
                <c:pt idx="4">
                  <c:v>50.666782</c:v>
                </c:pt>
                <c:pt idx="5">
                  <c:v>56.735615</c:v>
                </c:pt>
                <c:pt idx="6">
                  <c:v>62.35913</c:v>
                </c:pt>
                <c:pt idx="7">
                  <c:v>73.499886</c:v>
                </c:pt>
                <c:pt idx="8">
                  <c:v>75.23859</c:v>
                </c:pt>
                <c:pt idx="9">
                  <c:v>72.79806000000001</c:v>
                </c:pt>
                <c:pt idx="10">
                  <c:v>67.27945</c:v>
                </c:pt>
                <c:pt idx="11">
                  <c:v>67.2347</c:v>
                </c:pt>
                <c:pt idx="12">
                  <c:v>69.72785</c:v>
                </c:pt>
              </c:numCache>
            </c:numRef>
          </c:yVal>
        </c:ser>
        <c:ser>
          <c:idx val="10"/>
          <c:order val="10"/>
          <c:tx>
            <c:strRef>
              <c:f>'price'!$L$2:$L$2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'price'!$L$3:$L$15</c:f>
              <c:numCache>
                <c:formatCode>General</c:formatCode>
                <c:ptCount val="13"/>
                <c:pt idx="0">
                  <c:v>44.930595</c:v>
                </c:pt>
                <c:pt idx="1">
                  <c:v>39.636757</c:v>
                </c:pt>
                <c:pt idx="2">
                  <c:v>44.07751</c:v>
                </c:pt>
                <c:pt idx="3">
                  <c:v>47.698517</c:v>
                </c:pt>
                <c:pt idx="4">
                  <c:v>50.3855</c:v>
                </c:pt>
                <c:pt idx="5">
                  <c:v>56.515526</c:v>
                </c:pt>
                <c:pt idx="6">
                  <c:v>62.20046</c:v>
                </c:pt>
                <c:pt idx="7">
                  <c:v>73.37523</c:v>
                </c:pt>
                <c:pt idx="8">
                  <c:v>75.10285</c:v>
                </c:pt>
                <c:pt idx="9">
                  <c:v>72.67283</c:v>
                </c:pt>
                <c:pt idx="10">
                  <c:v>67.15491</c:v>
                </c:pt>
                <c:pt idx="11">
                  <c:v>67.09886</c:v>
                </c:pt>
                <c:pt idx="12">
                  <c:v>69.59063999999999</c:v>
                </c:pt>
              </c:numCache>
            </c:numRef>
          </c:yVal>
        </c:ser>
        <c:ser>
          <c:idx val="11"/>
          <c:order val="11"/>
          <c:tx>
            <c:strRef>
              <c:f>'price'!$M$2:$M$2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'price'!$M$3:$M$15</c:f>
              <c:numCache>
                <c:formatCode>General</c:formatCode>
                <c:ptCount val="13"/>
                <c:pt idx="0">
                  <c:v>106.492355</c:v>
                </c:pt>
                <c:pt idx="1">
                  <c:v>88.76279</c:v>
                </c:pt>
                <c:pt idx="2">
                  <c:v>98.70114</c:v>
                </c:pt>
                <c:pt idx="3">
                  <c:v>95.47933999999999</c:v>
                </c:pt>
                <c:pt idx="4">
                  <c:v>90.496</c:v>
                </c:pt>
                <c:pt idx="5">
                  <c:v>83.42135</c:v>
                </c:pt>
                <c:pt idx="6">
                  <c:v>81.60902</c:v>
                </c:pt>
                <c:pt idx="7">
                  <c:v>84.99874</c:v>
                </c:pt>
                <c:pt idx="8">
                  <c:v>83.573746</c:v>
                </c:pt>
                <c:pt idx="9">
                  <c:v>79.37272</c:v>
                </c:pt>
                <c:pt idx="10">
                  <c:v>75.821236</c:v>
                </c:pt>
                <c:pt idx="11">
                  <c:v>68.62123</c:v>
                </c:pt>
                <c:pt idx="12">
                  <c:v>63.219177</c:v>
                </c:pt>
              </c:numCache>
            </c:numRef>
          </c:yVal>
        </c:ser>
        <c:ser>
          <c:idx val="12"/>
          <c:order val="12"/>
          <c:tx>
            <c:strRef>
              <c:f>'price'!$N$2:$N$2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'price'!$N$3:$N$15</c:f>
              <c:numCache>
                <c:formatCode>General</c:formatCode>
                <c:ptCount val="13"/>
                <c:pt idx="0">
                  <c:v>42.008904</c:v>
                </c:pt>
                <c:pt idx="1">
                  <c:v>35.969177</c:v>
                </c:pt>
                <c:pt idx="2">
                  <c:v>38.320778</c:v>
                </c:pt>
                <c:pt idx="3">
                  <c:v>39.910732</c:v>
                </c:pt>
                <c:pt idx="4">
                  <c:v>41.609818</c:v>
                </c:pt>
                <c:pt idx="5">
                  <c:v>46.203766</c:v>
                </c:pt>
                <c:pt idx="6">
                  <c:v>48.761074</c:v>
                </c:pt>
                <c:pt idx="7">
                  <c:v>54.575798</c:v>
                </c:pt>
                <c:pt idx="8">
                  <c:v>57.102283</c:v>
                </c:pt>
                <c:pt idx="9">
                  <c:v>56.572147</c:v>
                </c:pt>
                <c:pt idx="10">
                  <c:v>51.81918</c:v>
                </c:pt>
                <c:pt idx="11">
                  <c:v>52.467464</c:v>
                </c:pt>
                <c:pt idx="12">
                  <c:v>54.990524</c:v>
                </c:pt>
              </c:numCache>
            </c:numRef>
          </c:yVal>
        </c:ser>
        <c:ser>
          <c:idx val="13"/>
          <c:order val="13"/>
          <c:tx>
            <c:strRef>
              <c:f>'price'!$O$2:$O$2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'price'!$O$3:$O$15</c:f>
              <c:numCache>
                <c:formatCode>General</c:formatCode>
                <c:ptCount val="13"/>
                <c:pt idx="0">
                  <c:v>42.192238</c:v>
                </c:pt>
                <c:pt idx="1">
                  <c:v>36.115295</c:v>
                </c:pt>
                <c:pt idx="2">
                  <c:v>38.492237</c:v>
                </c:pt>
                <c:pt idx="3">
                  <c:v>40.071575</c:v>
                </c:pt>
                <c:pt idx="4">
                  <c:v>41.739384</c:v>
                </c:pt>
                <c:pt idx="5">
                  <c:v>46.300457</c:v>
                </c:pt>
                <c:pt idx="6">
                  <c:v>48.926826</c:v>
                </c:pt>
                <c:pt idx="7">
                  <c:v>54.83185</c:v>
                </c:pt>
                <c:pt idx="8">
                  <c:v>57.22443</c:v>
                </c:pt>
                <c:pt idx="9">
                  <c:v>56.480824</c:v>
                </c:pt>
                <c:pt idx="10">
                  <c:v>51.703995</c:v>
                </c:pt>
                <c:pt idx="11">
                  <c:v>52.296463</c:v>
                </c:pt>
                <c:pt idx="12">
                  <c:v>54.7379</c:v>
                </c:pt>
              </c:numCache>
            </c:numRef>
          </c:yVal>
        </c:ser>
        <c:ser>
          <c:idx val="14"/>
          <c:order val="14"/>
          <c:tx>
            <c:strRef>
              <c:f>'price'!$P$2:$P$2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'price'!$P$3:$P$15</c:f>
              <c:numCache>
                <c:formatCode>General</c:formatCode>
                <c:ptCount val="13"/>
                <c:pt idx="0">
                  <c:v>54.575115</c:v>
                </c:pt>
                <c:pt idx="1">
                  <c:v>47.63356</c:v>
                </c:pt>
                <c:pt idx="2">
                  <c:v>54.25605</c:v>
                </c:pt>
                <c:pt idx="3">
                  <c:v>50.240295</c:v>
                </c:pt>
                <c:pt idx="4">
                  <c:v>49.76096</c:v>
                </c:pt>
                <c:pt idx="5">
                  <c:v>51.440754</c:v>
                </c:pt>
                <c:pt idx="6">
                  <c:v>53.43813</c:v>
                </c:pt>
                <c:pt idx="7">
                  <c:v>59.480137</c:v>
                </c:pt>
                <c:pt idx="8">
                  <c:v>61.33459</c:v>
                </c:pt>
                <c:pt idx="9">
                  <c:v>59.423058</c:v>
                </c:pt>
                <c:pt idx="10">
                  <c:v>54.455822</c:v>
                </c:pt>
                <c:pt idx="11">
                  <c:v>54.863697</c:v>
                </c:pt>
                <c:pt idx="12">
                  <c:v>57.076485</c:v>
                </c:pt>
              </c:numCache>
            </c:numRef>
          </c:yVal>
        </c:ser>
        <c:ser>
          <c:idx val="15"/>
          <c:order val="15"/>
          <c:tx>
            <c:strRef>
              <c:f>'price'!$Q$2:$Q$2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'price'!$Q$3:$Q$15</c:f>
              <c:numCache>
                <c:formatCode>General</c:formatCode>
                <c:ptCount val="13"/>
                <c:pt idx="0">
                  <c:v>61.025913</c:v>
                </c:pt>
                <c:pt idx="1">
                  <c:v>52.57055</c:v>
                </c:pt>
                <c:pt idx="2">
                  <c:v>60.226257</c:v>
                </c:pt>
                <c:pt idx="3">
                  <c:v>55.7234</c:v>
                </c:pt>
                <c:pt idx="4">
                  <c:v>53.830936</c:v>
                </c:pt>
                <c:pt idx="5">
                  <c:v>54.93185</c:v>
                </c:pt>
                <c:pt idx="6">
                  <c:v>56.587444</c:v>
                </c:pt>
                <c:pt idx="7">
                  <c:v>62.53379</c:v>
                </c:pt>
                <c:pt idx="8">
                  <c:v>63.95411</c:v>
                </c:pt>
                <c:pt idx="9">
                  <c:v>61.572147</c:v>
                </c:pt>
                <c:pt idx="10">
                  <c:v>56.383106</c:v>
                </c:pt>
                <c:pt idx="11">
                  <c:v>56.436646</c:v>
                </c:pt>
                <c:pt idx="12">
                  <c:v>58.58596</c:v>
                </c:pt>
              </c:numCache>
            </c:numRef>
          </c:yVal>
        </c:ser>
        <c:ser>
          <c:idx val="16"/>
          <c:order val="16"/>
          <c:tx>
            <c:strRef>
              <c:f>'price'!$R$2:$R$2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'price'!$R$3:$R$15</c:f>
              <c:numCache>
                <c:formatCode>General</c:formatCode>
                <c:ptCount val="13"/>
                <c:pt idx="0">
                  <c:v>111.61221</c:v>
                </c:pt>
                <c:pt idx="1">
                  <c:v>93.44829</c:v>
                </c:pt>
                <c:pt idx="2">
                  <c:v>111.999084</c:v>
                </c:pt>
                <c:pt idx="3">
                  <c:v>101.04315</c:v>
                </c:pt>
                <c:pt idx="4">
                  <c:v>80.552284</c:v>
                </c:pt>
                <c:pt idx="5">
                  <c:v>79.80148</c:v>
                </c:pt>
                <c:pt idx="6">
                  <c:v>80.60844400000001</c:v>
                </c:pt>
                <c:pt idx="7">
                  <c:v>94.113815</c:v>
                </c:pt>
                <c:pt idx="8">
                  <c:v>95.30217</c:v>
                </c:pt>
                <c:pt idx="9">
                  <c:v>87.30548</c:v>
                </c:pt>
                <c:pt idx="10">
                  <c:v>79.03583999999999</c:v>
                </c:pt>
                <c:pt idx="11">
                  <c:v>78.26073</c:v>
                </c:pt>
                <c:pt idx="12">
                  <c:v>81.2863</c:v>
                </c:pt>
              </c:numCache>
            </c:numRef>
          </c:yVal>
        </c:ser>
        <c:axId val="50320001"/>
        <c:axId val="50320002"/>
      </c:scatterChart>
      <c:val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20002"/>
        <c:crosses val="autoZero"/>
        <c:crossBetween val="midCat"/>
      </c:val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Negative 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'negative_price'!$B$2:$B$2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'negative_price'!$B$3:$B$15</c:f>
              <c:numCache>
                <c:formatCode>General</c:formatCode>
                <c:ptCount val="13"/>
                <c:pt idx="0">
                  <c:v>1.050228310502283</c:v>
                </c:pt>
                <c:pt idx="1">
                  <c:v>1.689497716894977</c:v>
                </c:pt>
                <c:pt idx="2">
                  <c:v>2.990867579908676</c:v>
                </c:pt>
                <c:pt idx="3">
                  <c:v>5.319634703196347</c:v>
                </c:pt>
                <c:pt idx="4">
                  <c:v>7.30593607305936</c:v>
                </c:pt>
                <c:pt idx="5">
                  <c:v>9.703196347031962</c:v>
                </c:pt>
                <c:pt idx="6">
                  <c:v>12.91095890410959</c:v>
                </c:pt>
                <c:pt idx="7">
                  <c:v>16.68949771689498</c:v>
                </c:pt>
                <c:pt idx="8">
                  <c:v>21.21004566210046</c:v>
                </c:pt>
                <c:pt idx="9">
                  <c:v>24.90867579908676</c:v>
                </c:pt>
                <c:pt idx="10">
                  <c:v>28.97260273972603</c:v>
                </c:pt>
                <c:pt idx="11">
                  <c:v>32.86529680365297</c:v>
                </c:pt>
                <c:pt idx="12">
                  <c:v>36.16438356164384</c:v>
                </c:pt>
              </c:numCache>
            </c:numRef>
          </c:yVal>
        </c:ser>
        <c:ser>
          <c:idx val="1"/>
          <c:order val="1"/>
          <c:tx>
            <c:strRef>
              <c:f>'negative_price'!$C$2:$C$2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'negative_price'!$C$3:$C$15</c:f>
              <c:numCache>
                <c:formatCode>General</c:formatCode>
                <c:ptCount val="13"/>
                <c:pt idx="0">
                  <c:v>7.71689497716895</c:v>
                </c:pt>
                <c:pt idx="1">
                  <c:v>8.755707762557078</c:v>
                </c:pt>
                <c:pt idx="2">
                  <c:v>10.39954337899543</c:v>
                </c:pt>
                <c:pt idx="3">
                  <c:v>11.56392694063927</c:v>
                </c:pt>
                <c:pt idx="4">
                  <c:v>14.76027397260274</c:v>
                </c:pt>
                <c:pt idx="5">
                  <c:v>17.45433789954338</c:v>
                </c:pt>
                <c:pt idx="6">
                  <c:v>19.68036529680365</c:v>
                </c:pt>
                <c:pt idx="7">
                  <c:v>21.87214611872146</c:v>
                </c:pt>
                <c:pt idx="8">
                  <c:v>25.58219178082192</c:v>
                </c:pt>
                <c:pt idx="9">
                  <c:v>28.63013698630137</c:v>
                </c:pt>
                <c:pt idx="10">
                  <c:v>29.72602739726027</c:v>
                </c:pt>
                <c:pt idx="11">
                  <c:v>30.34246575342466</c:v>
                </c:pt>
                <c:pt idx="12">
                  <c:v>30.91324200913242</c:v>
                </c:pt>
              </c:numCache>
            </c:numRef>
          </c:yVal>
        </c:ser>
        <c:ser>
          <c:idx val="2"/>
          <c:order val="2"/>
          <c:tx>
            <c:strRef>
              <c:f>'negative_price'!$D$2:$D$2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'negative_price'!$D$3:$D$15</c:f>
              <c:numCache>
                <c:formatCode>General</c:formatCode>
                <c:ptCount val="13"/>
                <c:pt idx="0">
                  <c:v>3.276255707762557</c:v>
                </c:pt>
                <c:pt idx="1">
                  <c:v>4.30365296803653</c:v>
                </c:pt>
                <c:pt idx="2">
                  <c:v>5.981735159817352</c:v>
                </c:pt>
                <c:pt idx="3">
                  <c:v>6.815068493150685</c:v>
                </c:pt>
                <c:pt idx="4">
                  <c:v>9.874429223744292</c:v>
                </c:pt>
                <c:pt idx="5">
                  <c:v>11.54109589041096</c:v>
                </c:pt>
                <c:pt idx="6">
                  <c:v>13.68721461187214</c:v>
                </c:pt>
                <c:pt idx="7">
                  <c:v>15.61643835616438</c:v>
                </c:pt>
                <c:pt idx="8">
                  <c:v>19.12100456621005</c:v>
                </c:pt>
                <c:pt idx="9">
                  <c:v>22.12328767123288</c:v>
                </c:pt>
                <c:pt idx="10">
                  <c:v>23.81278538812786</c:v>
                </c:pt>
                <c:pt idx="11">
                  <c:v>24.63470319634703</c:v>
                </c:pt>
                <c:pt idx="12">
                  <c:v>25.47945205479452</c:v>
                </c:pt>
              </c:numCache>
            </c:numRef>
          </c:yVal>
        </c:ser>
        <c:ser>
          <c:idx val="3"/>
          <c:order val="3"/>
          <c:tx>
            <c:strRef>
              <c:f>'negative_price'!$E$2:$E$2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'negative_price'!$E$3:$E$15</c:f>
              <c:numCache>
                <c:formatCode>General</c:formatCode>
                <c:ptCount val="13"/>
                <c:pt idx="0">
                  <c:v>2.020547945205479</c:v>
                </c:pt>
                <c:pt idx="1">
                  <c:v>2.73972602739726</c:v>
                </c:pt>
                <c:pt idx="2">
                  <c:v>3.949771689497717</c:v>
                </c:pt>
                <c:pt idx="3">
                  <c:v>6.15296803652968</c:v>
                </c:pt>
                <c:pt idx="4">
                  <c:v>8.961187214611872</c:v>
                </c:pt>
                <c:pt idx="5">
                  <c:v>11.90639269406393</c:v>
                </c:pt>
                <c:pt idx="6">
                  <c:v>14.93150684931507</c:v>
                </c:pt>
                <c:pt idx="7">
                  <c:v>17.95662100456621</c:v>
                </c:pt>
                <c:pt idx="8">
                  <c:v>20.42237442922374</c:v>
                </c:pt>
                <c:pt idx="9">
                  <c:v>22.71689497716895</c:v>
                </c:pt>
                <c:pt idx="10">
                  <c:v>24.45205479452055</c:v>
                </c:pt>
                <c:pt idx="11">
                  <c:v>24.74885844748858</c:v>
                </c:pt>
                <c:pt idx="12">
                  <c:v>25.31963470319635</c:v>
                </c:pt>
              </c:numCache>
            </c:numRef>
          </c:yVal>
        </c:ser>
        <c:ser>
          <c:idx val="4"/>
          <c:order val="4"/>
          <c:tx>
            <c:strRef>
              <c:f>'negative_price'!$F$2:$F$2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'negative_price'!$F$3:$F$15</c:f>
              <c:numCache>
                <c:formatCode>General</c:formatCode>
                <c:ptCount val="13"/>
                <c:pt idx="0">
                  <c:v>26.99771689497717</c:v>
                </c:pt>
                <c:pt idx="1">
                  <c:v>34.88584474885845</c:v>
                </c:pt>
                <c:pt idx="2">
                  <c:v>38.73287671232877</c:v>
                </c:pt>
                <c:pt idx="3">
                  <c:v>40.27397260273973</c:v>
                </c:pt>
                <c:pt idx="4">
                  <c:v>38.01369863013699</c:v>
                </c:pt>
                <c:pt idx="5">
                  <c:v>31.47260273972603</c:v>
                </c:pt>
                <c:pt idx="6">
                  <c:v>33.55022831050228</c:v>
                </c:pt>
                <c:pt idx="7">
                  <c:v>27.81963470319635</c:v>
                </c:pt>
                <c:pt idx="8">
                  <c:v>29.42922374429224</c:v>
                </c:pt>
                <c:pt idx="9">
                  <c:v>28.93835616438356</c:v>
                </c:pt>
                <c:pt idx="10">
                  <c:v>28.25342465753425</c:v>
                </c:pt>
                <c:pt idx="11">
                  <c:v>30.1027397260274</c:v>
                </c:pt>
                <c:pt idx="12">
                  <c:v>32.24885844748858</c:v>
                </c:pt>
              </c:numCache>
            </c:numRef>
          </c:yVal>
        </c:ser>
        <c:ser>
          <c:idx val="5"/>
          <c:order val="5"/>
          <c:tx>
            <c:strRef>
              <c:f>'negative_price'!$G$2:$G$2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'negative_price'!$G$3:$G$15</c:f>
              <c:numCache>
                <c:formatCode>General</c:formatCode>
                <c:ptCount val="13"/>
                <c:pt idx="0">
                  <c:v>4.155251141552512</c:v>
                </c:pt>
                <c:pt idx="1">
                  <c:v>5.559360730593607</c:v>
                </c:pt>
                <c:pt idx="2">
                  <c:v>8.082191780821917</c:v>
                </c:pt>
                <c:pt idx="3">
                  <c:v>10.3310502283105</c:v>
                </c:pt>
                <c:pt idx="4">
                  <c:v>10.52511415525114</c:v>
                </c:pt>
                <c:pt idx="5">
                  <c:v>11.28995433789954</c:v>
                </c:pt>
                <c:pt idx="6">
                  <c:v>13.01369863013699</c:v>
                </c:pt>
                <c:pt idx="7">
                  <c:v>13.72146118721461</c:v>
                </c:pt>
                <c:pt idx="8">
                  <c:v>13.86986301369863</c:v>
                </c:pt>
                <c:pt idx="9">
                  <c:v>13.84703196347032</c:v>
                </c:pt>
                <c:pt idx="10">
                  <c:v>15.18264840182649</c:v>
                </c:pt>
                <c:pt idx="11">
                  <c:v>15.31963470319635</c:v>
                </c:pt>
                <c:pt idx="12">
                  <c:v>15.67351598173516</c:v>
                </c:pt>
              </c:numCache>
            </c:numRef>
          </c:yVal>
        </c:ser>
        <c:ser>
          <c:idx val="6"/>
          <c:order val="6"/>
          <c:tx>
            <c:strRef>
              <c:f>'negative_price'!$H$2:$H$2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'negative_price'!$H$3:$H$15</c:f>
              <c:numCache>
                <c:formatCode>General</c:formatCode>
                <c:ptCount val="13"/>
                <c:pt idx="0">
                  <c:v>3.367579908675799</c:v>
                </c:pt>
                <c:pt idx="1">
                  <c:v>4.394977168949771</c:v>
                </c:pt>
                <c:pt idx="2">
                  <c:v>6.358447488584475</c:v>
                </c:pt>
                <c:pt idx="3">
                  <c:v>7.226027397260274</c:v>
                </c:pt>
                <c:pt idx="4">
                  <c:v>10.75342465753425</c:v>
                </c:pt>
                <c:pt idx="5">
                  <c:v>14.58904109589041</c:v>
                </c:pt>
                <c:pt idx="6">
                  <c:v>16.97488584474886</c:v>
                </c:pt>
                <c:pt idx="7">
                  <c:v>17.14611872146119</c:v>
                </c:pt>
                <c:pt idx="8">
                  <c:v>19.21232876712329</c:v>
                </c:pt>
                <c:pt idx="9">
                  <c:v>21.08447488584475</c:v>
                </c:pt>
                <c:pt idx="10">
                  <c:v>23.20776255707763</c:v>
                </c:pt>
                <c:pt idx="11">
                  <c:v>25</c:v>
                </c:pt>
                <c:pt idx="12">
                  <c:v>26.35844748858447</c:v>
                </c:pt>
              </c:numCache>
            </c:numRef>
          </c:yVal>
        </c:ser>
        <c:ser>
          <c:idx val="7"/>
          <c:order val="7"/>
          <c:tx>
            <c:strRef>
              <c:f>'negative_price'!$I$2:$I$2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'negative_price'!$I$3:$I$15</c:f>
              <c:numCache>
                <c:formatCode>General</c:formatCode>
                <c:ptCount val="13"/>
                <c:pt idx="0">
                  <c:v>7.625570776255708</c:v>
                </c:pt>
                <c:pt idx="1">
                  <c:v>9.04109589041096</c:v>
                </c:pt>
                <c:pt idx="2">
                  <c:v>10.67351598173516</c:v>
                </c:pt>
                <c:pt idx="3">
                  <c:v>11.89497716894977</c:v>
                </c:pt>
                <c:pt idx="4">
                  <c:v>15.01141552511415</c:v>
                </c:pt>
                <c:pt idx="5">
                  <c:v>17.75114155251142</c:v>
                </c:pt>
                <c:pt idx="6">
                  <c:v>19.95433789954338</c:v>
                </c:pt>
                <c:pt idx="7">
                  <c:v>21.49543378995434</c:v>
                </c:pt>
                <c:pt idx="8">
                  <c:v>25.70776255707762</c:v>
                </c:pt>
                <c:pt idx="9">
                  <c:v>29.58904109589041</c:v>
                </c:pt>
                <c:pt idx="10">
                  <c:v>30.41095890410959</c:v>
                </c:pt>
                <c:pt idx="11">
                  <c:v>30.42237442922374</c:v>
                </c:pt>
                <c:pt idx="12">
                  <c:v>30.4337899543379</c:v>
                </c:pt>
              </c:numCache>
            </c:numRef>
          </c:yVal>
        </c:ser>
        <c:ser>
          <c:idx val="8"/>
          <c:order val="8"/>
          <c:tx>
            <c:strRef>
              <c:f>'negative_price'!$J$2:$J$2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'negative_price'!$J$3:$J$15</c:f>
              <c:numCache>
                <c:formatCode>General</c:formatCode>
                <c:ptCount val="13"/>
                <c:pt idx="0">
                  <c:v>0.6735159817351598</c:v>
                </c:pt>
                <c:pt idx="1">
                  <c:v>0.6392694063926941</c:v>
                </c:pt>
                <c:pt idx="2">
                  <c:v>0.7191780821917808</c:v>
                </c:pt>
                <c:pt idx="3">
                  <c:v>0.7990867579908676</c:v>
                </c:pt>
                <c:pt idx="4">
                  <c:v>1.107305936073059</c:v>
                </c:pt>
                <c:pt idx="5">
                  <c:v>1.244292237442922</c:v>
                </c:pt>
                <c:pt idx="6">
                  <c:v>1.301369863013699</c:v>
                </c:pt>
                <c:pt idx="7">
                  <c:v>1.381278538812785</c:v>
                </c:pt>
                <c:pt idx="8">
                  <c:v>1.746575342465754</c:v>
                </c:pt>
                <c:pt idx="9">
                  <c:v>2.168949771689498</c:v>
                </c:pt>
                <c:pt idx="10">
                  <c:v>2.614155251141553</c:v>
                </c:pt>
                <c:pt idx="11">
                  <c:v>2.831050228310502</c:v>
                </c:pt>
                <c:pt idx="12">
                  <c:v>3.002283105022831</c:v>
                </c:pt>
              </c:numCache>
            </c:numRef>
          </c:yVal>
        </c:ser>
        <c:ser>
          <c:idx val="9"/>
          <c:order val="9"/>
          <c:tx>
            <c:strRef>
              <c:f>'negative_price'!$K$2:$K$2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'negative_price'!$K$3:$K$15</c:f>
              <c:numCache>
                <c:formatCode>General</c:formatCode>
                <c:ptCount val="13"/>
                <c:pt idx="0">
                  <c:v>0.2168949771689498</c:v>
                </c:pt>
                <c:pt idx="1">
                  <c:v>0.2168949771689498</c:v>
                </c:pt>
                <c:pt idx="2">
                  <c:v>0.2625570776255708</c:v>
                </c:pt>
                <c:pt idx="3">
                  <c:v>0.2853881278538812</c:v>
                </c:pt>
                <c:pt idx="4">
                  <c:v>0.3310502283105023</c:v>
                </c:pt>
                <c:pt idx="5">
                  <c:v>0.2853881278538812</c:v>
                </c:pt>
                <c:pt idx="6">
                  <c:v>0.2168949771689498</c:v>
                </c:pt>
                <c:pt idx="7">
                  <c:v>0.2511415525114155</c:v>
                </c:pt>
                <c:pt idx="8">
                  <c:v>0.3310502283105023</c:v>
                </c:pt>
                <c:pt idx="9">
                  <c:v>0.4794520547945206</c:v>
                </c:pt>
                <c:pt idx="10">
                  <c:v>0.547945205479452</c:v>
                </c:pt>
                <c:pt idx="11">
                  <c:v>0.6164383561643836</c:v>
                </c:pt>
                <c:pt idx="12">
                  <c:v>0.6963470319634704</c:v>
                </c:pt>
              </c:numCache>
            </c:numRef>
          </c:yVal>
        </c:ser>
        <c:ser>
          <c:idx val="10"/>
          <c:order val="10"/>
          <c:tx>
            <c:strRef>
              <c:f>'negative_price'!$L$2:$L$2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'negative_price'!$L$3:$L$15</c:f>
              <c:numCache>
                <c:formatCode>General</c:formatCode>
                <c:ptCount val="13"/>
                <c:pt idx="0">
                  <c:v>0.228310502283105</c:v>
                </c:pt>
                <c:pt idx="1">
                  <c:v>0.2625570776255708</c:v>
                </c:pt>
                <c:pt idx="2">
                  <c:v>0.3082191780821918</c:v>
                </c:pt>
                <c:pt idx="3">
                  <c:v>0.2968036529680365</c:v>
                </c:pt>
                <c:pt idx="4">
                  <c:v>0.3424657534246575</c:v>
                </c:pt>
                <c:pt idx="5">
                  <c:v>0.273972602739726</c:v>
                </c:pt>
                <c:pt idx="6">
                  <c:v>0.228310502283105</c:v>
                </c:pt>
                <c:pt idx="7">
                  <c:v>0.2168949771689498</c:v>
                </c:pt>
                <c:pt idx="8">
                  <c:v>0.2625570776255708</c:v>
                </c:pt>
                <c:pt idx="9">
                  <c:v>0.2968036529680365</c:v>
                </c:pt>
                <c:pt idx="10">
                  <c:v>0.365296803652968</c:v>
                </c:pt>
                <c:pt idx="11">
                  <c:v>0.3424657534246575</c:v>
                </c:pt>
                <c:pt idx="12">
                  <c:v>0.4337899543378996</c:v>
                </c:pt>
              </c:numCache>
            </c:numRef>
          </c:yVal>
        </c:ser>
        <c:ser>
          <c:idx val="11"/>
          <c:order val="11"/>
          <c:tx>
            <c:strRef>
              <c:f>'negative_price'!$M$2:$M$2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'negative_price'!$M$3:$M$15</c:f>
              <c:numCache>
                <c:formatCode>General</c:formatCode>
                <c:ptCount val="13"/>
                <c:pt idx="0">
                  <c:v>1.038812785388128</c:v>
                </c:pt>
                <c:pt idx="1">
                  <c:v>1.997716894977169</c:v>
                </c:pt>
                <c:pt idx="2">
                  <c:v>3.424657534246575</c:v>
                </c:pt>
                <c:pt idx="3">
                  <c:v>4.714611872146119</c:v>
                </c:pt>
                <c:pt idx="4">
                  <c:v>6.940639269406393</c:v>
                </c:pt>
                <c:pt idx="5">
                  <c:v>9.178082191780822</c:v>
                </c:pt>
                <c:pt idx="6">
                  <c:v>11.75799086757991</c:v>
                </c:pt>
                <c:pt idx="7">
                  <c:v>14.82876712328767</c:v>
                </c:pt>
                <c:pt idx="8">
                  <c:v>17.3972602739726</c:v>
                </c:pt>
                <c:pt idx="9">
                  <c:v>20.19406392694064</c:v>
                </c:pt>
                <c:pt idx="10">
                  <c:v>21.75799086757991</c:v>
                </c:pt>
                <c:pt idx="11">
                  <c:v>25.3310502283105</c:v>
                </c:pt>
                <c:pt idx="12">
                  <c:v>28.89269406392694</c:v>
                </c:pt>
              </c:numCache>
            </c:numRef>
          </c:yVal>
        </c:ser>
        <c:ser>
          <c:idx val="12"/>
          <c:order val="12"/>
          <c:tx>
            <c:strRef>
              <c:f>'negative_price'!$N$2:$N$2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'negative_price'!$N$3:$N$15</c:f>
              <c:numCache>
                <c:formatCode>General</c:formatCode>
                <c:ptCount val="13"/>
                <c:pt idx="0">
                  <c:v>5.69634703196347</c:v>
                </c:pt>
                <c:pt idx="1">
                  <c:v>7.123287671232877</c:v>
                </c:pt>
                <c:pt idx="2">
                  <c:v>9.189497716894977</c:v>
                </c:pt>
                <c:pt idx="3">
                  <c:v>10.79908675799087</c:v>
                </c:pt>
                <c:pt idx="4">
                  <c:v>10.63926940639269</c:v>
                </c:pt>
                <c:pt idx="5">
                  <c:v>10.51369863013699</c:v>
                </c:pt>
                <c:pt idx="6">
                  <c:v>11.54109589041096</c:v>
                </c:pt>
                <c:pt idx="7">
                  <c:v>12.70547945205479</c:v>
                </c:pt>
                <c:pt idx="8">
                  <c:v>12.46575342465754</c:v>
                </c:pt>
                <c:pt idx="9">
                  <c:v>12.55707762557078</c:v>
                </c:pt>
                <c:pt idx="10">
                  <c:v>13.78995433789954</c:v>
                </c:pt>
                <c:pt idx="11">
                  <c:v>13.97260273972603</c:v>
                </c:pt>
                <c:pt idx="12">
                  <c:v>14.41780821917808</c:v>
                </c:pt>
              </c:numCache>
            </c:numRef>
          </c:yVal>
        </c:ser>
        <c:ser>
          <c:idx val="13"/>
          <c:order val="13"/>
          <c:tx>
            <c:strRef>
              <c:f>'negative_price'!$O$2:$O$2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'negative_price'!$O$3:$O$15</c:f>
              <c:numCache>
                <c:formatCode>General</c:formatCode>
                <c:ptCount val="13"/>
                <c:pt idx="0">
                  <c:v>5.445205479452055</c:v>
                </c:pt>
                <c:pt idx="1">
                  <c:v>6.82648401826484</c:v>
                </c:pt>
                <c:pt idx="2">
                  <c:v>9.143835616438356</c:v>
                </c:pt>
                <c:pt idx="3">
                  <c:v>11.25570776255708</c:v>
                </c:pt>
                <c:pt idx="4">
                  <c:v>11.46118721461187</c:v>
                </c:pt>
                <c:pt idx="5">
                  <c:v>11.00456621004566</c:v>
                </c:pt>
                <c:pt idx="6">
                  <c:v>11.837899543379</c:v>
                </c:pt>
                <c:pt idx="7">
                  <c:v>12.96803652968037</c:v>
                </c:pt>
                <c:pt idx="8">
                  <c:v>12.89954337899543</c:v>
                </c:pt>
                <c:pt idx="9">
                  <c:v>13.11643835616438</c:v>
                </c:pt>
                <c:pt idx="10">
                  <c:v>14.37214611872146</c:v>
                </c:pt>
                <c:pt idx="11">
                  <c:v>14.86301369863014</c:v>
                </c:pt>
                <c:pt idx="12">
                  <c:v>15.19406392694064</c:v>
                </c:pt>
              </c:numCache>
            </c:numRef>
          </c:yVal>
        </c:ser>
        <c:ser>
          <c:idx val="14"/>
          <c:order val="14"/>
          <c:tx>
            <c:strRef>
              <c:f>'negative_price'!$P$2:$P$2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'negative_price'!$P$3:$P$15</c:f>
              <c:numCache>
                <c:formatCode>General</c:formatCode>
                <c:ptCount val="13"/>
                <c:pt idx="0">
                  <c:v>4.440639269406392</c:v>
                </c:pt>
                <c:pt idx="1">
                  <c:v>5.799086757990867</c:v>
                </c:pt>
                <c:pt idx="2">
                  <c:v>7.922374429223744</c:v>
                </c:pt>
                <c:pt idx="3">
                  <c:v>9.703196347031962</c:v>
                </c:pt>
                <c:pt idx="4">
                  <c:v>9.897260273972602</c:v>
                </c:pt>
                <c:pt idx="5">
                  <c:v>10.25114155251141</c:v>
                </c:pt>
                <c:pt idx="6">
                  <c:v>11.38127853881278</c:v>
                </c:pt>
                <c:pt idx="7">
                  <c:v>12.7283105022831</c:v>
                </c:pt>
                <c:pt idx="8">
                  <c:v>13.162100456621</c:v>
                </c:pt>
                <c:pt idx="9">
                  <c:v>13.71004566210046</c:v>
                </c:pt>
                <c:pt idx="10">
                  <c:v>15.06849315068493</c:v>
                </c:pt>
                <c:pt idx="11">
                  <c:v>15.70776255707763</c:v>
                </c:pt>
                <c:pt idx="12">
                  <c:v>16.02739726027397</c:v>
                </c:pt>
              </c:numCache>
            </c:numRef>
          </c:yVal>
        </c:ser>
        <c:ser>
          <c:idx val="15"/>
          <c:order val="15"/>
          <c:tx>
            <c:strRef>
              <c:f>'negative_price'!$Q$2:$Q$2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'negative_price'!$Q$3:$Q$15</c:f>
              <c:numCache>
                <c:formatCode>General</c:formatCode>
                <c:ptCount val="13"/>
                <c:pt idx="0">
                  <c:v>4.292237442922374</c:v>
                </c:pt>
                <c:pt idx="1">
                  <c:v>5.878995433789954</c:v>
                </c:pt>
                <c:pt idx="2">
                  <c:v>8.184931506849315</c:v>
                </c:pt>
                <c:pt idx="3">
                  <c:v>10.29680365296804</c:v>
                </c:pt>
                <c:pt idx="4">
                  <c:v>11.14155251141553</c:v>
                </c:pt>
                <c:pt idx="5">
                  <c:v>11.95205479452055</c:v>
                </c:pt>
                <c:pt idx="6">
                  <c:v>13.33333333333333</c:v>
                </c:pt>
                <c:pt idx="7">
                  <c:v>15.14840182648402</c:v>
                </c:pt>
                <c:pt idx="8">
                  <c:v>16.05022831050228</c:v>
                </c:pt>
                <c:pt idx="9">
                  <c:v>17.44292237442922</c:v>
                </c:pt>
                <c:pt idx="10">
                  <c:v>19.45205479452055</c:v>
                </c:pt>
                <c:pt idx="11">
                  <c:v>20.36529680365297</c:v>
                </c:pt>
                <c:pt idx="12">
                  <c:v>20.99315068493151</c:v>
                </c:pt>
              </c:numCache>
            </c:numRef>
          </c:yVal>
        </c:ser>
        <c:ser>
          <c:idx val="16"/>
          <c:order val="16"/>
          <c:tx>
            <c:strRef>
              <c:f>'negative_price'!$R$2:$R$2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'negative_price'!$R$3:$R$15</c:f>
              <c:numCache>
                <c:formatCode>General</c:formatCode>
                <c:ptCount val="13"/>
                <c:pt idx="0">
                  <c:v>2.363013698630137</c:v>
                </c:pt>
                <c:pt idx="1">
                  <c:v>2.694063926940639</c:v>
                </c:pt>
                <c:pt idx="2">
                  <c:v>3.984018264840183</c:v>
                </c:pt>
                <c:pt idx="3">
                  <c:v>4.200913242009133</c:v>
                </c:pt>
                <c:pt idx="4">
                  <c:v>9.748858447488583</c:v>
                </c:pt>
                <c:pt idx="5">
                  <c:v>9.440639269406393</c:v>
                </c:pt>
                <c:pt idx="6">
                  <c:v>10.99315068493151</c:v>
                </c:pt>
                <c:pt idx="7">
                  <c:v>11.23287671232877</c:v>
                </c:pt>
                <c:pt idx="8">
                  <c:v>13.31050228310502</c:v>
                </c:pt>
                <c:pt idx="9">
                  <c:v>16.26712328767123</c:v>
                </c:pt>
                <c:pt idx="10">
                  <c:v>19.10958904109589</c:v>
                </c:pt>
                <c:pt idx="11">
                  <c:v>19.86301369863014</c:v>
                </c:pt>
                <c:pt idx="12">
                  <c:v>20.70776255707763</c:v>
                </c:pt>
              </c:numCache>
            </c:numRef>
          </c:yVal>
        </c:ser>
        <c:axId val="50330001"/>
        <c:axId val="50330002"/>
      </c:scatterChart>
      <c:val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30002"/>
        <c:crosses val="autoZero"/>
        <c:crossBetween val="midCat"/>
      </c:val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%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Negative 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'negative_price'!$B$2:$B$2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'negative_price'!$B$3:$B$15</c:f>
              <c:numCache>
                <c:formatCode>General</c:formatCode>
                <c:ptCount val="13"/>
                <c:pt idx="0">
                  <c:v>1.050228310502283</c:v>
                </c:pt>
                <c:pt idx="1">
                  <c:v>1.689497716894977</c:v>
                </c:pt>
                <c:pt idx="2">
                  <c:v>2.990867579908676</c:v>
                </c:pt>
                <c:pt idx="3">
                  <c:v>5.319634703196347</c:v>
                </c:pt>
                <c:pt idx="4">
                  <c:v>7.30593607305936</c:v>
                </c:pt>
                <c:pt idx="5">
                  <c:v>9.703196347031962</c:v>
                </c:pt>
                <c:pt idx="6">
                  <c:v>12.91095890410959</c:v>
                </c:pt>
                <c:pt idx="7">
                  <c:v>16.68949771689498</c:v>
                </c:pt>
                <c:pt idx="8">
                  <c:v>21.21004566210046</c:v>
                </c:pt>
                <c:pt idx="9">
                  <c:v>24.90867579908676</c:v>
                </c:pt>
                <c:pt idx="10">
                  <c:v>28.97260273972603</c:v>
                </c:pt>
                <c:pt idx="11">
                  <c:v>32.86529680365297</c:v>
                </c:pt>
                <c:pt idx="12">
                  <c:v>36.16438356164384</c:v>
                </c:pt>
              </c:numCache>
            </c:numRef>
          </c:yVal>
        </c:ser>
        <c:ser>
          <c:idx val="1"/>
          <c:order val="1"/>
          <c:tx>
            <c:strRef>
              <c:f>'negative_price'!$C$2:$C$2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'negative_price'!$C$3:$C$15</c:f>
              <c:numCache>
                <c:formatCode>General</c:formatCode>
                <c:ptCount val="13"/>
                <c:pt idx="0">
                  <c:v>7.71689497716895</c:v>
                </c:pt>
                <c:pt idx="1">
                  <c:v>8.755707762557078</c:v>
                </c:pt>
                <c:pt idx="2">
                  <c:v>10.39954337899543</c:v>
                </c:pt>
                <c:pt idx="3">
                  <c:v>11.56392694063927</c:v>
                </c:pt>
                <c:pt idx="4">
                  <c:v>14.76027397260274</c:v>
                </c:pt>
                <c:pt idx="5">
                  <c:v>17.45433789954338</c:v>
                </c:pt>
                <c:pt idx="6">
                  <c:v>19.68036529680365</c:v>
                </c:pt>
                <c:pt idx="7">
                  <c:v>21.87214611872146</c:v>
                </c:pt>
                <c:pt idx="8">
                  <c:v>25.58219178082192</c:v>
                </c:pt>
                <c:pt idx="9">
                  <c:v>28.63013698630137</c:v>
                </c:pt>
                <c:pt idx="10">
                  <c:v>29.72602739726027</c:v>
                </c:pt>
                <c:pt idx="11">
                  <c:v>30.34246575342466</c:v>
                </c:pt>
                <c:pt idx="12">
                  <c:v>30.91324200913242</c:v>
                </c:pt>
              </c:numCache>
            </c:numRef>
          </c:yVal>
        </c:ser>
        <c:ser>
          <c:idx val="2"/>
          <c:order val="2"/>
          <c:tx>
            <c:strRef>
              <c:f>'negative_price'!$D$2:$D$2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'negative_price'!$D$3:$D$15</c:f>
              <c:numCache>
                <c:formatCode>General</c:formatCode>
                <c:ptCount val="13"/>
                <c:pt idx="0">
                  <c:v>3.276255707762557</c:v>
                </c:pt>
                <c:pt idx="1">
                  <c:v>4.30365296803653</c:v>
                </c:pt>
                <c:pt idx="2">
                  <c:v>5.981735159817352</c:v>
                </c:pt>
                <c:pt idx="3">
                  <c:v>6.815068493150685</c:v>
                </c:pt>
                <c:pt idx="4">
                  <c:v>9.874429223744292</c:v>
                </c:pt>
                <c:pt idx="5">
                  <c:v>11.54109589041096</c:v>
                </c:pt>
                <c:pt idx="6">
                  <c:v>13.68721461187214</c:v>
                </c:pt>
                <c:pt idx="7">
                  <c:v>15.61643835616438</c:v>
                </c:pt>
                <c:pt idx="8">
                  <c:v>19.12100456621005</c:v>
                </c:pt>
                <c:pt idx="9">
                  <c:v>22.12328767123288</c:v>
                </c:pt>
                <c:pt idx="10">
                  <c:v>23.81278538812786</c:v>
                </c:pt>
                <c:pt idx="11">
                  <c:v>24.63470319634703</c:v>
                </c:pt>
                <c:pt idx="12">
                  <c:v>25.47945205479452</c:v>
                </c:pt>
              </c:numCache>
            </c:numRef>
          </c:yVal>
        </c:ser>
        <c:ser>
          <c:idx val="3"/>
          <c:order val="3"/>
          <c:tx>
            <c:strRef>
              <c:f>'negative_price'!$E$2:$E$2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'negative_price'!$E$3:$E$15</c:f>
              <c:numCache>
                <c:formatCode>General</c:formatCode>
                <c:ptCount val="13"/>
                <c:pt idx="0">
                  <c:v>2.020547945205479</c:v>
                </c:pt>
                <c:pt idx="1">
                  <c:v>2.73972602739726</c:v>
                </c:pt>
                <c:pt idx="2">
                  <c:v>3.949771689497717</c:v>
                </c:pt>
                <c:pt idx="3">
                  <c:v>6.15296803652968</c:v>
                </c:pt>
                <c:pt idx="4">
                  <c:v>8.961187214611872</c:v>
                </c:pt>
                <c:pt idx="5">
                  <c:v>11.90639269406393</c:v>
                </c:pt>
                <c:pt idx="6">
                  <c:v>14.93150684931507</c:v>
                </c:pt>
                <c:pt idx="7">
                  <c:v>17.95662100456621</c:v>
                </c:pt>
                <c:pt idx="8">
                  <c:v>20.42237442922374</c:v>
                </c:pt>
                <c:pt idx="9">
                  <c:v>22.71689497716895</c:v>
                </c:pt>
                <c:pt idx="10">
                  <c:v>24.45205479452055</c:v>
                </c:pt>
                <c:pt idx="11">
                  <c:v>24.74885844748858</c:v>
                </c:pt>
                <c:pt idx="12">
                  <c:v>25.31963470319635</c:v>
                </c:pt>
              </c:numCache>
            </c:numRef>
          </c:yVal>
        </c:ser>
        <c:ser>
          <c:idx val="4"/>
          <c:order val="4"/>
          <c:tx>
            <c:strRef>
              <c:f>'negative_price'!$F$2:$F$2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'negative_price'!$F$3:$F$15</c:f>
              <c:numCache>
                <c:formatCode>General</c:formatCode>
                <c:ptCount val="13"/>
                <c:pt idx="0">
                  <c:v>26.99771689497717</c:v>
                </c:pt>
                <c:pt idx="1">
                  <c:v>34.88584474885845</c:v>
                </c:pt>
                <c:pt idx="2">
                  <c:v>38.73287671232877</c:v>
                </c:pt>
                <c:pt idx="3">
                  <c:v>40.27397260273973</c:v>
                </c:pt>
                <c:pt idx="4">
                  <c:v>38.01369863013699</c:v>
                </c:pt>
                <c:pt idx="5">
                  <c:v>31.47260273972603</c:v>
                </c:pt>
                <c:pt idx="6">
                  <c:v>33.55022831050228</c:v>
                </c:pt>
                <c:pt idx="7">
                  <c:v>27.81963470319635</c:v>
                </c:pt>
                <c:pt idx="8">
                  <c:v>29.42922374429224</c:v>
                </c:pt>
                <c:pt idx="9">
                  <c:v>28.93835616438356</c:v>
                </c:pt>
                <c:pt idx="10">
                  <c:v>28.25342465753425</c:v>
                </c:pt>
                <c:pt idx="11">
                  <c:v>30.1027397260274</c:v>
                </c:pt>
                <c:pt idx="12">
                  <c:v>32.24885844748858</c:v>
                </c:pt>
              </c:numCache>
            </c:numRef>
          </c:yVal>
        </c:ser>
        <c:ser>
          <c:idx val="5"/>
          <c:order val="5"/>
          <c:tx>
            <c:strRef>
              <c:f>'negative_price'!$G$2:$G$2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'negative_price'!$G$3:$G$15</c:f>
              <c:numCache>
                <c:formatCode>General</c:formatCode>
                <c:ptCount val="13"/>
                <c:pt idx="0">
                  <c:v>4.155251141552512</c:v>
                </c:pt>
                <c:pt idx="1">
                  <c:v>5.559360730593607</c:v>
                </c:pt>
                <c:pt idx="2">
                  <c:v>8.082191780821917</c:v>
                </c:pt>
                <c:pt idx="3">
                  <c:v>10.3310502283105</c:v>
                </c:pt>
                <c:pt idx="4">
                  <c:v>10.52511415525114</c:v>
                </c:pt>
                <c:pt idx="5">
                  <c:v>11.28995433789954</c:v>
                </c:pt>
                <c:pt idx="6">
                  <c:v>13.01369863013699</c:v>
                </c:pt>
                <c:pt idx="7">
                  <c:v>13.72146118721461</c:v>
                </c:pt>
                <c:pt idx="8">
                  <c:v>13.86986301369863</c:v>
                </c:pt>
                <c:pt idx="9">
                  <c:v>13.84703196347032</c:v>
                </c:pt>
                <c:pt idx="10">
                  <c:v>15.18264840182649</c:v>
                </c:pt>
                <c:pt idx="11">
                  <c:v>15.31963470319635</c:v>
                </c:pt>
                <c:pt idx="12">
                  <c:v>15.67351598173516</c:v>
                </c:pt>
              </c:numCache>
            </c:numRef>
          </c:yVal>
        </c:ser>
        <c:ser>
          <c:idx val="6"/>
          <c:order val="6"/>
          <c:tx>
            <c:strRef>
              <c:f>'negative_price'!$H$2:$H$2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'negative_price'!$H$3:$H$15</c:f>
              <c:numCache>
                <c:formatCode>General</c:formatCode>
                <c:ptCount val="13"/>
                <c:pt idx="0">
                  <c:v>3.367579908675799</c:v>
                </c:pt>
                <c:pt idx="1">
                  <c:v>4.394977168949771</c:v>
                </c:pt>
                <c:pt idx="2">
                  <c:v>6.358447488584475</c:v>
                </c:pt>
                <c:pt idx="3">
                  <c:v>7.226027397260274</c:v>
                </c:pt>
                <c:pt idx="4">
                  <c:v>10.75342465753425</c:v>
                </c:pt>
                <c:pt idx="5">
                  <c:v>14.58904109589041</c:v>
                </c:pt>
                <c:pt idx="6">
                  <c:v>16.97488584474886</c:v>
                </c:pt>
                <c:pt idx="7">
                  <c:v>17.14611872146119</c:v>
                </c:pt>
                <c:pt idx="8">
                  <c:v>19.21232876712329</c:v>
                </c:pt>
                <c:pt idx="9">
                  <c:v>21.08447488584475</c:v>
                </c:pt>
                <c:pt idx="10">
                  <c:v>23.20776255707763</c:v>
                </c:pt>
                <c:pt idx="11">
                  <c:v>25</c:v>
                </c:pt>
                <c:pt idx="12">
                  <c:v>26.35844748858447</c:v>
                </c:pt>
              </c:numCache>
            </c:numRef>
          </c:yVal>
        </c:ser>
        <c:ser>
          <c:idx val="7"/>
          <c:order val="7"/>
          <c:tx>
            <c:strRef>
              <c:f>'negative_price'!$I$2:$I$2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'negative_price'!$I$3:$I$15</c:f>
              <c:numCache>
                <c:formatCode>General</c:formatCode>
                <c:ptCount val="13"/>
                <c:pt idx="0">
                  <c:v>7.625570776255708</c:v>
                </c:pt>
                <c:pt idx="1">
                  <c:v>9.04109589041096</c:v>
                </c:pt>
                <c:pt idx="2">
                  <c:v>10.67351598173516</c:v>
                </c:pt>
                <c:pt idx="3">
                  <c:v>11.89497716894977</c:v>
                </c:pt>
                <c:pt idx="4">
                  <c:v>15.01141552511415</c:v>
                </c:pt>
                <c:pt idx="5">
                  <c:v>17.75114155251142</c:v>
                </c:pt>
                <c:pt idx="6">
                  <c:v>19.95433789954338</c:v>
                </c:pt>
                <c:pt idx="7">
                  <c:v>21.49543378995434</c:v>
                </c:pt>
                <c:pt idx="8">
                  <c:v>25.70776255707762</c:v>
                </c:pt>
                <c:pt idx="9">
                  <c:v>29.58904109589041</c:v>
                </c:pt>
                <c:pt idx="10">
                  <c:v>30.41095890410959</c:v>
                </c:pt>
                <c:pt idx="11">
                  <c:v>30.42237442922374</c:v>
                </c:pt>
                <c:pt idx="12">
                  <c:v>30.4337899543379</c:v>
                </c:pt>
              </c:numCache>
            </c:numRef>
          </c:yVal>
        </c:ser>
        <c:ser>
          <c:idx val="8"/>
          <c:order val="8"/>
          <c:tx>
            <c:strRef>
              <c:f>'negative_price'!$J$2:$J$2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'negative_price'!$J$3:$J$15</c:f>
              <c:numCache>
                <c:formatCode>General</c:formatCode>
                <c:ptCount val="13"/>
                <c:pt idx="0">
                  <c:v>0.6735159817351598</c:v>
                </c:pt>
                <c:pt idx="1">
                  <c:v>0.6392694063926941</c:v>
                </c:pt>
                <c:pt idx="2">
                  <c:v>0.7191780821917808</c:v>
                </c:pt>
                <c:pt idx="3">
                  <c:v>0.7990867579908676</c:v>
                </c:pt>
                <c:pt idx="4">
                  <c:v>1.107305936073059</c:v>
                </c:pt>
                <c:pt idx="5">
                  <c:v>1.244292237442922</c:v>
                </c:pt>
                <c:pt idx="6">
                  <c:v>1.301369863013699</c:v>
                </c:pt>
                <c:pt idx="7">
                  <c:v>1.381278538812785</c:v>
                </c:pt>
                <c:pt idx="8">
                  <c:v>1.746575342465754</c:v>
                </c:pt>
                <c:pt idx="9">
                  <c:v>2.168949771689498</c:v>
                </c:pt>
                <c:pt idx="10">
                  <c:v>2.614155251141553</c:v>
                </c:pt>
                <c:pt idx="11">
                  <c:v>2.831050228310502</c:v>
                </c:pt>
                <c:pt idx="12">
                  <c:v>3.002283105022831</c:v>
                </c:pt>
              </c:numCache>
            </c:numRef>
          </c:yVal>
        </c:ser>
        <c:ser>
          <c:idx val="9"/>
          <c:order val="9"/>
          <c:tx>
            <c:strRef>
              <c:f>'negative_price'!$K$2:$K$2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'negative_price'!$K$3:$K$15</c:f>
              <c:numCache>
                <c:formatCode>General</c:formatCode>
                <c:ptCount val="13"/>
                <c:pt idx="0">
                  <c:v>0.2168949771689498</c:v>
                </c:pt>
                <c:pt idx="1">
                  <c:v>0.2168949771689498</c:v>
                </c:pt>
                <c:pt idx="2">
                  <c:v>0.2625570776255708</c:v>
                </c:pt>
                <c:pt idx="3">
                  <c:v>0.2853881278538812</c:v>
                </c:pt>
                <c:pt idx="4">
                  <c:v>0.3310502283105023</c:v>
                </c:pt>
                <c:pt idx="5">
                  <c:v>0.2853881278538812</c:v>
                </c:pt>
                <c:pt idx="6">
                  <c:v>0.2168949771689498</c:v>
                </c:pt>
                <c:pt idx="7">
                  <c:v>0.2511415525114155</c:v>
                </c:pt>
                <c:pt idx="8">
                  <c:v>0.3310502283105023</c:v>
                </c:pt>
                <c:pt idx="9">
                  <c:v>0.4794520547945206</c:v>
                </c:pt>
                <c:pt idx="10">
                  <c:v>0.547945205479452</c:v>
                </c:pt>
                <c:pt idx="11">
                  <c:v>0.6164383561643836</c:v>
                </c:pt>
                <c:pt idx="12">
                  <c:v>0.6963470319634704</c:v>
                </c:pt>
              </c:numCache>
            </c:numRef>
          </c:yVal>
        </c:ser>
        <c:ser>
          <c:idx val="10"/>
          <c:order val="10"/>
          <c:tx>
            <c:strRef>
              <c:f>'negative_price'!$L$2:$L$2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'negative_price'!$L$3:$L$15</c:f>
              <c:numCache>
                <c:formatCode>General</c:formatCode>
                <c:ptCount val="13"/>
                <c:pt idx="0">
                  <c:v>0.228310502283105</c:v>
                </c:pt>
                <c:pt idx="1">
                  <c:v>0.2625570776255708</c:v>
                </c:pt>
                <c:pt idx="2">
                  <c:v>0.3082191780821918</c:v>
                </c:pt>
                <c:pt idx="3">
                  <c:v>0.2968036529680365</c:v>
                </c:pt>
                <c:pt idx="4">
                  <c:v>0.3424657534246575</c:v>
                </c:pt>
                <c:pt idx="5">
                  <c:v>0.273972602739726</c:v>
                </c:pt>
                <c:pt idx="6">
                  <c:v>0.228310502283105</c:v>
                </c:pt>
                <c:pt idx="7">
                  <c:v>0.2168949771689498</c:v>
                </c:pt>
                <c:pt idx="8">
                  <c:v>0.2625570776255708</c:v>
                </c:pt>
                <c:pt idx="9">
                  <c:v>0.2968036529680365</c:v>
                </c:pt>
                <c:pt idx="10">
                  <c:v>0.365296803652968</c:v>
                </c:pt>
                <c:pt idx="11">
                  <c:v>0.3424657534246575</c:v>
                </c:pt>
                <c:pt idx="12">
                  <c:v>0.4337899543378996</c:v>
                </c:pt>
              </c:numCache>
            </c:numRef>
          </c:yVal>
        </c:ser>
        <c:ser>
          <c:idx val="11"/>
          <c:order val="11"/>
          <c:tx>
            <c:strRef>
              <c:f>'negative_price'!$M$2:$M$2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'negative_price'!$M$3:$M$15</c:f>
              <c:numCache>
                <c:formatCode>General</c:formatCode>
                <c:ptCount val="13"/>
                <c:pt idx="0">
                  <c:v>1.038812785388128</c:v>
                </c:pt>
                <c:pt idx="1">
                  <c:v>1.997716894977169</c:v>
                </c:pt>
                <c:pt idx="2">
                  <c:v>3.424657534246575</c:v>
                </c:pt>
                <c:pt idx="3">
                  <c:v>4.714611872146119</c:v>
                </c:pt>
                <c:pt idx="4">
                  <c:v>6.940639269406393</c:v>
                </c:pt>
                <c:pt idx="5">
                  <c:v>9.178082191780822</c:v>
                </c:pt>
                <c:pt idx="6">
                  <c:v>11.75799086757991</c:v>
                </c:pt>
                <c:pt idx="7">
                  <c:v>14.82876712328767</c:v>
                </c:pt>
                <c:pt idx="8">
                  <c:v>17.3972602739726</c:v>
                </c:pt>
                <c:pt idx="9">
                  <c:v>20.19406392694064</c:v>
                </c:pt>
                <c:pt idx="10">
                  <c:v>21.75799086757991</c:v>
                </c:pt>
                <c:pt idx="11">
                  <c:v>25.3310502283105</c:v>
                </c:pt>
                <c:pt idx="12">
                  <c:v>28.89269406392694</c:v>
                </c:pt>
              </c:numCache>
            </c:numRef>
          </c:yVal>
        </c:ser>
        <c:ser>
          <c:idx val="12"/>
          <c:order val="12"/>
          <c:tx>
            <c:strRef>
              <c:f>'negative_price'!$N$2:$N$2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'negative_price'!$N$3:$N$15</c:f>
              <c:numCache>
                <c:formatCode>General</c:formatCode>
                <c:ptCount val="13"/>
                <c:pt idx="0">
                  <c:v>5.69634703196347</c:v>
                </c:pt>
                <c:pt idx="1">
                  <c:v>7.123287671232877</c:v>
                </c:pt>
                <c:pt idx="2">
                  <c:v>9.189497716894977</c:v>
                </c:pt>
                <c:pt idx="3">
                  <c:v>10.79908675799087</c:v>
                </c:pt>
                <c:pt idx="4">
                  <c:v>10.63926940639269</c:v>
                </c:pt>
                <c:pt idx="5">
                  <c:v>10.51369863013699</c:v>
                </c:pt>
                <c:pt idx="6">
                  <c:v>11.54109589041096</c:v>
                </c:pt>
                <c:pt idx="7">
                  <c:v>12.70547945205479</c:v>
                </c:pt>
                <c:pt idx="8">
                  <c:v>12.46575342465754</c:v>
                </c:pt>
                <c:pt idx="9">
                  <c:v>12.55707762557078</c:v>
                </c:pt>
                <c:pt idx="10">
                  <c:v>13.78995433789954</c:v>
                </c:pt>
                <c:pt idx="11">
                  <c:v>13.97260273972603</c:v>
                </c:pt>
                <c:pt idx="12">
                  <c:v>14.41780821917808</c:v>
                </c:pt>
              </c:numCache>
            </c:numRef>
          </c:yVal>
        </c:ser>
        <c:ser>
          <c:idx val="13"/>
          <c:order val="13"/>
          <c:tx>
            <c:strRef>
              <c:f>'negative_price'!$O$2:$O$2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'negative_price'!$O$3:$O$15</c:f>
              <c:numCache>
                <c:formatCode>General</c:formatCode>
                <c:ptCount val="13"/>
                <c:pt idx="0">
                  <c:v>5.445205479452055</c:v>
                </c:pt>
                <c:pt idx="1">
                  <c:v>6.82648401826484</c:v>
                </c:pt>
                <c:pt idx="2">
                  <c:v>9.143835616438356</c:v>
                </c:pt>
                <c:pt idx="3">
                  <c:v>11.25570776255708</c:v>
                </c:pt>
                <c:pt idx="4">
                  <c:v>11.46118721461187</c:v>
                </c:pt>
                <c:pt idx="5">
                  <c:v>11.00456621004566</c:v>
                </c:pt>
                <c:pt idx="6">
                  <c:v>11.837899543379</c:v>
                </c:pt>
                <c:pt idx="7">
                  <c:v>12.96803652968037</c:v>
                </c:pt>
                <c:pt idx="8">
                  <c:v>12.89954337899543</c:v>
                </c:pt>
                <c:pt idx="9">
                  <c:v>13.11643835616438</c:v>
                </c:pt>
                <c:pt idx="10">
                  <c:v>14.37214611872146</c:v>
                </c:pt>
                <c:pt idx="11">
                  <c:v>14.86301369863014</c:v>
                </c:pt>
                <c:pt idx="12">
                  <c:v>15.19406392694064</c:v>
                </c:pt>
              </c:numCache>
            </c:numRef>
          </c:yVal>
        </c:ser>
        <c:ser>
          <c:idx val="14"/>
          <c:order val="14"/>
          <c:tx>
            <c:strRef>
              <c:f>'negative_price'!$P$2:$P$2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'negative_price'!$P$3:$P$15</c:f>
              <c:numCache>
                <c:formatCode>General</c:formatCode>
                <c:ptCount val="13"/>
                <c:pt idx="0">
                  <c:v>4.440639269406392</c:v>
                </c:pt>
                <c:pt idx="1">
                  <c:v>5.799086757990867</c:v>
                </c:pt>
                <c:pt idx="2">
                  <c:v>7.922374429223744</c:v>
                </c:pt>
                <c:pt idx="3">
                  <c:v>9.703196347031962</c:v>
                </c:pt>
                <c:pt idx="4">
                  <c:v>9.897260273972602</c:v>
                </c:pt>
                <c:pt idx="5">
                  <c:v>10.25114155251141</c:v>
                </c:pt>
                <c:pt idx="6">
                  <c:v>11.38127853881278</c:v>
                </c:pt>
                <c:pt idx="7">
                  <c:v>12.7283105022831</c:v>
                </c:pt>
                <c:pt idx="8">
                  <c:v>13.162100456621</c:v>
                </c:pt>
                <c:pt idx="9">
                  <c:v>13.71004566210046</c:v>
                </c:pt>
                <c:pt idx="10">
                  <c:v>15.06849315068493</c:v>
                </c:pt>
                <c:pt idx="11">
                  <c:v>15.70776255707763</c:v>
                </c:pt>
                <c:pt idx="12">
                  <c:v>16.02739726027397</c:v>
                </c:pt>
              </c:numCache>
            </c:numRef>
          </c:yVal>
        </c:ser>
        <c:ser>
          <c:idx val="15"/>
          <c:order val="15"/>
          <c:tx>
            <c:strRef>
              <c:f>'negative_price'!$Q$2:$Q$2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'negative_price'!$Q$3:$Q$15</c:f>
              <c:numCache>
                <c:formatCode>General</c:formatCode>
                <c:ptCount val="13"/>
                <c:pt idx="0">
                  <c:v>4.292237442922374</c:v>
                </c:pt>
                <c:pt idx="1">
                  <c:v>5.878995433789954</c:v>
                </c:pt>
                <c:pt idx="2">
                  <c:v>8.184931506849315</c:v>
                </c:pt>
                <c:pt idx="3">
                  <c:v>10.29680365296804</c:v>
                </c:pt>
                <c:pt idx="4">
                  <c:v>11.14155251141553</c:v>
                </c:pt>
                <c:pt idx="5">
                  <c:v>11.95205479452055</c:v>
                </c:pt>
                <c:pt idx="6">
                  <c:v>13.33333333333333</c:v>
                </c:pt>
                <c:pt idx="7">
                  <c:v>15.14840182648402</c:v>
                </c:pt>
                <c:pt idx="8">
                  <c:v>16.05022831050228</c:v>
                </c:pt>
                <c:pt idx="9">
                  <c:v>17.44292237442922</c:v>
                </c:pt>
                <c:pt idx="10">
                  <c:v>19.45205479452055</c:v>
                </c:pt>
                <c:pt idx="11">
                  <c:v>20.36529680365297</c:v>
                </c:pt>
                <c:pt idx="12">
                  <c:v>20.99315068493151</c:v>
                </c:pt>
              </c:numCache>
            </c:numRef>
          </c:yVal>
        </c:ser>
        <c:ser>
          <c:idx val="16"/>
          <c:order val="16"/>
          <c:tx>
            <c:strRef>
              <c:f>'negative_price'!$R$2:$R$2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'negative_price'!$R$3:$R$15</c:f>
              <c:numCache>
                <c:formatCode>General</c:formatCode>
                <c:ptCount val="13"/>
                <c:pt idx="0">
                  <c:v>2.363013698630137</c:v>
                </c:pt>
                <c:pt idx="1">
                  <c:v>2.694063926940639</c:v>
                </c:pt>
                <c:pt idx="2">
                  <c:v>3.984018264840183</c:v>
                </c:pt>
                <c:pt idx="3">
                  <c:v>4.200913242009133</c:v>
                </c:pt>
                <c:pt idx="4">
                  <c:v>9.748858447488583</c:v>
                </c:pt>
                <c:pt idx="5">
                  <c:v>9.440639269406393</c:v>
                </c:pt>
                <c:pt idx="6">
                  <c:v>10.99315068493151</c:v>
                </c:pt>
                <c:pt idx="7">
                  <c:v>11.23287671232877</c:v>
                </c:pt>
                <c:pt idx="8">
                  <c:v>13.31050228310502</c:v>
                </c:pt>
                <c:pt idx="9">
                  <c:v>16.26712328767123</c:v>
                </c:pt>
                <c:pt idx="10">
                  <c:v>19.10958904109589</c:v>
                </c:pt>
                <c:pt idx="11">
                  <c:v>19.86301369863014</c:v>
                </c:pt>
                <c:pt idx="12">
                  <c:v>20.70776255707763</c:v>
                </c:pt>
              </c:numCache>
            </c:numRef>
          </c:yVal>
        </c:ser>
        <c:axId val="50340001"/>
        <c:axId val="50340002"/>
      </c:scatterChart>
      <c:val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40002"/>
        <c:crosses val="autoZero"/>
        <c:crossBetween val="midCat"/>
      </c:val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%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Negative 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'negative_price'!$B$2:$B$2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'negative_price'!$B$3:$B$15</c:f>
              <c:numCache>
                <c:formatCode>General</c:formatCode>
                <c:ptCount val="13"/>
                <c:pt idx="0">
                  <c:v>1.050228310502283</c:v>
                </c:pt>
                <c:pt idx="1">
                  <c:v>1.689497716894977</c:v>
                </c:pt>
                <c:pt idx="2">
                  <c:v>2.990867579908676</c:v>
                </c:pt>
                <c:pt idx="3">
                  <c:v>5.319634703196347</c:v>
                </c:pt>
                <c:pt idx="4">
                  <c:v>7.30593607305936</c:v>
                </c:pt>
                <c:pt idx="5">
                  <c:v>9.703196347031962</c:v>
                </c:pt>
                <c:pt idx="6">
                  <c:v>12.91095890410959</c:v>
                </c:pt>
                <c:pt idx="7">
                  <c:v>16.68949771689498</c:v>
                </c:pt>
                <c:pt idx="8">
                  <c:v>21.21004566210046</c:v>
                </c:pt>
                <c:pt idx="9">
                  <c:v>24.90867579908676</c:v>
                </c:pt>
                <c:pt idx="10">
                  <c:v>28.97260273972603</c:v>
                </c:pt>
                <c:pt idx="11">
                  <c:v>32.86529680365297</c:v>
                </c:pt>
                <c:pt idx="12">
                  <c:v>36.16438356164384</c:v>
                </c:pt>
              </c:numCache>
            </c:numRef>
          </c:yVal>
        </c:ser>
        <c:ser>
          <c:idx val="1"/>
          <c:order val="1"/>
          <c:tx>
            <c:strRef>
              <c:f>'negative_price'!$C$2:$C$2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'negative_price'!$C$3:$C$15</c:f>
              <c:numCache>
                <c:formatCode>General</c:formatCode>
                <c:ptCount val="13"/>
                <c:pt idx="0">
                  <c:v>7.71689497716895</c:v>
                </c:pt>
                <c:pt idx="1">
                  <c:v>8.755707762557078</c:v>
                </c:pt>
                <c:pt idx="2">
                  <c:v>10.39954337899543</c:v>
                </c:pt>
                <c:pt idx="3">
                  <c:v>11.56392694063927</c:v>
                </c:pt>
                <c:pt idx="4">
                  <c:v>14.76027397260274</c:v>
                </c:pt>
                <c:pt idx="5">
                  <c:v>17.45433789954338</c:v>
                </c:pt>
                <c:pt idx="6">
                  <c:v>19.68036529680365</c:v>
                </c:pt>
                <c:pt idx="7">
                  <c:v>21.87214611872146</c:v>
                </c:pt>
                <c:pt idx="8">
                  <c:v>25.58219178082192</c:v>
                </c:pt>
                <c:pt idx="9">
                  <c:v>28.63013698630137</c:v>
                </c:pt>
                <c:pt idx="10">
                  <c:v>29.72602739726027</c:v>
                </c:pt>
                <c:pt idx="11">
                  <c:v>30.34246575342466</c:v>
                </c:pt>
                <c:pt idx="12">
                  <c:v>30.91324200913242</c:v>
                </c:pt>
              </c:numCache>
            </c:numRef>
          </c:yVal>
        </c:ser>
        <c:ser>
          <c:idx val="2"/>
          <c:order val="2"/>
          <c:tx>
            <c:strRef>
              <c:f>'negative_price'!$D$2:$D$2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'negative_price'!$D$3:$D$15</c:f>
              <c:numCache>
                <c:formatCode>General</c:formatCode>
                <c:ptCount val="13"/>
                <c:pt idx="0">
                  <c:v>3.276255707762557</c:v>
                </c:pt>
                <c:pt idx="1">
                  <c:v>4.30365296803653</c:v>
                </c:pt>
                <c:pt idx="2">
                  <c:v>5.981735159817352</c:v>
                </c:pt>
                <c:pt idx="3">
                  <c:v>6.815068493150685</c:v>
                </c:pt>
                <c:pt idx="4">
                  <c:v>9.874429223744292</c:v>
                </c:pt>
                <c:pt idx="5">
                  <c:v>11.54109589041096</c:v>
                </c:pt>
                <c:pt idx="6">
                  <c:v>13.68721461187214</c:v>
                </c:pt>
                <c:pt idx="7">
                  <c:v>15.61643835616438</c:v>
                </c:pt>
                <c:pt idx="8">
                  <c:v>19.12100456621005</c:v>
                </c:pt>
                <c:pt idx="9">
                  <c:v>22.12328767123288</c:v>
                </c:pt>
                <c:pt idx="10">
                  <c:v>23.81278538812786</c:v>
                </c:pt>
                <c:pt idx="11">
                  <c:v>24.63470319634703</c:v>
                </c:pt>
                <c:pt idx="12">
                  <c:v>25.47945205479452</c:v>
                </c:pt>
              </c:numCache>
            </c:numRef>
          </c:yVal>
        </c:ser>
        <c:ser>
          <c:idx val="3"/>
          <c:order val="3"/>
          <c:tx>
            <c:strRef>
              <c:f>'negative_price'!$E$2:$E$2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'negative_price'!$E$3:$E$15</c:f>
              <c:numCache>
                <c:formatCode>General</c:formatCode>
                <c:ptCount val="13"/>
                <c:pt idx="0">
                  <c:v>2.020547945205479</c:v>
                </c:pt>
                <c:pt idx="1">
                  <c:v>2.73972602739726</c:v>
                </c:pt>
                <c:pt idx="2">
                  <c:v>3.949771689497717</c:v>
                </c:pt>
                <c:pt idx="3">
                  <c:v>6.15296803652968</c:v>
                </c:pt>
                <c:pt idx="4">
                  <c:v>8.961187214611872</c:v>
                </c:pt>
                <c:pt idx="5">
                  <c:v>11.90639269406393</c:v>
                </c:pt>
                <c:pt idx="6">
                  <c:v>14.93150684931507</c:v>
                </c:pt>
                <c:pt idx="7">
                  <c:v>17.95662100456621</c:v>
                </c:pt>
                <c:pt idx="8">
                  <c:v>20.42237442922374</c:v>
                </c:pt>
                <c:pt idx="9">
                  <c:v>22.71689497716895</c:v>
                </c:pt>
                <c:pt idx="10">
                  <c:v>24.45205479452055</c:v>
                </c:pt>
                <c:pt idx="11">
                  <c:v>24.74885844748858</c:v>
                </c:pt>
                <c:pt idx="12">
                  <c:v>25.31963470319635</c:v>
                </c:pt>
              </c:numCache>
            </c:numRef>
          </c:yVal>
        </c:ser>
        <c:ser>
          <c:idx val="4"/>
          <c:order val="4"/>
          <c:tx>
            <c:strRef>
              <c:f>'negative_price'!$F$2:$F$2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'negative_price'!$F$3:$F$15</c:f>
              <c:numCache>
                <c:formatCode>General</c:formatCode>
                <c:ptCount val="13"/>
                <c:pt idx="0">
                  <c:v>26.99771689497717</c:v>
                </c:pt>
                <c:pt idx="1">
                  <c:v>34.88584474885845</c:v>
                </c:pt>
                <c:pt idx="2">
                  <c:v>38.73287671232877</c:v>
                </c:pt>
                <c:pt idx="3">
                  <c:v>40.27397260273973</c:v>
                </c:pt>
                <c:pt idx="4">
                  <c:v>38.01369863013699</c:v>
                </c:pt>
                <c:pt idx="5">
                  <c:v>31.47260273972603</c:v>
                </c:pt>
                <c:pt idx="6">
                  <c:v>33.55022831050228</c:v>
                </c:pt>
                <c:pt idx="7">
                  <c:v>27.81963470319635</c:v>
                </c:pt>
                <c:pt idx="8">
                  <c:v>29.42922374429224</c:v>
                </c:pt>
                <c:pt idx="9">
                  <c:v>28.93835616438356</c:v>
                </c:pt>
                <c:pt idx="10">
                  <c:v>28.25342465753425</c:v>
                </c:pt>
                <c:pt idx="11">
                  <c:v>30.1027397260274</c:v>
                </c:pt>
                <c:pt idx="12">
                  <c:v>32.24885844748858</c:v>
                </c:pt>
              </c:numCache>
            </c:numRef>
          </c:yVal>
        </c:ser>
        <c:ser>
          <c:idx val="5"/>
          <c:order val="5"/>
          <c:tx>
            <c:strRef>
              <c:f>'negative_price'!$G$2:$G$2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'negative_price'!$G$3:$G$15</c:f>
              <c:numCache>
                <c:formatCode>General</c:formatCode>
                <c:ptCount val="13"/>
                <c:pt idx="0">
                  <c:v>4.155251141552512</c:v>
                </c:pt>
                <c:pt idx="1">
                  <c:v>5.559360730593607</c:v>
                </c:pt>
                <c:pt idx="2">
                  <c:v>8.082191780821917</c:v>
                </c:pt>
                <c:pt idx="3">
                  <c:v>10.3310502283105</c:v>
                </c:pt>
                <c:pt idx="4">
                  <c:v>10.52511415525114</c:v>
                </c:pt>
                <c:pt idx="5">
                  <c:v>11.28995433789954</c:v>
                </c:pt>
                <c:pt idx="6">
                  <c:v>13.01369863013699</c:v>
                </c:pt>
                <c:pt idx="7">
                  <c:v>13.72146118721461</c:v>
                </c:pt>
                <c:pt idx="8">
                  <c:v>13.86986301369863</c:v>
                </c:pt>
                <c:pt idx="9">
                  <c:v>13.84703196347032</c:v>
                </c:pt>
                <c:pt idx="10">
                  <c:v>15.18264840182649</c:v>
                </c:pt>
                <c:pt idx="11">
                  <c:v>15.31963470319635</c:v>
                </c:pt>
                <c:pt idx="12">
                  <c:v>15.67351598173516</c:v>
                </c:pt>
              </c:numCache>
            </c:numRef>
          </c:yVal>
        </c:ser>
        <c:ser>
          <c:idx val="6"/>
          <c:order val="6"/>
          <c:tx>
            <c:strRef>
              <c:f>'negative_price'!$H$2:$H$2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'negative_price'!$H$3:$H$15</c:f>
              <c:numCache>
                <c:formatCode>General</c:formatCode>
                <c:ptCount val="13"/>
                <c:pt idx="0">
                  <c:v>3.367579908675799</c:v>
                </c:pt>
                <c:pt idx="1">
                  <c:v>4.394977168949771</c:v>
                </c:pt>
                <c:pt idx="2">
                  <c:v>6.358447488584475</c:v>
                </c:pt>
                <c:pt idx="3">
                  <c:v>7.226027397260274</c:v>
                </c:pt>
                <c:pt idx="4">
                  <c:v>10.75342465753425</c:v>
                </c:pt>
                <c:pt idx="5">
                  <c:v>14.58904109589041</c:v>
                </c:pt>
                <c:pt idx="6">
                  <c:v>16.97488584474886</c:v>
                </c:pt>
                <c:pt idx="7">
                  <c:v>17.14611872146119</c:v>
                </c:pt>
                <c:pt idx="8">
                  <c:v>19.21232876712329</c:v>
                </c:pt>
                <c:pt idx="9">
                  <c:v>21.08447488584475</c:v>
                </c:pt>
                <c:pt idx="10">
                  <c:v>23.20776255707763</c:v>
                </c:pt>
                <c:pt idx="11">
                  <c:v>25</c:v>
                </c:pt>
                <c:pt idx="12">
                  <c:v>26.35844748858447</c:v>
                </c:pt>
              </c:numCache>
            </c:numRef>
          </c:yVal>
        </c:ser>
        <c:ser>
          <c:idx val="7"/>
          <c:order val="7"/>
          <c:tx>
            <c:strRef>
              <c:f>'negative_price'!$I$2:$I$2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'negative_price'!$I$3:$I$15</c:f>
              <c:numCache>
                <c:formatCode>General</c:formatCode>
                <c:ptCount val="13"/>
                <c:pt idx="0">
                  <c:v>7.625570776255708</c:v>
                </c:pt>
                <c:pt idx="1">
                  <c:v>9.04109589041096</c:v>
                </c:pt>
                <c:pt idx="2">
                  <c:v>10.67351598173516</c:v>
                </c:pt>
                <c:pt idx="3">
                  <c:v>11.89497716894977</c:v>
                </c:pt>
                <c:pt idx="4">
                  <c:v>15.01141552511415</c:v>
                </c:pt>
                <c:pt idx="5">
                  <c:v>17.75114155251142</c:v>
                </c:pt>
                <c:pt idx="6">
                  <c:v>19.95433789954338</c:v>
                </c:pt>
                <c:pt idx="7">
                  <c:v>21.49543378995434</c:v>
                </c:pt>
                <c:pt idx="8">
                  <c:v>25.70776255707762</c:v>
                </c:pt>
                <c:pt idx="9">
                  <c:v>29.58904109589041</c:v>
                </c:pt>
                <c:pt idx="10">
                  <c:v>30.41095890410959</c:v>
                </c:pt>
                <c:pt idx="11">
                  <c:v>30.42237442922374</c:v>
                </c:pt>
                <c:pt idx="12">
                  <c:v>30.4337899543379</c:v>
                </c:pt>
              </c:numCache>
            </c:numRef>
          </c:yVal>
        </c:ser>
        <c:ser>
          <c:idx val="8"/>
          <c:order val="8"/>
          <c:tx>
            <c:strRef>
              <c:f>'negative_price'!$J$2:$J$2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'negative_price'!$J$3:$J$15</c:f>
              <c:numCache>
                <c:formatCode>General</c:formatCode>
                <c:ptCount val="13"/>
                <c:pt idx="0">
                  <c:v>0.6735159817351598</c:v>
                </c:pt>
                <c:pt idx="1">
                  <c:v>0.6392694063926941</c:v>
                </c:pt>
                <c:pt idx="2">
                  <c:v>0.7191780821917808</c:v>
                </c:pt>
                <c:pt idx="3">
                  <c:v>0.7990867579908676</c:v>
                </c:pt>
                <c:pt idx="4">
                  <c:v>1.107305936073059</c:v>
                </c:pt>
                <c:pt idx="5">
                  <c:v>1.244292237442922</c:v>
                </c:pt>
                <c:pt idx="6">
                  <c:v>1.301369863013699</c:v>
                </c:pt>
                <c:pt idx="7">
                  <c:v>1.381278538812785</c:v>
                </c:pt>
                <c:pt idx="8">
                  <c:v>1.746575342465754</c:v>
                </c:pt>
                <c:pt idx="9">
                  <c:v>2.168949771689498</c:v>
                </c:pt>
                <c:pt idx="10">
                  <c:v>2.614155251141553</c:v>
                </c:pt>
                <c:pt idx="11">
                  <c:v>2.831050228310502</c:v>
                </c:pt>
                <c:pt idx="12">
                  <c:v>3.002283105022831</c:v>
                </c:pt>
              </c:numCache>
            </c:numRef>
          </c:yVal>
        </c:ser>
        <c:ser>
          <c:idx val="9"/>
          <c:order val="9"/>
          <c:tx>
            <c:strRef>
              <c:f>'negative_price'!$K$2:$K$2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'negative_price'!$K$3:$K$15</c:f>
              <c:numCache>
                <c:formatCode>General</c:formatCode>
                <c:ptCount val="13"/>
                <c:pt idx="0">
                  <c:v>0.2168949771689498</c:v>
                </c:pt>
                <c:pt idx="1">
                  <c:v>0.2168949771689498</c:v>
                </c:pt>
                <c:pt idx="2">
                  <c:v>0.2625570776255708</c:v>
                </c:pt>
                <c:pt idx="3">
                  <c:v>0.2853881278538812</c:v>
                </c:pt>
                <c:pt idx="4">
                  <c:v>0.3310502283105023</c:v>
                </c:pt>
                <c:pt idx="5">
                  <c:v>0.2853881278538812</c:v>
                </c:pt>
                <c:pt idx="6">
                  <c:v>0.2168949771689498</c:v>
                </c:pt>
                <c:pt idx="7">
                  <c:v>0.2511415525114155</c:v>
                </c:pt>
                <c:pt idx="8">
                  <c:v>0.3310502283105023</c:v>
                </c:pt>
                <c:pt idx="9">
                  <c:v>0.4794520547945206</c:v>
                </c:pt>
                <c:pt idx="10">
                  <c:v>0.547945205479452</c:v>
                </c:pt>
                <c:pt idx="11">
                  <c:v>0.6164383561643836</c:v>
                </c:pt>
                <c:pt idx="12">
                  <c:v>0.6963470319634704</c:v>
                </c:pt>
              </c:numCache>
            </c:numRef>
          </c:yVal>
        </c:ser>
        <c:ser>
          <c:idx val="10"/>
          <c:order val="10"/>
          <c:tx>
            <c:strRef>
              <c:f>'negative_price'!$L$2:$L$2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'negative_price'!$L$3:$L$15</c:f>
              <c:numCache>
                <c:formatCode>General</c:formatCode>
                <c:ptCount val="13"/>
                <c:pt idx="0">
                  <c:v>0.228310502283105</c:v>
                </c:pt>
                <c:pt idx="1">
                  <c:v>0.2625570776255708</c:v>
                </c:pt>
                <c:pt idx="2">
                  <c:v>0.3082191780821918</c:v>
                </c:pt>
                <c:pt idx="3">
                  <c:v>0.2968036529680365</c:v>
                </c:pt>
                <c:pt idx="4">
                  <c:v>0.3424657534246575</c:v>
                </c:pt>
                <c:pt idx="5">
                  <c:v>0.273972602739726</c:v>
                </c:pt>
                <c:pt idx="6">
                  <c:v>0.228310502283105</c:v>
                </c:pt>
                <c:pt idx="7">
                  <c:v>0.2168949771689498</c:v>
                </c:pt>
                <c:pt idx="8">
                  <c:v>0.2625570776255708</c:v>
                </c:pt>
                <c:pt idx="9">
                  <c:v>0.2968036529680365</c:v>
                </c:pt>
                <c:pt idx="10">
                  <c:v>0.365296803652968</c:v>
                </c:pt>
                <c:pt idx="11">
                  <c:v>0.3424657534246575</c:v>
                </c:pt>
                <c:pt idx="12">
                  <c:v>0.4337899543378996</c:v>
                </c:pt>
              </c:numCache>
            </c:numRef>
          </c:yVal>
        </c:ser>
        <c:ser>
          <c:idx val="11"/>
          <c:order val="11"/>
          <c:tx>
            <c:strRef>
              <c:f>'negative_price'!$M$2:$M$2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'negative_price'!$M$3:$M$15</c:f>
              <c:numCache>
                <c:formatCode>General</c:formatCode>
                <c:ptCount val="13"/>
                <c:pt idx="0">
                  <c:v>1.038812785388128</c:v>
                </c:pt>
                <c:pt idx="1">
                  <c:v>1.997716894977169</c:v>
                </c:pt>
                <c:pt idx="2">
                  <c:v>3.424657534246575</c:v>
                </c:pt>
                <c:pt idx="3">
                  <c:v>4.714611872146119</c:v>
                </c:pt>
                <c:pt idx="4">
                  <c:v>6.940639269406393</c:v>
                </c:pt>
                <c:pt idx="5">
                  <c:v>9.178082191780822</c:v>
                </c:pt>
                <c:pt idx="6">
                  <c:v>11.75799086757991</c:v>
                </c:pt>
                <c:pt idx="7">
                  <c:v>14.82876712328767</c:v>
                </c:pt>
                <c:pt idx="8">
                  <c:v>17.3972602739726</c:v>
                </c:pt>
                <c:pt idx="9">
                  <c:v>20.19406392694064</c:v>
                </c:pt>
                <c:pt idx="10">
                  <c:v>21.75799086757991</c:v>
                </c:pt>
                <c:pt idx="11">
                  <c:v>25.3310502283105</c:v>
                </c:pt>
                <c:pt idx="12">
                  <c:v>28.89269406392694</c:v>
                </c:pt>
              </c:numCache>
            </c:numRef>
          </c:yVal>
        </c:ser>
        <c:ser>
          <c:idx val="12"/>
          <c:order val="12"/>
          <c:tx>
            <c:strRef>
              <c:f>'negative_price'!$N$2:$N$2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'negative_price'!$N$3:$N$15</c:f>
              <c:numCache>
                <c:formatCode>General</c:formatCode>
                <c:ptCount val="13"/>
                <c:pt idx="0">
                  <c:v>5.69634703196347</c:v>
                </c:pt>
                <c:pt idx="1">
                  <c:v>7.123287671232877</c:v>
                </c:pt>
                <c:pt idx="2">
                  <c:v>9.189497716894977</c:v>
                </c:pt>
                <c:pt idx="3">
                  <c:v>10.79908675799087</c:v>
                </c:pt>
                <c:pt idx="4">
                  <c:v>10.63926940639269</c:v>
                </c:pt>
                <c:pt idx="5">
                  <c:v>10.51369863013699</c:v>
                </c:pt>
                <c:pt idx="6">
                  <c:v>11.54109589041096</c:v>
                </c:pt>
                <c:pt idx="7">
                  <c:v>12.70547945205479</c:v>
                </c:pt>
                <c:pt idx="8">
                  <c:v>12.46575342465754</c:v>
                </c:pt>
                <c:pt idx="9">
                  <c:v>12.55707762557078</c:v>
                </c:pt>
                <c:pt idx="10">
                  <c:v>13.78995433789954</c:v>
                </c:pt>
                <c:pt idx="11">
                  <c:v>13.97260273972603</c:v>
                </c:pt>
                <c:pt idx="12">
                  <c:v>14.41780821917808</c:v>
                </c:pt>
              </c:numCache>
            </c:numRef>
          </c:yVal>
        </c:ser>
        <c:ser>
          <c:idx val="13"/>
          <c:order val="13"/>
          <c:tx>
            <c:strRef>
              <c:f>'negative_price'!$O$2:$O$2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'negative_price'!$O$3:$O$15</c:f>
              <c:numCache>
                <c:formatCode>General</c:formatCode>
                <c:ptCount val="13"/>
                <c:pt idx="0">
                  <c:v>5.445205479452055</c:v>
                </c:pt>
                <c:pt idx="1">
                  <c:v>6.82648401826484</c:v>
                </c:pt>
                <c:pt idx="2">
                  <c:v>9.143835616438356</c:v>
                </c:pt>
                <c:pt idx="3">
                  <c:v>11.25570776255708</c:v>
                </c:pt>
                <c:pt idx="4">
                  <c:v>11.46118721461187</c:v>
                </c:pt>
                <c:pt idx="5">
                  <c:v>11.00456621004566</c:v>
                </c:pt>
                <c:pt idx="6">
                  <c:v>11.837899543379</c:v>
                </c:pt>
                <c:pt idx="7">
                  <c:v>12.96803652968037</c:v>
                </c:pt>
                <c:pt idx="8">
                  <c:v>12.89954337899543</c:v>
                </c:pt>
                <c:pt idx="9">
                  <c:v>13.11643835616438</c:v>
                </c:pt>
                <c:pt idx="10">
                  <c:v>14.37214611872146</c:v>
                </c:pt>
                <c:pt idx="11">
                  <c:v>14.86301369863014</c:v>
                </c:pt>
                <c:pt idx="12">
                  <c:v>15.19406392694064</c:v>
                </c:pt>
              </c:numCache>
            </c:numRef>
          </c:yVal>
        </c:ser>
        <c:ser>
          <c:idx val="14"/>
          <c:order val="14"/>
          <c:tx>
            <c:strRef>
              <c:f>'negative_price'!$P$2:$P$2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'negative_price'!$P$3:$P$15</c:f>
              <c:numCache>
                <c:formatCode>General</c:formatCode>
                <c:ptCount val="13"/>
                <c:pt idx="0">
                  <c:v>4.440639269406392</c:v>
                </c:pt>
                <c:pt idx="1">
                  <c:v>5.799086757990867</c:v>
                </c:pt>
                <c:pt idx="2">
                  <c:v>7.922374429223744</c:v>
                </c:pt>
                <c:pt idx="3">
                  <c:v>9.703196347031962</c:v>
                </c:pt>
                <c:pt idx="4">
                  <c:v>9.897260273972602</c:v>
                </c:pt>
                <c:pt idx="5">
                  <c:v>10.25114155251141</c:v>
                </c:pt>
                <c:pt idx="6">
                  <c:v>11.38127853881278</c:v>
                </c:pt>
                <c:pt idx="7">
                  <c:v>12.7283105022831</c:v>
                </c:pt>
                <c:pt idx="8">
                  <c:v>13.162100456621</c:v>
                </c:pt>
                <c:pt idx="9">
                  <c:v>13.71004566210046</c:v>
                </c:pt>
                <c:pt idx="10">
                  <c:v>15.06849315068493</c:v>
                </c:pt>
                <c:pt idx="11">
                  <c:v>15.70776255707763</c:v>
                </c:pt>
                <c:pt idx="12">
                  <c:v>16.02739726027397</c:v>
                </c:pt>
              </c:numCache>
            </c:numRef>
          </c:yVal>
        </c:ser>
        <c:ser>
          <c:idx val="15"/>
          <c:order val="15"/>
          <c:tx>
            <c:strRef>
              <c:f>'negative_price'!$Q$2:$Q$2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'negative_price'!$Q$3:$Q$15</c:f>
              <c:numCache>
                <c:formatCode>General</c:formatCode>
                <c:ptCount val="13"/>
                <c:pt idx="0">
                  <c:v>4.292237442922374</c:v>
                </c:pt>
                <c:pt idx="1">
                  <c:v>5.878995433789954</c:v>
                </c:pt>
                <c:pt idx="2">
                  <c:v>8.184931506849315</c:v>
                </c:pt>
                <c:pt idx="3">
                  <c:v>10.29680365296804</c:v>
                </c:pt>
                <c:pt idx="4">
                  <c:v>11.14155251141553</c:v>
                </c:pt>
                <c:pt idx="5">
                  <c:v>11.95205479452055</c:v>
                </c:pt>
                <c:pt idx="6">
                  <c:v>13.33333333333333</c:v>
                </c:pt>
                <c:pt idx="7">
                  <c:v>15.14840182648402</c:v>
                </c:pt>
                <c:pt idx="8">
                  <c:v>16.05022831050228</c:v>
                </c:pt>
                <c:pt idx="9">
                  <c:v>17.44292237442922</c:v>
                </c:pt>
                <c:pt idx="10">
                  <c:v>19.45205479452055</c:v>
                </c:pt>
                <c:pt idx="11">
                  <c:v>20.36529680365297</c:v>
                </c:pt>
                <c:pt idx="12">
                  <c:v>20.99315068493151</c:v>
                </c:pt>
              </c:numCache>
            </c:numRef>
          </c:yVal>
        </c:ser>
        <c:ser>
          <c:idx val="16"/>
          <c:order val="16"/>
          <c:tx>
            <c:strRef>
              <c:f>'negative_price'!$R$2:$R$2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'negative_price'!$R$3:$R$15</c:f>
              <c:numCache>
                <c:formatCode>General</c:formatCode>
                <c:ptCount val="13"/>
                <c:pt idx="0">
                  <c:v>2.363013698630137</c:v>
                </c:pt>
                <c:pt idx="1">
                  <c:v>2.694063926940639</c:v>
                </c:pt>
                <c:pt idx="2">
                  <c:v>3.984018264840183</c:v>
                </c:pt>
                <c:pt idx="3">
                  <c:v>4.200913242009133</c:v>
                </c:pt>
                <c:pt idx="4">
                  <c:v>9.748858447488583</c:v>
                </c:pt>
                <c:pt idx="5">
                  <c:v>9.440639269406393</c:v>
                </c:pt>
                <c:pt idx="6">
                  <c:v>10.99315068493151</c:v>
                </c:pt>
                <c:pt idx="7">
                  <c:v>11.23287671232877</c:v>
                </c:pt>
                <c:pt idx="8">
                  <c:v>13.31050228310502</c:v>
                </c:pt>
                <c:pt idx="9">
                  <c:v>16.26712328767123</c:v>
                </c:pt>
                <c:pt idx="10">
                  <c:v>19.10958904109589</c:v>
                </c:pt>
                <c:pt idx="11">
                  <c:v>19.86301369863014</c:v>
                </c:pt>
                <c:pt idx="12">
                  <c:v>20.70776255707763</c:v>
                </c:pt>
              </c:numCache>
            </c:numRef>
          </c:yVal>
        </c:ser>
        <c:axId val="50350001"/>
        <c:axId val="50350002"/>
      </c:scatterChart>
      <c:val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50002"/>
        <c:crosses val="autoZero"/>
        <c:crossBetween val="midCat"/>
      </c:val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%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Negative 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'negative_price'!$B$2:$B$2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'negative_price'!$B$3:$B$15</c:f>
              <c:numCache>
                <c:formatCode>General</c:formatCode>
                <c:ptCount val="13"/>
                <c:pt idx="0">
                  <c:v>1.050228310502283</c:v>
                </c:pt>
                <c:pt idx="1">
                  <c:v>1.689497716894977</c:v>
                </c:pt>
                <c:pt idx="2">
                  <c:v>2.990867579908676</c:v>
                </c:pt>
                <c:pt idx="3">
                  <c:v>5.319634703196347</c:v>
                </c:pt>
                <c:pt idx="4">
                  <c:v>7.30593607305936</c:v>
                </c:pt>
                <c:pt idx="5">
                  <c:v>9.703196347031962</c:v>
                </c:pt>
                <c:pt idx="6">
                  <c:v>12.91095890410959</c:v>
                </c:pt>
                <c:pt idx="7">
                  <c:v>16.68949771689498</c:v>
                </c:pt>
                <c:pt idx="8">
                  <c:v>21.21004566210046</c:v>
                </c:pt>
                <c:pt idx="9">
                  <c:v>24.90867579908676</c:v>
                </c:pt>
                <c:pt idx="10">
                  <c:v>28.97260273972603</c:v>
                </c:pt>
                <c:pt idx="11">
                  <c:v>32.86529680365297</c:v>
                </c:pt>
                <c:pt idx="12">
                  <c:v>36.16438356164384</c:v>
                </c:pt>
              </c:numCache>
            </c:numRef>
          </c:yVal>
        </c:ser>
        <c:ser>
          <c:idx val="1"/>
          <c:order val="1"/>
          <c:tx>
            <c:strRef>
              <c:f>'negative_price'!$C$2:$C$2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'negative_price'!$C$3:$C$15</c:f>
              <c:numCache>
                <c:formatCode>General</c:formatCode>
                <c:ptCount val="13"/>
                <c:pt idx="0">
                  <c:v>7.71689497716895</c:v>
                </c:pt>
                <c:pt idx="1">
                  <c:v>8.755707762557078</c:v>
                </c:pt>
                <c:pt idx="2">
                  <c:v>10.39954337899543</c:v>
                </c:pt>
                <c:pt idx="3">
                  <c:v>11.56392694063927</c:v>
                </c:pt>
                <c:pt idx="4">
                  <c:v>14.76027397260274</c:v>
                </c:pt>
                <c:pt idx="5">
                  <c:v>17.45433789954338</c:v>
                </c:pt>
                <c:pt idx="6">
                  <c:v>19.68036529680365</c:v>
                </c:pt>
                <c:pt idx="7">
                  <c:v>21.87214611872146</c:v>
                </c:pt>
                <c:pt idx="8">
                  <c:v>25.58219178082192</c:v>
                </c:pt>
                <c:pt idx="9">
                  <c:v>28.63013698630137</c:v>
                </c:pt>
                <c:pt idx="10">
                  <c:v>29.72602739726027</c:v>
                </c:pt>
                <c:pt idx="11">
                  <c:v>30.34246575342466</c:v>
                </c:pt>
                <c:pt idx="12">
                  <c:v>30.91324200913242</c:v>
                </c:pt>
              </c:numCache>
            </c:numRef>
          </c:yVal>
        </c:ser>
        <c:ser>
          <c:idx val="2"/>
          <c:order val="2"/>
          <c:tx>
            <c:strRef>
              <c:f>'negative_price'!$D$2:$D$2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'negative_price'!$D$3:$D$15</c:f>
              <c:numCache>
                <c:formatCode>General</c:formatCode>
                <c:ptCount val="13"/>
                <c:pt idx="0">
                  <c:v>3.276255707762557</c:v>
                </c:pt>
                <c:pt idx="1">
                  <c:v>4.30365296803653</c:v>
                </c:pt>
                <c:pt idx="2">
                  <c:v>5.981735159817352</c:v>
                </c:pt>
                <c:pt idx="3">
                  <c:v>6.815068493150685</c:v>
                </c:pt>
                <c:pt idx="4">
                  <c:v>9.874429223744292</c:v>
                </c:pt>
                <c:pt idx="5">
                  <c:v>11.54109589041096</c:v>
                </c:pt>
                <c:pt idx="6">
                  <c:v>13.68721461187214</c:v>
                </c:pt>
                <c:pt idx="7">
                  <c:v>15.61643835616438</c:v>
                </c:pt>
                <c:pt idx="8">
                  <c:v>19.12100456621005</c:v>
                </c:pt>
                <c:pt idx="9">
                  <c:v>22.12328767123288</c:v>
                </c:pt>
                <c:pt idx="10">
                  <c:v>23.81278538812786</c:v>
                </c:pt>
                <c:pt idx="11">
                  <c:v>24.63470319634703</c:v>
                </c:pt>
                <c:pt idx="12">
                  <c:v>25.47945205479452</c:v>
                </c:pt>
              </c:numCache>
            </c:numRef>
          </c:yVal>
        </c:ser>
        <c:ser>
          <c:idx val="3"/>
          <c:order val="3"/>
          <c:tx>
            <c:strRef>
              <c:f>'negative_price'!$E$2:$E$2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'negative_price'!$E$3:$E$15</c:f>
              <c:numCache>
                <c:formatCode>General</c:formatCode>
                <c:ptCount val="13"/>
                <c:pt idx="0">
                  <c:v>2.020547945205479</c:v>
                </c:pt>
                <c:pt idx="1">
                  <c:v>2.73972602739726</c:v>
                </c:pt>
                <c:pt idx="2">
                  <c:v>3.949771689497717</c:v>
                </c:pt>
                <c:pt idx="3">
                  <c:v>6.15296803652968</c:v>
                </c:pt>
                <c:pt idx="4">
                  <c:v>8.961187214611872</c:v>
                </c:pt>
                <c:pt idx="5">
                  <c:v>11.90639269406393</c:v>
                </c:pt>
                <c:pt idx="6">
                  <c:v>14.93150684931507</c:v>
                </c:pt>
                <c:pt idx="7">
                  <c:v>17.95662100456621</c:v>
                </c:pt>
                <c:pt idx="8">
                  <c:v>20.42237442922374</c:v>
                </c:pt>
                <c:pt idx="9">
                  <c:v>22.71689497716895</c:v>
                </c:pt>
                <c:pt idx="10">
                  <c:v>24.45205479452055</c:v>
                </c:pt>
                <c:pt idx="11">
                  <c:v>24.74885844748858</c:v>
                </c:pt>
                <c:pt idx="12">
                  <c:v>25.31963470319635</c:v>
                </c:pt>
              </c:numCache>
            </c:numRef>
          </c:yVal>
        </c:ser>
        <c:ser>
          <c:idx val="4"/>
          <c:order val="4"/>
          <c:tx>
            <c:strRef>
              <c:f>'negative_price'!$F$2:$F$2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'negative_price'!$F$3:$F$15</c:f>
              <c:numCache>
                <c:formatCode>General</c:formatCode>
                <c:ptCount val="13"/>
                <c:pt idx="0">
                  <c:v>26.99771689497717</c:v>
                </c:pt>
                <c:pt idx="1">
                  <c:v>34.88584474885845</c:v>
                </c:pt>
                <c:pt idx="2">
                  <c:v>38.73287671232877</c:v>
                </c:pt>
                <c:pt idx="3">
                  <c:v>40.27397260273973</c:v>
                </c:pt>
                <c:pt idx="4">
                  <c:v>38.01369863013699</c:v>
                </c:pt>
                <c:pt idx="5">
                  <c:v>31.47260273972603</c:v>
                </c:pt>
                <c:pt idx="6">
                  <c:v>33.55022831050228</c:v>
                </c:pt>
                <c:pt idx="7">
                  <c:v>27.81963470319635</c:v>
                </c:pt>
                <c:pt idx="8">
                  <c:v>29.42922374429224</c:v>
                </c:pt>
                <c:pt idx="9">
                  <c:v>28.93835616438356</c:v>
                </c:pt>
                <c:pt idx="10">
                  <c:v>28.25342465753425</c:v>
                </c:pt>
                <c:pt idx="11">
                  <c:v>30.1027397260274</c:v>
                </c:pt>
                <c:pt idx="12">
                  <c:v>32.24885844748858</c:v>
                </c:pt>
              </c:numCache>
            </c:numRef>
          </c:yVal>
        </c:ser>
        <c:ser>
          <c:idx val="5"/>
          <c:order val="5"/>
          <c:tx>
            <c:strRef>
              <c:f>'negative_price'!$G$2:$G$2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'negative_price'!$G$3:$G$15</c:f>
              <c:numCache>
                <c:formatCode>General</c:formatCode>
                <c:ptCount val="13"/>
                <c:pt idx="0">
                  <c:v>4.155251141552512</c:v>
                </c:pt>
                <c:pt idx="1">
                  <c:v>5.559360730593607</c:v>
                </c:pt>
                <c:pt idx="2">
                  <c:v>8.082191780821917</c:v>
                </c:pt>
                <c:pt idx="3">
                  <c:v>10.3310502283105</c:v>
                </c:pt>
                <c:pt idx="4">
                  <c:v>10.52511415525114</c:v>
                </c:pt>
                <c:pt idx="5">
                  <c:v>11.28995433789954</c:v>
                </c:pt>
                <c:pt idx="6">
                  <c:v>13.01369863013699</c:v>
                </c:pt>
                <c:pt idx="7">
                  <c:v>13.72146118721461</c:v>
                </c:pt>
                <c:pt idx="8">
                  <c:v>13.86986301369863</c:v>
                </c:pt>
                <c:pt idx="9">
                  <c:v>13.84703196347032</c:v>
                </c:pt>
                <c:pt idx="10">
                  <c:v>15.18264840182649</c:v>
                </c:pt>
                <c:pt idx="11">
                  <c:v>15.31963470319635</c:v>
                </c:pt>
                <c:pt idx="12">
                  <c:v>15.67351598173516</c:v>
                </c:pt>
              </c:numCache>
            </c:numRef>
          </c:yVal>
        </c:ser>
        <c:ser>
          <c:idx val="6"/>
          <c:order val="6"/>
          <c:tx>
            <c:strRef>
              <c:f>'negative_price'!$H$2:$H$2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'negative_price'!$H$3:$H$15</c:f>
              <c:numCache>
                <c:formatCode>General</c:formatCode>
                <c:ptCount val="13"/>
                <c:pt idx="0">
                  <c:v>3.367579908675799</c:v>
                </c:pt>
                <c:pt idx="1">
                  <c:v>4.394977168949771</c:v>
                </c:pt>
                <c:pt idx="2">
                  <c:v>6.358447488584475</c:v>
                </c:pt>
                <c:pt idx="3">
                  <c:v>7.226027397260274</c:v>
                </c:pt>
                <c:pt idx="4">
                  <c:v>10.75342465753425</c:v>
                </c:pt>
                <c:pt idx="5">
                  <c:v>14.58904109589041</c:v>
                </c:pt>
                <c:pt idx="6">
                  <c:v>16.97488584474886</c:v>
                </c:pt>
                <c:pt idx="7">
                  <c:v>17.14611872146119</c:v>
                </c:pt>
                <c:pt idx="8">
                  <c:v>19.21232876712329</c:v>
                </c:pt>
                <c:pt idx="9">
                  <c:v>21.08447488584475</c:v>
                </c:pt>
                <c:pt idx="10">
                  <c:v>23.20776255707763</c:v>
                </c:pt>
                <c:pt idx="11">
                  <c:v>25</c:v>
                </c:pt>
                <c:pt idx="12">
                  <c:v>26.35844748858447</c:v>
                </c:pt>
              </c:numCache>
            </c:numRef>
          </c:yVal>
        </c:ser>
        <c:ser>
          <c:idx val="7"/>
          <c:order val="7"/>
          <c:tx>
            <c:strRef>
              <c:f>'negative_price'!$I$2:$I$2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'negative_price'!$I$3:$I$15</c:f>
              <c:numCache>
                <c:formatCode>General</c:formatCode>
                <c:ptCount val="13"/>
                <c:pt idx="0">
                  <c:v>7.625570776255708</c:v>
                </c:pt>
                <c:pt idx="1">
                  <c:v>9.04109589041096</c:v>
                </c:pt>
                <c:pt idx="2">
                  <c:v>10.67351598173516</c:v>
                </c:pt>
                <c:pt idx="3">
                  <c:v>11.89497716894977</c:v>
                </c:pt>
                <c:pt idx="4">
                  <c:v>15.01141552511415</c:v>
                </c:pt>
                <c:pt idx="5">
                  <c:v>17.75114155251142</c:v>
                </c:pt>
                <c:pt idx="6">
                  <c:v>19.95433789954338</c:v>
                </c:pt>
                <c:pt idx="7">
                  <c:v>21.49543378995434</c:v>
                </c:pt>
                <c:pt idx="8">
                  <c:v>25.70776255707762</c:v>
                </c:pt>
                <c:pt idx="9">
                  <c:v>29.58904109589041</c:v>
                </c:pt>
                <c:pt idx="10">
                  <c:v>30.41095890410959</c:v>
                </c:pt>
                <c:pt idx="11">
                  <c:v>30.42237442922374</c:v>
                </c:pt>
                <c:pt idx="12">
                  <c:v>30.4337899543379</c:v>
                </c:pt>
              </c:numCache>
            </c:numRef>
          </c:yVal>
        </c:ser>
        <c:ser>
          <c:idx val="8"/>
          <c:order val="8"/>
          <c:tx>
            <c:strRef>
              <c:f>'negative_price'!$J$2:$J$2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'negative_price'!$J$3:$J$15</c:f>
              <c:numCache>
                <c:formatCode>General</c:formatCode>
                <c:ptCount val="13"/>
                <c:pt idx="0">
                  <c:v>0.6735159817351598</c:v>
                </c:pt>
                <c:pt idx="1">
                  <c:v>0.6392694063926941</c:v>
                </c:pt>
                <c:pt idx="2">
                  <c:v>0.7191780821917808</c:v>
                </c:pt>
                <c:pt idx="3">
                  <c:v>0.7990867579908676</c:v>
                </c:pt>
                <c:pt idx="4">
                  <c:v>1.107305936073059</c:v>
                </c:pt>
                <c:pt idx="5">
                  <c:v>1.244292237442922</c:v>
                </c:pt>
                <c:pt idx="6">
                  <c:v>1.301369863013699</c:v>
                </c:pt>
                <c:pt idx="7">
                  <c:v>1.381278538812785</c:v>
                </c:pt>
                <c:pt idx="8">
                  <c:v>1.746575342465754</c:v>
                </c:pt>
                <c:pt idx="9">
                  <c:v>2.168949771689498</c:v>
                </c:pt>
                <c:pt idx="10">
                  <c:v>2.614155251141553</c:v>
                </c:pt>
                <c:pt idx="11">
                  <c:v>2.831050228310502</c:v>
                </c:pt>
                <c:pt idx="12">
                  <c:v>3.002283105022831</c:v>
                </c:pt>
              </c:numCache>
            </c:numRef>
          </c:yVal>
        </c:ser>
        <c:ser>
          <c:idx val="9"/>
          <c:order val="9"/>
          <c:tx>
            <c:strRef>
              <c:f>'negative_price'!$K$2:$K$2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'negative_price'!$K$3:$K$15</c:f>
              <c:numCache>
                <c:formatCode>General</c:formatCode>
                <c:ptCount val="13"/>
                <c:pt idx="0">
                  <c:v>0.2168949771689498</c:v>
                </c:pt>
                <c:pt idx="1">
                  <c:v>0.2168949771689498</c:v>
                </c:pt>
                <c:pt idx="2">
                  <c:v>0.2625570776255708</c:v>
                </c:pt>
                <c:pt idx="3">
                  <c:v>0.2853881278538812</c:v>
                </c:pt>
                <c:pt idx="4">
                  <c:v>0.3310502283105023</c:v>
                </c:pt>
                <c:pt idx="5">
                  <c:v>0.2853881278538812</c:v>
                </c:pt>
                <c:pt idx="6">
                  <c:v>0.2168949771689498</c:v>
                </c:pt>
                <c:pt idx="7">
                  <c:v>0.2511415525114155</c:v>
                </c:pt>
                <c:pt idx="8">
                  <c:v>0.3310502283105023</c:v>
                </c:pt>
                <c:pt idx="9">
                  <c:v>0.4794520547945206</c:v>
                </c:pt>
                <c:pt idx="10">
                  <c:v>0.547945205479452</c:v>
                </c:pt>
                <c:pt idx="11">
                  <c:v>0.6164383561643836</c:v>
                </c:pt>
                <c:pt idx="12">
                  <c:v>0.6963470319634704</c:v>
                </c:pt>
              </c:numCache>
            </c:numRef>
          </c:yVal>
        </c:ser>
        <c:ser>
          <c:idx val="10"/>
          <c:order val="10"/>
          <c:tx>
            <c:strRef>
              <c:f>'negative_price'!$L$2:$L$2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'negative_price'!$L$3:$L$15</c:f>
              <c:numCache>
                <c:formatCode>General</c:formatCode>
                <c:ptCount val="13"/>
                <c:pt idx="0">
                  <c:v>0.228310502283105</c:v>
                </c:pt>
                <c:pt idx="1">
                  <c:v>0.2625570776255708</c:v>
                </c:pt>
                <c:pt idx="2">
                  <c:v>0.3082191780821918</c:v>
                </c:pt>
                <c:pt idx="3">
                  <c:v>0.2968036529680365</c:v>
                </c:pt>
                <c:pt idx="4">
                  <c:v>0.3424657534246575</c:v>
                </c:pt>
                <c:pt idx="5">
                  <c:v>0.273972602739726</c:v>
                </c:pt>
                <c:pt idx="6">
                  <c:v>0.228310502283105</c:v>
                </c:pt>
                <c:pt idx="7">
                  <c:v>0.2168949771689498</c:v>
                </c:pt>
                <c:pt idx="8">
                  <c:v>0.2625570776255708</c:v>
                </c:pt>
                <c:pt idx="9">
                  <c:v>0.2968036529680365</c:v>
                </c:pt>
                <c:pt idx="10">
                  <c:v>0.365296803652968</c:v>
                </c:pt>
                <c:pt idx="11">
                  <c:v>0.3424657534246575</c:v>
                </c:pt>
                <c:pt idx="12">
                  <c:v>0.4337899543378996</c:v>
                </c:pt>
              </c:numCache>
            </c:numRef>
          </c:yVal>
        </c:ser>
        <c:ser>
          <c:idx val="11"/>
          <c:order val="11"/>
          <c:tx>
            <c:strRef>
              <c:f>'negative_price'!$M$2:$M$2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'negative_price'!$M$3:$M$15</c:f>
              <c:numCache>
                <c:formatCode>General</c:formatCode>
                <c:ptCount val="13"/>
                <c:pt idx="0">
                  <c:v>1.038812785388128</c:v>
                </c:pt>
                <c:pt idx="1">
                  <c:v>1.997716894977169</c:v>
                </c:pt>
                <c:pt idx="2">
                  <c:v>3.424657534246575</c:v>
                </c:pt>
                <c:pt idx="3">
                  <c:v>4.714611872146119</c:v>
                </c:pt>
                <c:pt idx="4">
                  <c:v>6.940639269406393</c:v>
                </c:pt>
                <c:pt idx="5">
                  <c:v>9.178082191780822</c:v>
                </c:pt>
                <c:pt idx="6">
                  <c:v>11.75799086757991</c:v>
                </c:pt>
                <c:pt idx="7">
                  <c:v>14.82876712328767</c:v>
                </c:pt>
                <c:pt idx="8">
                  <c:v>17.3972602739726</c:v>
                </c:pt>
                <c:pt idx="9">
                  <c:v>20.19406392694064</c:v>
                </c:pt>
                <c:pt idx="10">
                  <c:v>21.75799086757991</c:v>
                </c:pt>
                <c:pt idx="11">
                  <c:v>25.3310502283105</c:v>
                </c:pt>
                <c:pt idx="12">
                  <c:v>28.89269406392694</c:v>
                </c:pt>
              </c:numCache>
            </c:numRef>
          </c:yVal>
        </c:ser>
        <c:ser>
          <c:idx val="12"/>
          <c:order val="12"/>
          <c:tx>
            <c:strRef>
              <c:f>'negative_price'!$N$2:$N$2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'negative_price'!$N$3:$N$15</c:f>
              <c:numCache>
                <c:formatCode>General</c:formatCode>
                <c:ptCount val="13"/>
                <c:pt idx="0">
                  <c:v>5.69634703196347</c:v>
                </c:pt>
                <c:pt idx="1">
                  <c:v>7.123287671232877</c:v>
                </c:pt>
                <c:pt idx="2">
                  <c:v>9.189497716894977</c:v>
                </c:pt>
                <c:pt idx="3">
                  <c:v>10.79908675799087</c:v>
                </c:pt>
                <c:pt idx="4">
                  <c:v>10.63926940639269</c:v>
                </c:pt>
                <c:pt idx="5">
                  <c:v>10.51369863013699</c:v>
                </c:pt>
                <c:pt idx="6">
                  <c:v>11.54109589041096</c:v>
                </c:pt>
                <c:pt idx="7">
                  <c:v>12.70547945205479</c:v>
                </c:pt>
                <c:pt idx="8">
                  <c:v>12.46575342465754</c:v>
                </c:pt>
                <c:pt idx="9">
                  <c:v>12.55707762557078</c:v>
                </c:pt>
                <c:pt idx="10">
                  <c:v>13.78995433789954</c:v>
                </c:pt>
                <c:pt idx="11">
                  <c:v>13.97260273972603</c:v>
                </c:pt>
                <c:pt idx="12">
                  <c:v>14.41780821917808</c:v>
                </c:pt>
              </c:numCache>
            </c:numRef>
          </c:yVal>
        </c:ser>
        <c:ser>
          <c:idx val="13"/>
          <c:order val="13"/>
          <c:tx>
            <c:strRef>
              <c:f>'negative_price'!$O$2:$O$2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'negative_price'!$O$3:$O$15</c:f>
              <c:numCache>
                <c:formatCode>General</c:formatCode>
                <c:ptCount val="13"/>
                <c:pt idx="0">
                  <c:v>5.445205479452055</c:v>
                </c:pt>
                <c:pt idx="1">
                  <c:v>6.82648401826484</c:v>
                </c:pt>
                <c:pt idx="2">
                  <c:v>9.143835616438356</c:v>
                </c:pt>
                <c:pt idx="3">
                  <c:v>11.25570776255708</c:v>
                </c:pt>
                <c:pt idx="4">
                  <c:v>11.46118721461187</c:v>
                </c:pt>
                <c:pt idx="5">
                  <c:v>11.00456621004566</c:v>
                </c:pt>
                <c:pt idx="6">
                  <c:v>11.837899543379</c:v>
                </c:pt>
                <c:pt idx="7">
                  <c:v>12.96803652968037</c:v>
                </c:pt>
                <c:pt idx="8">
                  <c:v>12.89954337899543</c:v>
                </c:pt>
                <c:pt idx="9">
                  <c:v>13.11643835616438</c:v>
                </c:pt>
                <c:pt idx="10">
                  <c:v>14.37214611872146</c:v>
                </c:pt>
                <c:pt idx="11">
                  <c:v>14.86301369863014</c:v>
                </c:pt>
                <c:pt idx="12">
                  <c:v>15.19406392694064</c:v>
                </c:pt>
              </c:numCache>
            </c:numRef>
          </c:yVal>
        </c:ser>
        <c:ser>
          <c:idx val="14"/>
          <c:order val="14"/>
          <c:tx>
            <c:strRef>
              <c:f>'negative_price'!$P$2:$P$2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'negative_price'!$P$3:$P$15</c:f>
              <c:numCache>
                <c:formatCode>General</c:formatCode>
                <c:ptCount val="13"/>
                <c:pt idx="0">
                  <c:v>4.440639269406392</c:v>
                </c:pt>
                <c:pt idx="1">
                  <c:v>5.799086757990867</c:v>
                </c:pt>
                <c:pt idx="2">
                  <c:v>7.922374429223744</c:v>
                </c:pt>
                <c:pt idx="3">
                  <c:v>9.703196347031962</c:v>
                </c:pt>
                <c:pt idx="4">
                  <c:v>9.897260273972602</c:v>
                </c:pt>
                <c:pt idx="5">
                  <c:v>10.25114155251141</c:v>
                </c:pt>
                <c:pt idx="6">
                  <c:v>11.38127853881278</c:v>
                </c:pt>
                <c:pt idx="7">
                  <c:v>12.7283105022831</c:v>
                </c:pt>
                <c:pt idx="8">
                  <c:v>13.162100456621</c:v>
                </c:pt>
                <c:pt idx="9">
                  <c:v>13.71004566210046</c:v>
                </c:pt>
                <c:pt idx="10">
                  <c:v>15.06849315068493</c:v>
                </c:pt>
                <c:pt idx="11">
                  <c:v>15.70776255707763</c:v>
                </c:pt>
                <c:pt idx="12">
                  <c:v>16.02739726027397</c:v>
                </c:pt>
              </c:numCache>
            </c:numRef>
          </c:yVal>
        </c:ser>
        <c:ser>
          <c:idx val="15"/>
          <c:order val="15"/>
          <c:tx>
            <c:strRef>
              <c:f>'negative_price'!$Q$2:$Q$2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'negative_price'!$Q$3:$Q$15</c:f>
              <c:numCache>
                <c:formatCode>General</c:formatCode>
                <c:ptCount val="13"/>
                <c:pt idx="0">
                  <c:v>4.292237442922374</c:v>
                </c:pt>
                <c:pt idx="1">
                  <c:v>5.878995433789954</c:v>
                </c:pt>
                <c:pt idx="2">
                  <c:v>8.184931506849315</c:v>
                </c:pt>
                <c:pt idx="3">
                  <c:v>10.29680365296804</c:v>
                </c:pt>
                <c:pt idx="4">
                  <c:v>11.14155251141553</c:v>
                </c:pt>
                <c:pt idx="5">
                  <c:v>11.95205479452055</c:v>
                </c:pt>
                <c:pt idx="6">
                  <c:v>13.33333333333333</c:v>
                </c:pt>
                <c:pt idx="7">
                  <c:v>15.14840182648402</c:v>
                </c:pt>
                <c:pt idx="8">
                  <c:v>16.05022831050228</c:v>
                </c:pt>
                <c:pt idx="9">
                  <c:v>17.44292237442922</c:v>
                </c:pt>
                <c:pt idx="10">
                  <c:v>19.45205479452055</c:v>
                </c:pt>
                <c:pt idx="11">
                  <c:v>20.36529680365297</c:v>
                </c:pt>
                <c:pt idx="12">
                  <c:v>20.99315068493151</c:v>
                </c:pt>
              </c:numCache>
            </c:numRef>
          </c:yVal>
        </c:ser>
        <c:ser>
          <c:idx val="16"/>
          <c:order val="16"/>
          <c:tx>
            <c:strRef>
              <c:f>'negative_price'!$R$2:$R$2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'negative_price'!$R$3:$R$15</c:f>
              <c:numCache>
                <c:formatCode>General</c:formatCode>
                <c:ptCount val="13"/>
                <c:pt idx="0">
                  <c:v>2.363013698630137</c:v>
                </c:pt>
                <c:pt idx="1">
                  <c:v>2.694063926940639</c:v>
                </c:pt>
                <c:pt idx="2">
                  <c:v>3.984018264840183</c:v>
                </c:pt>
                <c:pt idx="3">
                  <c:v>4.200913242009133</c:v>
                </c:pt>
                <c:pt idx="4">
                  <c:v>9.748858447488583</c:v>
                </c:pt>
                <c:pt idx="5">
                  <c:v>9.440639269406393</c:v>
                </c:pt>
                <c:pt idx="6">
                  <c:v>10.99315068493151</c:v>
                </c:pt>
                <c:pt idx="7">
                  <c:v>11.23287671232877</c:v>
                </c:pt>
                <c:pt idx="8">
                  <c:v>13.31050228310502</c:v>
                </c:pt>
                <c:pt idx="9">
                  <c:v>16.26712328767123</c:v>
                </c:pt>
                <c:pt idx="10">
                  <c:v>19.10958904109589</c:v>
                </c:pt>
                <c:pt idx="11">
                  <c:v>19.86301369863014</c:v>
                </c:pt>
                <c:pt idx="12">
                  <c:v>20.70776255707763</c:v>
                </c:pt>
              </c:numCache>
            </c:numRef>
          </c:yVal>
        </c:ser>
        <c:axId val="50360001"/>
        <c:axId val="50360002"/>
      </c:scatterChart>
      <c:val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60002"/>
        <c:crosses val="autoZero"/>
        <c:crossBetween val="midCat"/>
      </c:val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%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Negative 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'negative_price'!$B$2:$B$2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'negative_price'!$B$3:$B$15</c:f>
              <c:numCache>
                <c:formatCode>General</c:formatCode>
                <c:ptCount val="13"/>
                <c:pt idx="0">
                  <c:v>1.050228310502283</c:v>
                </c:pt>
                <c:pt idx="1">
                  <c:v>1.689497716894977</c:v>
                </c:pt>
                <c:pt idx="2">
                  <c:v>2.990867579908676</c:v>
                </c:pt>
                <c:pt idx="3">
                  <c:v>5.319634703196347</c:v>
                </c:pt>
                <c:pt idx="4">
                  <c:v>7.30593607305936</c:v>
                </c:pt>
                <c:pt idx="5">
                  <c:v>9.703196347031962</c:v>
                </c:pt>
                <c:pt idx="6">
                  <c:v>12.91095890410959</c:v>
                </c:pt>
                <c:pt idx="7">
                  <c:v>16.68949771689498</c:v>
                </c:pt>
                <c:pt idx="8">
                  <c:v>21.21004566210046</c:v>
                </c:pt>
                <c:pt idx="9">
                  <c:v>24.90867579908676</c:v>
                </c:pt>
                <c:pt idx="10">
                  <c:v>28.97260273972603</c:v>
                </c:pt>
                <c:pt idx="11">
                  <c:v>32.86529680365297</c:v>
                </c:pt>
                <c:pt idx="12">
                  <c:v>36.16438356164384</c:v>
                </c:pt>
              </c:numCache>
            </c:numRef>
          </c:yVal>
        </c:ser>
        <c:ser>
          <c:idx val="1"/>
          <c:order val="1"/>
          <c:tx>
            <c:strRef>
              <c:f>'negative_price'!$C$2:$C$2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'negative_price'!$C$3:$C$15</c:f>
              <c:numCache>
                <c:formatCode>General</c:formatCode>
                <c:ptCount val="13"/>
                <c:pt idx="0">
                  <c:v>7.71689497716895</c:v>
                </c:pt>
                <c:pt idx="1">
                  <c:v>8.755707762557078</c:v>
                </c:pt>
                <c:pt idx="2">
                  <c:v>10.39954337899543</c:v>
                </c:pt>
                <c:pt idx="3">
                  <c:v>11.56392694063927</c:v>
                </c:pt>
                <c:pt idx="4">
                  <c:v>14.76027397260274</c:v>
                </c:pt>
                <c:pt idx="5">
                  <c:v>17.45433789954338</c:v>
                </c:pt>
                <c:pt idx="6">
                  <c:v>19.68036529680365</c:v>
                </c:pt>
                <c:pt idx="7">
                  <c:v>21.87214611872146</c:v>
                </c:pt>
                <c:pt idx="8">
                  <c:v>25.58219178082192</c:v>
                </c:pt>
                <c:pt idx="9">
                  <c:v>28.63013698630137</c:v>
                </c:pt>
                <c:pt idx="10">
                  <c:v>29.72602739726027</c:v>
                </c:pt>
                <c:pt idx="11">
                  <c:v>30.34246575342466</c:v>
                </c:pt>
                <c:pt idx="12">
                  <c:v>30.91324200913242</c:v>
                </c:pt>
              </c:numCache>
            </c:numRef>
          </c:yVal>
        </c:ser>
        <c:ser>
          <c:idx val="2"/>
          <c:order val="2"/>
          <c:tx>
            <c:strRef>
              <c:f>'negative_price'!$D$2:$D$2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'negative_price'!$D$3:$D$15</c:f>
              <c:numCache>
                <c:formatCode>General</c:formatCode>
                <c:ptCount val="13"/>
                <c:pt idx="0">
                  <c:v>3.276255707762557</c:v>
                </c:pt>
                <c:pt idx="1">
                  <c:v>4.30365296803653</c:v>
                </c:pt>
                <c:pt idx="2">
                  <c:v>5.981735159817352</c:v>
                </c:pt>
                <c:pt idx="3">
                  <c:v>6.815068493150685</c:v>
                </c:pt>
                <c:pt idx="4">
                  <c:v>9.874429223744292</c:v>
                </c:pt>
                <c:pt idx="5">
                  <c:v>11.54109589041096</c:v>
                </c:pt>
                <c:pt idx="6">
                  <c:v>13.68721461187214</c:v>
                </c:pt>
                <c:pt idx="7">
                  <c:v>15.61643835616438</c:v>
                </c:pt>
                <c:pt idx="8">
                  <c:v>19.12100456621005</c:v>
                </c:pt>
                <c:pt idx="9">
                  <c:v>22.12328767123288</c:v>
                </c:pt>
                <c:pt idx="10">
                  <c:v>23.81278538812786</c:v>
                </c:pt>
                <c:pt idx="11">
                  <c:v>24.63470319634703</c:v>
                </c:pt>
                <c:pt idx="12">
                  <c:v>25.47945205479452</c:v>
                </c:pt>
              </c:numCache>
            </c:numRef>
          </c:yVal>
        </c:ser>
        <c:ser>
          <c:idx val="3"/>
          <c:order val="3"/>
          <c:tx>
            <c:strRef>
              <c:f>'negative_price'!$E$2:$E$2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'negative_price'!$E$3:$E$15</c:f>
              <c:numCache>
                <c:formatCode>General</c:formatCode>
                <c:ptCount val="13"/>
                <c:pt idx="0">
                  <c:v>2.020547945205479</c:v>
                </c:pt>
                <c:pt idx="1">
                  <c:v>2.73972602739726</c:v>
                </c:pt>
                <c:pt idx="2">
                  <c:v>3.949771689497717</c:v>
                </c:pt>
                <c:pt idx="3">
                  <c:v>6.15296803652968</c:v>
                </c:pt>
                <c:pt idx="4">
                  <c:v>8.961187214611872</c:v>
                </c:pt>
                <c:pt idx="5">
                  <c:v>11.90639269406393</c:v>
                </c:pt>
                <c:pt idx="6">
                  <c:v>14.93150684931507</c:v>
                </c:pt>
                <c:pt idx="7">
                  <c:v>17.95662100456621</c:v>
                </c:pt>
                <c:pt idx="8">
                  <c:v>20.42237442922374</c:v>
                </c:pt>
                <c:pt idx="9">
                  <c:v>22.71689497716895</c:v>
                </c:pt>
                <c:pt idx="10">
                  <c:v>24.45205479452055</c:v>
                </c:pt>
                <c:pt idx="11">
                  <c:v>24.74885844748858</c:v>
                </c:pt>
                <c:pt idx="12">
                  <c:v>25.31963470319635</c:v>
                </c:pt>
              </c:numCache>
            </c:numRef>
          </c:yVal>
        </c:ser>
        <c:ser>
          <c:idx val="4"/>
          <c:order val="4"/>
          <c:tx>
            <c:strRef>
              <c:f>'negative_price'!$F$2:$F$2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'negative_price'!$F$3:$F$15</c:f>
              <c:numCache>
                <c:formatCode>General</c:formatCode>
                <c:ptCount val="13"/>
                <c:pt idx="0">
                  <c:v>26.99771689497717</c:v>
                </c:pt>
                <c:pt idx="1">
                  <c:v>34.88584474885845</c:v>
                </c:pt>
                <c:pt idx="2">
                  <c:v>38.73287671232877</c:v>
                </c:pt>
                <c:pt idx="3">
                  <c:v>40.27397260273973</c:v>
                </c:pt>
                <c:pt idx="4">
                  <c:v>38.01369863013699</c:v>
                </c:pt>
                <c:pt idx="5">
                  <c:v>31.47260273972603</c:v>
                </c:pt>
                <c:pt idx="6">
                  <c:v>33.55022831050228</c:v>
                </c:pt>
                <c:pt idx="7">
                  <c:v>27.81963470319635</c:v>
                </c:pt>
                <c:pt idx="8">
                  <c:v>29.42922374429224</c:v>
                </c:pt>
                <c:pt idx="9">
                  <c:v>28.93835616438356</c:v>
                </c:pt>
                <c:pt idx="10">
                  <c:v>28.25342465753425</c:v>
                </c:pt>
                <c:pt idx="11">
                  <c:v>30.1027397260274</c:v>
                </c:pt>
                <c:pt idx="12">
                  <c:v>32.24885844748858</c:v>
                </c:pt>
              </c:numCache>
            </c:numRef>
          </c:yVal>
        </c:ser>
        <c:ser>
          <c:idx val="5"/>
          <c:order val="5"/>
          <c:tx>
            <c:strRef>
              <c:f>'negative_price'!$G$2:$G$2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'negative_price'!$G$3:$G$15</c:f>
              <c:numCache>
                <c:formatCode>General</c:formatCode>
                <c:ptCount val="13"/>
                <c:pt idx="0">
                  <c:v>4.155251141552512</c:v>
                </c:pt>
                <c:pt idx="1">
                  <c:v>5.559360730593607</c:v>
                </c:pt>
                <c:pt idx="2">
                  <c:v>8.082191780821917</c:v>
                </c:pt>
                <c:pt idx="3">
                  <c:v>10.3310502283105</c:v>
                </c:pt>
                <c:pt idx="4">
                  <c:v>10.52511415525114</c:v>
                </c:pt>
                <c:pt idx="5">
                  <c:v>11.28995433789954</c:v>
                </c:pt>
                <c:pt idx="6">
                  <c:v>13.01369863013699</c:v>
                </c:pt>
                <c:pt idx="7">
                  <c:v>13.72146118721461</c:v>
                </c:pt>
                <c:pt idx="8">
                  <c:v>13.86986301369863</c:v>
                </c:pt>
                <c:pt idx="9">
                  <c:v>13.84703196347032</c:v>
                </c:pt>
                <c:pt idx="10">
                  <c:v>15.18264840182649</c:v>
                </c:pt>
                <c:pt idx="11">
                  <c:v>15.31963470319635</c:v>
                </c:pt>
                <c:pt idx="12">
                  <c:v>15.67351598173516</c:v>
                </c:pt>
              </c:numCache>
            </c:numRef>
          </c:yVal>
        </c:ser>
        <c:ser>
          <c:idx val="6"/>
          <c:order val="6"/>
          <c:tx>
            <c:strRef>
              <c:f>'negative_price'!$H$2:$H$2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'negative_price'!$H$3:$H$15</c:f>
              <c:numCache>
                <c:formatCode>General</c:formatCode>
                <c:ptCount val="13"/>
                <c:pt idx="0">
                  <c:v>3.367579908675799</c:v>
                </c:pt>
                <c:pt idx="1">
                  <c:v>4.394977168949771</c:v>
                </c:pt>
                <c:pt idx="2">
                  <c:v>6.358447488584475</c:v>
                </c:pt>
                <c:pt idx="3">
                  <c:v>7.226027397260274</c:v>
                </c:pt>
                <c:pt idx="4">
                  <c:v>10.75342465753425</c:v>
                </c:pt>
                <c:pt idx="5">
                  <c:v>14.58904109589041</c:v>
                </c:pt>
                <c:pt idx="6">
                  <c:v>16.97488584474886</c:v>
                </c:pt>
                <c:pt idx="7">
                  <c:v>17.14611872146119</c:v>
                </c:pt>
                <c:pt idx="8">
                  <c:v>19.21232876712329</c:v>
                </c:pt>
                <c:pt idx="9">
                  <c:v>21.08447488584475</c:v>
                </c:pt>
                <c:pt idx="10">
                  <c:v>23.20776255707763</c:v>
                </c:pt>
                <c:pt idx="11">
                  <c:v>25</c:v>
                </c:pt>
                <c:pt idx="12">
                  <c:v>26.35844748858447</c:v>
                </c:pt>
              </c:numCache>
            </c:numRef>
          </c:yVal>
        </c:ser>
        <c:ser>
          <c:idx val="7"/>
          <c:order val="7"/>
          <c:tx>
            <c:strRef>
              <c:f>'negative_price'!$I$2:$I$2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'negative_price'!$I$3:$I$15</c:f>
              <c:numCache>
                <c:formatCode>General</c:formatCode>
                <c:ptCount val="13"/>
                <c:pt idx="0">
                  <c:v>7.625570776255708</c:v>
                </c:pt>
                <c:pt idx="1">
                  <c:v>9.04109589041096</c:v>
                </c:pt>
                <c:pt idx="2">
                  <c:v>10.67351598173516</c:v>
                </c:pt>
                <c:pt idx="3">
                  <c:v>11.89497716894977</c:v>
                </c:pt>
                <c:pt idx="4">
                  <c:v>15.01141552511415</c:v>
                </c:pt>
                <c:pt idx="5">
                  <c:v>17.75114155251142</c:v>
                </c:pt>
                <c:pt idx="6">
                  <c:v>19.95433789954338</c:v>
                </c:pt>
                <c:pt idx="7">
                  <c:v>21.49543378995434</c:v>
                </c:pt>
                <c:pt idx="8">
                  <c:v>25.70776255707762</c:v>
                </c:pt>
                <c:pt idx="9">
                  <c:v>29.58904109589041</c:v>
                </c:pt>
                <c:pt idx="10">
                  <c:v>30.41095890410959</c:v>
                </c:pt>
                <c:pt idx="11">
                  <c:v>30.42237442922374</c:v>
                </c:pt>
                <c:pt idx="12">
                  <c:v>30.4337899543379</c:v>
                </c:pt>
              </c:numCache>
            </c:numRef>
          </c:yVal>
        </c:ser>
        <c:ser>
          <c:idx val="8"/>
          <c:order val="8"/>
          <c:tx>
            <c:strRef>
              <c:f>'negative_price'!$J$2:$J$2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'negative_price'!$J$3:$J$15</c:f>
              <c:numCache>
                <c:formatCode>General</c:formatCode>
                <c:ptCount val="13"/>
                <c:pt idx="0">
                  <c:v>0.6735159817351598</c:v>
                </c:pt>
                <c:pt idx="1">
                  <c:v>0.6392694063926941</c:v>
                </c:pt>
                <c:pt idx="2">
                  <c:v>0.7191780821917808</c:v>
                </c:pt>
                <c:pt idx="3">
                  <c:v>0.7990867579908676</c:v>
                </c:pt>
                <c:pt idx="4">
                  <c:v>1.107305936073059</c:v>
                </c:pt>
                <c:pt idx="5">
                  <c:v>1.244292237442922</c:v>
                </c:pt>
                <c:pt idx="6">
                  <c:v>1.301369863013699</c:v>
                </c:pt>
                <c:pt idx="7">
                  <c:v>1.381278538812785</c:v>
                </c:pt>
                <c:pt idx="8">
                  <c:v>1.746575342465754</c:v>
                </c:pt>
                <c:pt idx="9">
                  <c:v>2.168949771689498</c:v>
                </c:pt>
                <c:pt idx="10">
                  <c:v>2.614155251141553</c:v>
                </c:pt>
                <c:pt idx="11">
                  <c:v>2.831050228310502</c:v>
                </c:pt>
                <c:pt idx="12">
                  <c:v>3.002283105022831</c:v>
                </c:pt>
              </c:numCache>
            </c:numRef>
          </c:yVal>
        </c:ser>
        <c:ser>
          <c:idx val="9"/>
          <c:order val="9"/>
          <c:tx>
            <c:strRef>
              <c:f>'negative_price'!$K$2:$K$2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'negative_price'!$K$3:$K$15</c:f>
              <c:numCache>
                <c:formatCode>General</c:formatCode>
                <c:ptCount val="13"/>
                <c:pt idx="0">
                  <c:v>0.2168949771689498</c:v>
                </c:pt>
                <c:pt idx="1">
                  <c:v>0.2168949771689498</c:v>
                </c:pt>
                <c:pt idx="2">
                  <c:v>0.2625570776255708</c:v>
                </c:pt>
                <c:pt idx="3">
                  <c:v>0.2853881278538812</c:v>
                </c:pt>
                <c:pt idx="4">
                  <c:v>0.3310502283105023</c:v>
                </c:pt>
                <c:pt idx="5">
                  <c:v>0.2853881278538812</c:v>
                </c:pt>
                <c:pt idx="6">
                  <c:v>0.2168949771689498</c:v>
                </c:pt>
                <c:pt idx="7">
                  <c:v>0.2511415525114155</c:v>
                </c:pt>
                <c:pt idx="8">
                  <c:v>0.3310502283105023</c:v>
                </c:pt>
                <c:pt idx="9">
                  <c:v>0.4794520547945206</c:v>
                </c:pt>
                <c:pt idx="10">
                  <c:v>0.547945205479452</c:v>
                </c:pt>
                <c:pt idx="11">
                  <c:v>0.6164383561643836</c:v>
                </c:pt>
                <c:pt idx="12">
                  <c:v>0.6963470319634704</c:v>
                </c:pt>
              </c:numCache>
            </c:numRef>
          </c:yVal>
        </c:ser>
        <c:ser>
          <c:idx val="10"/>
          <c:order val="10"/>
          <c:tx>
            <c:strRef>
              <c:f>'negative_price'!$L$2:$L$2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'negative_price'!$L$3:$L$15</c:f>
              <c:numCache>
                <c:formatCode>General</c:formatCode>
                <c:ptCount val="13"/>
                <c:pt idx="0">
                  <c:v>0.228310502283105</c:v>
                </c:pt>
                <c:pt idx="1">
                  <c:v>0.2625570776255708</c:v>
                </c:pt>
                <c:pt idx="2">
                  <c:v>0.3082191780821918</c:v>
                </c:pt>
                <c:pt idx="3">
                  <c:v>0.2968036529680365</c:v>
                </c:pt>
                <c:pt idx="4">
                  <c:v>0.3424657534246575</c:v>
                </c:pt>
                <c:pt idx="5">
                  <c:v>0.273972602739726</c:v>
                </c:pt>
                <c:pt idx="6">
                  <c:v>0.228310502283105</c:v>
                </c:pt>
                <c:pt idx="7">
                  <c:v>0.2168949771689498</c:v>
                </c:pt>
                <c:pt idx="8">
                  <c:v>0.2625570776255708</c:v>
                </c:pt>
                <c:pt idx="9">
                  <c:v>0.2968036529680365</c:v>
                </c:pt>
                <c:pt idx="10">
                  <c:v>0.365296803652968</c:v>
                </c:pt>
                <c:pt idx="11">
                  <c:v>0.3424657534246575</c:v>
                </c:pt>
                <c:pt idx="12">
                  <c:v>0.4337899543378996</c:v>
                </c:pt>
              </c:numCache>
            </c:numRef>
          </c:yVal>
        </c:ser>
        <c:ser>
          <c:idx val="11"/>
          <c:order val="11"/>
          <c:tx>
            <c:strRef>
              <c:f>'negative_price'!$M$2:$M$2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'negative_price'!$M$3:$M$15</c:f>
              <c:numCache>
                <c:formatCode>General</c:formatCode>
                <c:ptCount val="13"/>
                <c:pt idx="0">
                  <c:v>1.038812785388128</c:v>
                </c:pt>
                <c:pt idx="1">
                  <c:v>1.997716894977169</c:v>
                </c:pt>
                <c:pt idx="2">
                  <c:v>3.424657534246575</c:v>
                </c:pt>
                <c:pt idx="3">
                  <c:v>4.714611872146119</c:v>
                </c:pt>
                <c:pt idx="4">
                  <c:v>6.940639269406393</c:v>
                </c:pt>
                <c:pt idx="5">
                  <c:v>9.178082191780822</c:v>
                </c:pt>
                <c:pt idx="6">
                  <c:v>11.75799086757991</c:v>
                </c:pt>
                <c:pt idx="7">
                  <c:v>14.82876712328767</c:v>
                </c:pt>
                <c:pt idx="8">
                  <c:v>17.3972602739726</c:v>
                </c:pt>
                <c:pt idx="9">
                  <c:v>20.19406392694064</c:v>
                </c:pt>
                <c:pt idx="10">
                  <c:v>21.75799086757991</c:v>
                </c:pt>
                <c:pt idx="11">
                  <c:v>25.3310502283105</c:v>
                </c:pt>
                <c:pt idx="12">
                  <c:v>28.89269406392694</c:v>
                </c:pt>
              </c:numCache>
            </c:numRef>
          </c:yVal>
        </c:ser>
        <c:ser>
          <c:idx val="12"/>
          <c:order val="12"/>
          <c:tx>
            <c:strRef>
              <c:f>'negative_price'!$N$2:$N$2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'negative_price'!$N$3:$N$15</c:f>
              <c:numCache>
                <c:formatCode>General</c:formatCode>
                <c:ptCount val="13"/>
                <c:pt idx="0">
                  <c:v>5.69634703196347</c:v>
                </c:pt>
                <c:pt idx="1">
                  <c:v>7.123287671232877</c:v>
                </c:pt>
                <c:pt idx="2">
                  <c:v>9.189497716894977</c:v>
                </c:pt>
                <c:pt idx="3">
                  <c:v>10.79908675799087</c:v>
                </c:pt>
                <c:pt idx="4">
                  <c:v>10.63926940639269</c:v>
                </c:pt>
                <c:pt idx="5">
                  <c:v>10.51369863013699</c:v>
                </c:pt>
                <c:pt idx="6">
                  <c:v>11.54109589041096</c:v>
                </c:pt>
                <c:pt idx="7">
                  <c:v>12.70547945205479</c:v>
                </c:pt>
                <c:pt idx="8">
                  <c:v>12.46575342465754</c:v>
                </c:pt>
                <c:pt idx="9">
                  <c:v>12.55707762557078</c:v>
                </c:pt>
                <c:pt idx="10">
                  <c:v>13.78995433789954</c:v>
                </c:pt>
                <c:pt idx="11">
                  <c:v>13.97260273972603</c:v>
                </c:pt>
                <c:pt idx="12">
                  <c:v>14.41780821917808</c:v>
                </c:pt>
              </c:numCache>
            </c:numRef>
          </c:yVal>
        </c:ser>
        <c:ser>
          <c:idx val="13"/>
          <c:order val="13"/>
          <c:tx>
            <c:strRef>
              <c:f>'negative_price'!$O$2:$O$2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'negative_price'!$O$3:$O$15</c:f>
              <c:numCache>
                <c:formatCode>General</c:formatCode>
                <c:ptCount val="13"/>
                <c:pt idx="0">
                  <c:v>5.445205479452055</c:v>
                </c:pt>
                <c:pt idx="1">
                  <c:v>6.82648401826484</c:v>
                </c:pt>
                <c:pt idx="2">
                  <c:v>9.143835616438356</c:v>
                </c:pt>
                <c:pt idx="3">
                  <c:v>11.25570776255708</c:v>
                </c:pt>
                <c:pt idx="4">
                  <c:v>11.46118721461187</c:v>
                </c:pt>
                <c:pt idx="5">
                  <c:v>11.00456621004566</c:v>
                </c:pt>
                <c:pt idx="6">
                  <c:v>11.837899543379</c:v>
                </c:pt>
                <c:pt idx="7">
                  <c:v>12.96803652968037</c:v>
                </c:pt>
                <c:pt idx="8">
                  <c:v>12.89954337899543</c:v>
                </c:pt>
                <c:pt idx="9">
                  <c:v>13.11643835616438</c:v>
                </c:pt>
                <c:pt idx="10">
                  <c:v>14.37214611872146</c:v>
                </c:pt>
                <c:pt idx="11">
                  <c:v>14.86301369863014</c:v>
                </c:pt>
                <c:pt idx="12">
                  <c:v>15.19406392694064</c:v>
                </c:pt>
              </c:numCache>
            </c:numRef>
          </c:yVal>
        </c:ser>
        <c:ser>
          <c:idx val="14"/>
          <c:order val="14"/>
          <c:tx>
            <c:strRef>
              <c:f>'negative_price'!$P$2:$P$2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'negative_price'!$P$3:$P$15</c:f>
              <c:numCache>
                <c:formatCode>General</c:formatCode>
                <c:ptCount val="13"/>
                <c:pt idx="0">
                  <c:v>4.440639269406392</c:v>
                </c:pt>
                <c:pt idx="1">
                  <c:v>5.799086757990867</c:v>
                </c:pt>
                <c:pt idx="2">
                  <c:v>7.922374429223744</c:v>
                </c:pt>
                <c:pt idx="3">
                  <c:v>9.703196347031962</c:v>
                </c:pt>
                <c:pt idx="4">
                  <c:v>9.897260273972602</c:v>
                </c:pt>
                <c:pt idx="5">
                  <c:v>10.25114155251141</c:v>
                </c:pt>
                <c:pt idx="6">
                  <c:v>11.38127853881278</c:v>
                </c:pt>
                <c:pt idx="7">
                  <c:v>12.7283105022831</c:v>
                </c:pt>
                <c:pt idx="8">
                  <c:v>13.162100456621</c:v>
                </c:pt>
                <c:pt idx="9">
                  <c:v>13.71004566210046</c:v>
                </c:pt>
                <c:pt idx="10">
                  <c:v>15.06849315068493</c:v>
                </c:pt>
                <c:pt idx="11">
                  <c:v>15.70776255707763</c:v>
                </c:pt>
                <c:pt idx="12">
                  <c:v>16.02739726027397</c:v>
                </c:pt>
              </c:numCache>
            </c:numRef>
          </c:yVal>
        </c:ser>
        <c:ser>
          <c:idx val="15"/>
          <c:order val="15"/>
          <c:tx>
            <c:strRef>
              <c:f>'negative_price'!$Q$2:$Q$2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'negative_price'!$Q$3:$Q$15</c:f>
              <c:numCache>
                <c:formatCode>General</c:formatCode>
                <c:ptCount val="13"/>
                <c:pt idx="0">
                  <c:v>4.292237442922374</c:v>
                </c:pt>
                <c:pt idx="1">
                  <c:v>5.878995433789954</c:v>
                </c:pt>
                <c:pt idx="2">
                  <c:v>8.184931506849315</c:v>
                </c:pt>
                <c:pt idx="3">
                  <c:v>10.29680365296804</c:v>
                </c:pt>
                <c:pt idx="4">
                  <c:v>11.14155251141553</c:v>
                </c:pt>
                <c:pt idx="5">
                  <c:v>11.95205479452055</c:v>
                </c:pt>
                <c:pt idx="6">
                  <c:v>13.33333333333333</c:v>
                </c:pt>
                <c:pt idx="7">
                  <c:v>15.14840182648402</c:v>
                </c:pt>
                <c:pt idx="8">
                  <c:v>16.05022831050228</c:v>
                </c:pt>
                <c:pt idx="9">
                  <c:v>17.44292237442922</c:v>
                </c:pt>
                <c:pt idx="10">
                  <c:v>19.45205479452055</c:v>
                </c:pt>
                <c:pt idx="11">
                  <c:v>20.36529680365297</c:v>
                </c:pt>
                <c:pt idx="12">
                  <c:v>20.99315068493151</c:v>
                </c:pt>
              </c:numCache>
            </c:numRef>
          </c:yVal>
        </c:ser>
        <c:ser>
          <c:idx val="16"/>
          <c:order val="16"/>
          <c:tx>
            <c:strRef>
              <c:f>'negative_price'!$R$2:$R$2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'negative_price'!$A$3:$A$15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'negative_price'!$R$3:$R$15</c:f>
              <c:numCache>
                <c:formatCode>General</c:formatCode>
                <c:ptCount val="13"/>
                <c:pt idx="0">
                  <c:v>2.363013698630137</c:v>
                </c:pt>
                <c:pt idx="1">
                  <c:v>2.694063926940639</c:v>
                </c:pt>
                <c:pt idx="2">
                  <c:v>3.984018264840183</c:v>
                </c:pt>
                <c:pt idx="3">
                  <c:v>4.200913242009133</c:v>
                </c:pt>
                <c:pt idx="4">
                  <c:v>9.748858447488583</c:v>
                </c:pt>
                <c:pt idx="5">
                  <c:v>9.440639269406393</c:v>
                </c:pt>
                <c:pt idx="6">
                  <c:v>10.99315068493151</c:v>
                </c:pt>
                <c:pt idx="7">
                  <c:v>11.23287671232877</c:v>
                </c:pt>
                <c:pt idx="8">
                  <c:v>13.31050228310502</c:v>
                </c:pt>
                <c:pt idx="9">
                  <c:v>16.26712328767123</c:v>
                </c:pt>
                <c:pt idx="10">
                  <c:v>19.10958904109589</c:v>
                </c:pt>
                <c:pt idx="11">
                  <c:v>19.86301369863014</c:v>
                </c:pt>
                <c:pt idx="12">
                  <c:v>20.70776255707763</c:v>
                </c:pt>
              </c:numCache>
            </c:numRef>
          </c:yVal>
        </c:ser>
        <c:axId val="50370001"/>
        <c:axId val="50370002"/>
      </c:scatterChart>
      <c:val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70002"/>
        <c:crosses val="autoZero"/>
        <c:crossBetween val="midCat"/>
      </c:val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%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'cap_rate_wind_onshore_existing'!$B$3:$B$15</c:f>
              <c:numCache>
                <c:formatCode>General</c:formatCode>
                <c:ptCount val="13"/>
                <c:pt idx="0">
                  <c:v>0.77076477</c:v>
                </c:pt>
                <c:pt idx="1">
                  <c:v>0.76649594</c:v>
                </c:pt>
                <c:pt idx="2">
                  <c:v>0.76629066</c:v>
                </c:pt>
                <c:pt idx="3">
                  <c:v>0.7640601</c:v>
                </c:pt>
                <c:pt idx="4">
                  <c:v>0.7307061</c:v>
                </c:pt>
                <c:pt idx="5">
                  <c:v>0.70047003</c:v>
                </c:pt>
                <c:pt idx="6">
                  <c:v>0.6728653</c:v>
                </c:pt>
                <c:pt idx="7">
                  <c:v>0.6492229</c:v>
                </c:pt>
                <c:pt idx="8">
                  <c:v>0.6060721</c:v>
                </c:pt>
                <c:pt idx="9">
                  <c:v>0.562741</c:v>
                </c:pt>
                <c:pt idx="10">
                  <c:v>0.55305713</c:v>
                </c:pt>
                <c:pt idx="11">
                  <c:v>0.5462961</c:v>
                </c:pt>
                <c:pt idx="12">
                  <c:v>0.53931516</c:v>
                </c:pt>
              </c:numCache>
            </c:numRef>
          </c:yVal>
        </c:ser>
        <c:ser>
          <c:idx val="1"/>
          <c:order val="1"/>
          <c:tx>
            <c:strRef>
              <c:f>'cap_rate_wind_onshore_existing'!$C$2:$C$2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'cap_rate_wind_onshore_existing'!$C$3:$C$15</c:f>
              <c:numCache>
                <c:formatCode>General</c:formatCode>
                <c:ptCount val="13"/>
                <c:pt idx="0">
                  <c:v>0.7959164399999999</c:v>
                </c:pt>
                <c:pt idx="1">
                  <c:v>0.7846577</c:v>
                </c:pt>
                <c:pt idx="2">
                  <c:v>0.7704438</c:v>
                </c:pt>
                <c:pt idx="3">
                  <c:v>0.75882804</c:v>
                </c:pt>
                <c:pt idx="4">
                  <c:v>0.7274207</c:v>
                </c:pt>
                <c:pt idx="5">
                  <c:v>0.7025043</c:v>
                </c:pt>
                <c:pt idx="6">
                  <c:v>0.6745835999999999</c:v>
                </c:pt>
                <c:pt idx="7">
                  <c:v>0.6489653</c:v>
                </c:pt>
                <c:pt idx="8">
                  <c:v>0.61672443</c:v>
                </c:pt>
                <c:pt idx="9">
                  <c:v>0.58713615</c:v>
                </c:pt>
                <c:pt idx="10">
                  <c:v>0.57665193</c:v>
                </c:pt>
                <c:pt idx="11">
                  <c:v>0.57291025</c:v>
                </c:pt>
                <c:pt idx="12">
                  <c:v>0.5680651</c:v>
                </c:pt>
              </c:numCache>
            </c:numRef>
          </c:yVal>
        </c:ser>
        <c:ser>
          <c:idx val="2"/>
          <c:order val="2"/>
          <c:tx>
            <c:strRef>
              <c:f>'cap_rate_wind_onshore_existing'!$D$2:$D$2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'cap_rate_wind_onshore_existing'!$D$3:$D$15</c:f>
              <c:numCache>
                <c:formatCode>General</c:formatCode>
                <c:ptCount val="13"/>
                <c:pt idx="0">
                  <c:v>0.7552796000000001</c:v>
                </c:pt>
                <c:pt idx="1">
                  <c:v>0.7530835</c:v>
                </c:pt>
                <c:pt idx="2">
                  <c:v>0.7429221</c:v>
                </c:pt>
                <c:pt idx="3">
                  <c:v>0.7191986</c:v>
                </c:pt>
                <c:pt idx="4">
                  <c:v>0.6892715</c:v>
                </c:pt>
                <c:pt idx="5">
                  <c:v>0.64461654</c:v>
                </c:pt>
                <c:pt idx="6">
                  <c:v>0.5988804</c:v>
                </c:pt>
                <c:pt idx="7">
                  <c:v>0.5650396</c:v>
                </c:pt>
                <c:pt idx="8">
                  <c:v>0.5389928</c:v>
                </c:pt>
                <c:pt idx="9">
                  <c:v>0.51264197</c:v>
                </c:pt>
                <c:pt idx="10">
                  <c:v>0.49837074</c:v>
                </c:pt>
                <c:pt idx="11">
                  <c:v>0.4911738</c:v>
                </c:pt>
                <c:pt idx="12">
                  <c:v>0.48535693</c:v>
                </c:pt>
              </c:numCache>
            </c:numRef>
          </c:yVal>
        </c:ser>
        <c:ser>
          <c:idx val="3"/>
          <c:order val="3"/>
          <c:tx>
            <c:strRef>
              <c:f>'cap_rate_wind_onshore_existing'!$E$2:$E$2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'cap_rate_wind_onshore_existing'!$E$3:$E$15</c:f>
              <c:numCache>
                <c:formatCode>General</c:formatCode>
                <c:ptCount val="13"/>
                <c:pt idx="0">
                  <c:v>0.6624017</c:v>
                </c:pt>
                <c:pt idx="1">
                  <c:v>0.64348996</c:v>
                </c:pt>
                <c:pt idx="2">
                  <c:v>0.6215925</c:v>
                </c:pt>
                <c:pt idx="3">
                  <c:v>0.61136144</c:v>
                </c:pt>
                <c:pt idx="4">
                  <c:v>0.61323744</c:v>
                </c:pt>
                <c:pt idx="5">
                  <c:v>0.6807664</c:v>
                </c:pt>
                <c:pt idx="6">
                  <c:v>0.67176837</c:v>
                </c:pt>
                <c:pt idx="7">
                  <c:v>0.68394685</c:v>
                </c:pt>
                <c:pt idx="8">
                  <c:v>0.66743475</c:v>
                </c:pt>
                <c:pt idx="9">
                  <c:v>0.6676198</c:v>
                </c:pt>
                <c:pt idx="10">
                  <c:v>0.7000258</c:v>
                </c:pt>
                <c:pt idx="11">
                  <c:v>0.6826741</c:v>
                </c:pt>
                <c:pt idx="12">
                  <c:v>0.66920316</c:v>
                </c:pt>
              </c:numCache>
            </c:numRef>
          </c:yVal>
        </c:ser>
        <c:ser>
          <c:idx val="4"/>
          <c:order val="4"/>
          <c:tx>
            <c:strRef>
              <c:f>'cap_rate_wind_onshore_existing'!$F$2:$F$2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'cap_rate_wind_onshore_existing'!$F$3:$F$15</c:f>
              <c:numCache>
                <c:formatCode>General</c:formatCode>
                <c:ptCount val="13"/>
                <c:pt idx="0">
                  <c:v>0.75207216</c:v>
                </c:pt>
                <c:pt idx="1">
                  <c:v>0.7037504999999999</c:v>
                </c:pt>
                <c:pt idx="2">
                  <c:v>0.666708</c:v>
                </c:pt>
                <c:pt idx="3">
                  <c:v>0.6713799</c:v>
                </c:pt>
                <c:pt idx="4">
                  <c:v>0.66154945</c:v>
                </c:pt>
                <c:pt idx="5">
                  <c:v>0.65983284</c:v>
                </c:pt>
                <c:pt idx="6">
                  <c:v>0.63757277</c:v>
                </c:pt>
                <c:pt idx="7">
                  <c:v>0.6465745000000001</c:v>
                </c:pt>
                <c:pt idx="8">
                  <c:v>0.65049374</c:v>
                </c:pt>
                <c:pt idx="9">
                  <c:v>0.6459769</c:v>
                </c:pt>
                <c:pt idx="10">
                  <c:v>0.6267365</c:v>
                </c:pt>
                <c:pt idx="11">
                  <c:v>0.6190876</c:v>
                </c:pt>
                <c:pt idx="12">
                  <c:v>0.6099907</c:v>
                </c:pt>
              </c:numCache>
            </c:numRef>
          </c:yVal>
        </c:ser>
        <c:ser>
          <c:idx val="5"/>
          <c:order val="5"/>
          <c:tx>
            <c:strRef>
              <c:f>'cap_rate_wind_onshore_existing'!$G$2:$G$2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'cap_rate_wind_onshore_existing'!$G$3:$G$15</c:f>
              <c:numCache>
                <c:formatCode>General</c:formatCode>
                <c:ptCount val="13"/>
                <c:pt idx="0">
                  <c:v>0.81942606</c:v>
                </c:pt>
                <c:pt idx="1">
                  <c:v>0.81901324</c:v>
                </c:pt>
                <c:pt idx="2">
                  <c:v>0.8066803</c:v>
                </c:pt>
                <c:pt idx="3">
                  <c:v>0.8061049</c:v>
                </c:pt>
                <c:pt idx="4">
                  <c:v>0.784971</c:v>
                </c:pt>
                <c:pt idx="5">
                  <c:v>0.7620002</c:v>
                </c:pt>
                <c:pt idx="6">
                  <c:v>0.74088573</c:v>
                </c:pt>
                <c:pt idx="7">
                  <c:v>0.72115254</c:v>
                </c:pt>
                <c:pt idx="8">
                  <c:v>0.69958496</c:v>
                </c:pt>
                <c:pt idx="9">
                  <c:v>0.681355</c:v>
                </c:pt>
                <c:pt idx="10">
                  <c:v>0.6736394</c:v>
                </c:pt>
                <c:pt idx="11">
                  <c:v>0.6535609</c:v>
                </c:pt>
                <c:pt idx="12">
                  <c:v>0.6329296</c:v>
                </c:pt>
              </c:numCache>
            </c:numRef>
          </c:yVal>
        </c:ser>
        <c:ser>
          <c:idx val="6"/>
          <c:order val="6"/>
          <c:tx>
            <c:strRef>
              <c:f>'cap_rate_wind_onshore_existing'!$H$2:$H$2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'cap_rate_wind_onshore_existing'!$H$3:$H$15</c:f>
              <c:numCache>
                <c:formatCode>General</c:formatCode>
                <c:ptCount val="13"/>
                <c:pt idx="0">
                  <c:v>0.78037184</c:v>
                </c:pt>
                <c:pt idx="1">
                  <c:v>0.7684432</c:v>
                </c:pt>
                <c:pt idx="2">
                  <c:v>0.7664111</c:v>
                </c:pt>
                <c:pt idx="3">
                  <c:v>0.7630554000000001</c:v>
                </c:pt>
                <c:pt idx="4">
                  <c:v>0.7289971</c:v>
                </c:pt>
                <c:pt idx="5">
                  <c:v>0.68726337</c:v>
                </c:pt>
                <c:pt idx="6">
                  <c:v>0.65182275</c:v>
                </c:pt>
                <c:pt idx="7">
                  <c:v>0.6211768</c:v>
                </c:pt>
                <c:pt idx="8">
                  <c:v>0.5630818</c:v>
                </c:pt>
                <c:pt idx="9">
                  <c:v>0.5331143</c:v>
                </c:pt>
                <c:pt idx="10">
                  <c:v>0.52149796</c:v>
                </c:pt>
                <c:pt idx="11">
                  <c:v>0.5128574</c:v>
                </c:pt>
                <c:pt idx="12">
                  <c:v>0.4992893</c:v>
                </c:pt>
              </c:numCache>
            </c:numRef>
          </c:yVal>
        </c:ser>
        <c:ser>
          <c:idx val="7"/>
          <c:order val="7"/>
          <c:tx>
            <c:strRef>
              <c:f>'cap_rate_wind_onshore_existing'!$I$2:$I$2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'cap_rate_wind_onshore_existing'!$I$3:$I$15</c:f>
              <c:numCache>
                <c:formatCode>General</c:formatCode>
                <c:ptCount val="13"/>
                <c:pt idx="0">
                  <c:v>0.9827315</c:v>
                </c:pt>
                <c:pt idx="1">
                  <c:v>0.97763175</c:v>
                </c:pt>
                <c:pt idx="2">
                  <c:v>0.9806993000000001</c:v>
                </c:pt>
                <c:pt idx="3">
                  <c:v>0.9811098</c:v>
                </c:pt>
                <c:pt idx="4">
                  <c:v>0.97684735</c:v>
                </c:pt>
                <c:pt idx="5">
                  <c:v>0.97478133</c:v>
                </c:pt>
                <c:pt idx="6">
                  <c:v>0.97401226</c:v>
                </c:pt>
                <c:pt idx="7">
                  <c:v>0.9751084</c:v>
                </c:pt>
                <c:pt idx="8">
                  <c:v>0.9739103</c:v>
                </c:pt>
                <c:pt idx="9">
                  <c:v>0.9740999299999999</c:v>
                </c:pt>
                <c:pt idx="10">
                  <c:v>0.97427523</c:v>
                </c:pt>
                <c:pt idx="11">
                  <c:v>0.9734965</c:v>
                </c:pt>
                <c:pt idx="12">
                  <c:v>0.9728595</c:v>
                </c:pt>
              </c:numCache>
            </c:numRef>
          </c:yVal>
        </c:ser>
        <c:ser>
          <c:idx val="8"/>
          <c:order val="8"/>
          <c:tx>
            <c:strRef>
              <c:f>'cap_rate_wind_onshore_existing'!$J$2:$J$2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'cap_rate_wind_onshore_existing'!$J$3:$J$15</c:f>
              <c:numCache>
                <c:formatCode>General</c:formatCode>
                <c:ptCount val="13"/>
                <c:pt idx="0">
                  <c:v>1.0404782</c:v>
                </c:pt>
                <c:pt idx="1">
                  <c:v>1.0398735</c:v>
                </c:pt>
                <c:pt idx="2">
                  <c:v>1.050933</c:v>
                </c:pt>
                <c:pt idx="3">
                  <c:v>1.054401</c:v>
                </c:pt>
                <c:pt idx="4">
                  <c:v>1.0604947</c:v>
                </c:pt>
                <c:pt idx="5">
                  <c:v>1.0702251</c:v>
                </c:pt>
                <c:pt idx="6">
                  <c:v>1.0830171</c:v>
                </c:pt>
                <c:pt idx="7">
                  <c:v>1.0947008</c:v>
                </c:pt>
                <c:pt idx="8">
                  <c:v>1.0972925</c:v>
                </c:pt>
                <c:pt idx="9">
                  <c:v>1.0984567</c:v>
                </c:pt>
                <c:pt idx="10">
                  <c:v>1.0980104</c:v>
                </c:pt>
                <c:pt idx="11">
                  <c:v>1.097964</c:v>
                </c:pt>
                <c:pt idx="12">
                  <c:v>1.0986253</c:v>
                </c:pt>
              </c:numCache>
            </c:numRef>
          </c:yVal>
        </c:ser>
        <c:ser>
          <c:idx val="9"/>
          <c:order val="9"/>
          <c:tx>
            <c:strRef>
              <c:f>'cap_rate_wind_onshore_existing'!$K$2:$K$2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'cap_rate_wind_onshore_existing'!$K$3:$K$15</c:f>
              <c:numCache>
                <c:formatCode>General</c:formatCode>
                <c:ptCount val="13"/>
                <c:pt idx="0">
                  <c:v>0.936721</c:v>
                </c:pt>
                <c:pt idx="1">
                  <c:v>0.9180322</c:v>
                </c:pt>
                <c:pt idx="2">
                  <c:v>0.91165406</c:v>
                </c:pt>
                <c:pt idx="3">
                  <c:v>0.8889605</c:v>
                </c:pt>
                <c:pt idx="4">
                  <c:v>0.85863984</c:v>
                </c:pt>
                <c:pt idx="5">
                  <c:v>0.8399367</c:v>
                </c:pt>
                <c:pt idx="6">
                  <c:v>0.8161334</c:v>
                </c:pt>
                <c:pt idx="7">
                  <c:v>0.7804599</c:v>
                </c:pt>
                <c:pt idx="8">
                  <c:v>0.7546759</c:v>
                </c:pt>
                <c:pt idx="9">
                  <c:v>0.72998047</c:v>
                </c:pt>
                <c:pt idx="10">
                  <c:v>0.7168943</c:v>
                </c:pt>
                <c:pt idx="11">
                  <c:v>0.6775072</c:v>
                </c:pt>
                <c:pt idx="12">
                  <c:v>0.64905256</c:v>
                </c:pt>
              </c:numCache>
            </c:numRef>
          </c:yVal>
        </c:ser>
        <c:ser>
          <c:idx val="10"/>
          <c:order val="10"/>
          <c:tx>
            <c:strRef>
              <c:f>'cap_rate_wind_onshore_existing'!$L$2:$L$2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'cap_rate_wind_onshore_existing'!$L$3:$L$15</c:f>
              <c:numCache>
                <c:formatCode>General</c:formatCode>
                <c:ptCount val="13"/>
                <c:pt idx="0">
                  <c:v>0.80398345</c:v>
                </c:pt>
                <c:pt idx="1">
                  <c:v>0.7793723299999999</c:v>
                </c:pt>
                <c:pt idx="2">
                  <c:v>0.74631405</c:v>
                </c:pt>
                <c:pt idx="3">
                  <c:v>0.7333056</c:v>
                </c:pt>
                <c:pt idx="4">
                  <c:v>0.72614</c:v>
                </c:pt>
                <c:pt idx="5">
                  <c:v>0.7206205999999999</c:v>
                </c:pt>
                <c:pt idx="6">
                  <c:v>0.70783377</c:v>
                </c:pt>
                <c:pt idx="7">
                  <c:v>0.6864206</c:v>
                </c:pt>
                <c:pt idx="8">
                  <c:v>0.6950760499999999</c:v>
                </c:pt>
                <c:pt idx="9">
                  <c:v>0.7038463</c:v>
                </c:pt>
                <c:pt idx="10">
                  <c:v>0.6846848</c:v>
                </c:pt>
                <c:pt idx="11">
                  <c:v>0.67332274</c:v>
                </c:pt>
                <c:pt idx="12">
                  <c:v>0.6635972999999999</c:v>
                </c:pt>
              </c:numCache>
            </c:numRef>
          </c:yVal>
        </c:ser>
        <c:ser>
          <c:idx val="11"/>
          <c:order val="11"/>
          <c:tx>
            <c:strRef>
              <c:f>'cap_rate_wind_onshore_existing'!$M$2:$M$2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'cap_rate_wind_onshore_existing'!$M$3:$M$15</c:f>
              <c:numCache>
                <c:formatCode>General</c:formatCode>
                <c:ptCount val="13"/>
                <c:pt idx="0">
                  <c:v>0.8012648</c:v>
                </c:pt>
                <c:pt idx="1">
                  <c:v>0.7672372</c:v>
                </c:pt>
                <c:pt idx="2">
                  <c:v>0.72771925</c:v>
                </c:pt>
                <c:pt idx="3">
                  <c:v>0.70867807</c:v>
                </c:pt>
                <c:pt idx="4">
                  <c:v>0.7163851</c:v>
                </c:pt>
                <c:pt idx="5">
                  <c:v>0.7262428</c:v>
                </c:pt>
                <c:pt idx="6">
                  <c:v>0.7141767999999999</c:v>
                </c:pt>
                <c:pt idx="7">
                  <c:v>0.6976048</c:v>
                </c:pt>
                <c:pt idx="8">
                  <c:v>0.7031651</c:v>
                </c:pt>
                <c:pt idx="9">
                  <c:v>0.70529294</c:v>
                </c:pt>
                <c:pt idx="10">
                  <c:v>0.6858415</c:v>
                </c:pt>
                <c:pt idx="11">
                  <c:v>0.67515236</c:v>
                </c:pt>
                <c:pt idx="12">
                  <c:v>0.667891</c:v>
                </c:pt>
              </c:numCache>
            </c:numRef>
          </c:yVal>
        </c:ser>
        <c:ser>
          <c:idx val="12"/>
          <c:order val="12"/>
          <c:tx>
            <c:strRef>
              <c:f>'cap_rate_wind_onshore_existing'!$N$2:$N$2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'cap_rate_wind_onshore_existing'!$N$3:$N$15</c:f>
              <c:numCache>
                <c:formatCode>General</c:formatCode>
                <c:ptCount val="13"/>
                <c:pt idx="0">
                  <c:v>0.8655079</c:v>
                </c:pt>
                <c:pt idx="1">
                  <c:v>0.8490301</c:v>
                </c:pt>
                <c:pt idx="2">
                  <c:v>0.8303861</c:v>
                </c:pt>
                <c:pt idx="3">
                  <c:v>0.8194509</c:v>
                </c:pt>
                <c:pt idx="4">
                  <c:v>0.8155771000000001</c:v>
                </c:pt>
                <c:pt idx="5">
                  <c:v>0.8030754</c:v>
                </c:pt>
                <c:pt idx="6">
                  <c:v>0.7809232</c:v>
                </c:pt>
                <c:pt idx="7">
                  <c:v>0.7606752</c:v>
                </c:pt>
                <c:pt idx="8">
                  <c:v>0.7589926</c:v>
                </c:pt>
                <c:pt idx="9">
                  <c:v>0.75138783</c:v>
                </c:pt>
                <c:pt idx="10">
                  <c:v>0.7324268</c:v>
                </c:pt>
                <c:pt idx="11">
                  <c:v>0.7247465</c:v>
                </c:pt>
                <c:pt idx="12">
                  <c:v>0.7197333</c:v>
                </c:pt>
              </c:numCache>
            </c:numRef>
          </c:yVal>
        </c:ser>
        <c:ser>
          <c:idx val="13"/>
          <c:order val="13"/>
          <c:tx>
            <c:strRef>
              <c:f>'cap_rate_wind_onshore_existing'!$O$2:$O$2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'cap_rate_wind_onshore_existing'!$O$3:$O$15</c:f>
              <c:numCache>
                <c:formatCode>General</c:formatCode>
                <c:ptCount val="13"/>
                <c:pt idx="0">
                  <c:v>0.838759</c:v>
                </c:pt>
                <c:pt idx="1">
                  <c:v>0.8317574</c:v>
                </c:pt>
                <c:pt idx="2">
                  <c:v>0.8150354</c:v>
                </c:pt>
                <c:pt idx="3">
                  <c:v>0.8119089</c:v>
                </c:pt>
                <c:pt idx="4">
                  <c:v>0.8152712600000001</c:v>
                </c:pt>
                <c:pt idx="5">
                  <c:v>0.8070013</c:v>
                </c:pt>
                <c:pt idx="6">
                  <c:v>0.7916346</c:v>
                </c:pt>
                <c:pt idx="7">
                  <c:v>0.7764146</c:v>
                </c:pt>
                <c:pt idx="8">
                  <c:v>0.7766254500000001</c:v>
                </c:pt>
                <c:pt idx="9">
                  <c:v>0.77084893</c:v>
                </c:pt>
                <c:pt idx="10">
                  <c:v>0.7545335</c:v>
                </c:pt>
                <c:pt idx="11">
                  <c:v>0.74773586</c:v>
                </c:pt>
                <c:pt idx="12">
                  <c:v>0.74835914</c:v>
                </c:pt>
              </c:numCache>
            </c:numRef>
          </c:yVal>
        </c:ser>
        <c:ser>
          <c:idx val="14"/>
          <c:order val="14"/>
          <c:tx>
            <c:strRef>
              <c:f>'cap_rate_wind_onshore_existing'!$P$2:$P$2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'cap_rate_wind_onshore_existing'!$P$3:$P$15</c:f>
              <c:numCache>
                <c:formatCode>General</c:formatCode>
                <c:ptCount val="13"/>
                <c:pt idx="0">
                  <c:v>0.8319754</c:v>
                </c:pt>
                <c:pt idx="1">
                  <c:v>0.8271836</c:v>
                </c:pt>
                <c:pt idx="2">
                  <c:v>0.8030908</c:v>
                </c:pt>
                <c:pt idx="3">
                  <c:v>0.8002224</c:v>
                </c:pt>
                <c:pt idx="4">
                  <c:v>0.7248557</c:v>
                </c:pt>
                <c:pt idx="5">
                  <c:v>0.7228917500000001</c:v>
                </c:pt>
                <c:pt idx="6">
                  <c:v>0.70043385</c:v>
                </c:pt>
                <c:pt idx="7">
                  <c:v>0.6774749</c:v>
                </c:pt>
                <c:pt idx="8">
                  <c:v>0.6506997</c:v>
                </c:pt>
                <c:pt idx="9">
                  <c:v>0.6253253</c:v>
                </c:pt>
                <c:pt idx="10">
                  <c:v>0.6028168</c:v>
                </c:pt>
                <c:pt idx="11">
                  <c:v>0.59369546</c:v>
                </c:pt>
                <c:pt idx="12">
                  <c:v>0.57654166</c:v>
                </c:pt>
              </c:numCache>
            </c:numRef>
          </c:yVal>
        </c:ser>
        <c:axId val="50380001"/>
        <c:axId val="50380002"/>
      </c:scatterChart>
      <c:val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80002"/>
        <c:crosses val="autoZero"/>
        <c:crossBetween val="midCat"/>
      </c:val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'cap_rate_wind_onshore_existing'!$B$3:$B$15</c:f>
              <c:numCache>
                <c:formatCode>General</c:formatCode>
                <c:ptCount val="13"/>
                <c:pt idx="0">
                  <c:v>0.77076477</c:v>
                </c:pt>
                <c:pt idx="1">
                  <c:v>0.76649594</c:v>
                </c:pt>
                <c:pt idx="2">
                  <c:v>0.76629066</c:v>
                </c:pt>
                <c:pt idx="3">
                  <c:v>0.7640601</c:v>
                </c:pt>
                <c:pt idx="4">
                  <c:v>0.7307061</c:v>
                </c:pt>
                <c:pt idx="5">
                  <c:v>0.70047003</c:v>
                </c:pt>
                <c:pt idx="6">
                  <c:v>0.6728653</c:v>
                </c:pt>
                <c:pt idx="7">
                  <c:v>0.6492229</c:v>
                </c:pt>
                <c:pt idx="8">
                  <c:v>0.6060721</c:v>
                </c:pt>
                <c:pt idx="9">
                  <c:v>0.562741</c:v>
                </c:pt>
                <c:pt idx="10">
                  <c:v>0.55305713</c:v>
                </c:pt>
                <c:pt idx="11">
                  <c:v>0.5462961</c:v>
                </c:pt>
                <c:pt idx="12">
                  <c:v>0.53931516</c:v>
                </c:pt>
              </c:numCache>
            </c:numRef>
          </c:yVal>
        </c:ser>
        <c:ser>
          <c:idx val="1"/>
          <c:order val="1"/>
          <c:tx>
            <c:strRef>
              <c:f>'cap_rate_wind_onshore_existing'!$C$2:$C$2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'cap_rate_wind_onshore_existing'!$C$3:$C$15</c:f>
              <c:numCache>
                <c:formatCode>General</c:formatCode>
                <c:ptCount val="13"/>
                <c:pt idx="0">
                  <c:v>0.7959164399999999</c:v>
                </c:pt>
                <c:pt idx="1">
                  <c:v>0.7846577</c:v>
                </c:pt>
                <c:pt idx="2">
                  <c:v>0.7704438</c:v>
                </c:pt>
                <c:pt idx="3">
                  <c:v>0.75882804</c:v>
                </c:pt>
                <c:pt idx="4">
                  <c:v>0.7274207</c:v>
                </c:pt>
                <c:pt idx="5">
                  <c:v>0.7025043</c:v>
                </c:pt>
                <c:pt idx="6">
                  <c:v>0.6745835999999999</c:v>
                </c:pt>
                <c:pt idx="7">
                  <c:v>0.6489653</c:v>
                </c:pt>
                <c:pt idx="8">
                  <c:v>0.61672443</c:v>
                </c:pt>
                <c:pt idx="9">
                  <c:v>0.58713615</c:v>
                </c:pt>
                <c:pt idx="10">
                  <c:v>0.57665193</c:v>
                </c:pt>
                <c:pt idx="11">
                  <c:v>0.57291025</c:v>
                </c:pt>
                <c:pt idx="12">
                  <c:v>0.5680651</c:v>
                </c:pt>
              </c:numCache>
            </c:numRef>
          </c:yVal>
        </c:ser>
        <c:ser>
          <c:idx val="2"/>
          <c:order val="2"/>
          <c:tx>
            <c:strRef>
              <c:f>'cap_rate_wind_onshore_existing'!$D$2:$D$2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'cap_rate_wind_onshore_existing'!$D$3:$D$15</c:f>
              <c:numCache>
                <c:formatCode>General</c:formatCode>
                <c:ptCount val="13"/>
                <c:pt idx="0">
                  <c:v>0.7552796000000001</c:v>
                </c:pt>
                <c:pt idx="1">
                  <c:v>0.7530835</c:v>
                </c:pt>
                <c:pt idx="2">
                  <c:v>0.7429221</c:v>
                </c:pt>
                <c:pt idx="3">
                  <c:v>0.7191986</c:v>
                </c:pt>
                <c:pt idx="4">
                  <c:v>0.6892715</c:v>
                </c:pt>
                <c:pt idx="5">
                  <c:v>0.64461654</c:v>
                </c:pt>
                <c:pt idx="6">
                  <c:v>0.5988804</c:v>
                </c:pt>
                <c:pt idx="7">
                  <c:v>0.5650396</c:v>
                </c:pt>
                <c:pt idx="8">
                  <c:v>0.5389928</c:v>
                </c:pt>
                <c:pt idx="9">
                  <c:v>0.51264197</c:v>
                </c:pt>
                <c:pt idx="10">
                  <c:v>0.49837074</c:v>
                </c:pt>
                <c:pt idx="11">
                  <c:v>0.4911738</c:v>
                </c:pt>
                <c:pt idx="12">
                  <c:v>0.48535693</c:v>
                </c:pt>
              </c:numCache>
            </c:numRef>
          </c:yVal>
        </c:ser>
        <c:ser>
          <c:idx val="3"/>
          <c:order val="3"/>
          <c:tx>
            <c:strRef>
              <c:f>'cap_rate_wind_onshore_existing'!$E$2:$E$2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'cap_rate_wind_onshore_existing'!$E$3:$E$15</c:f>
              <c:numCache>
                <c:formatCode>General</c:formatCode>
                <c:ptCount val="13"/>
                <c:pt idx="0">
                  <c:v>0.6624017</c:v>
                </c:pt>
                <c:pt idx="1">
                  <c:v>0.64348996</c:v>
                </c:pt>
                <c:pt idx="2">
                  <c:v>0.6215925</c:v>
                </c:pt>
                <c:pt idx="3">
                  <c:v>0.61136144</c:v>
                </c:pt>
                <c:pt idx="4">
                  <c:v>0.61323744</c:v>
                </c:pt>
                <c:pt idx="5">
                  <c:v>0.6807664</c:v>
                </c:pt>
                <c:pt idx="6">
                  <c:v>0.67176837</c:v>
                </c:pt>
                <c:pt idx="7">
                  <c:v>0.68394685</c:v>
                </c:pt>
                <c:pt idx="8">
                  <c:v>0.66743475</c:v>
                </c:pt>
                <c:pt idx="9">
                  <c:v>0.6676198</c:v>
                </c:pt>
                <c:pt idx="10">
                  <c:v>0.7000258</c:v>
                </c:pt>
                <c:pt idx="11">
                  <c:v>0.6826741</c:v>
                </c:pt>
                <c:pt idx="12">
                  <c:v>0.66920316</c:v>
                </c:pt>
              </c:numCache>
            </c:numRef>
          </c:yVal>
        </c:ser>
        <c:ser>
          <c:idx val="4"/>
          <c:order val="4"/>
          <c:tx>
            <c:strRef>
              <c:f>'cap_rate_wind_onshore_existing'!$F$2:$F$2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'cap_rate_wind_onshore_existing'!$F$3:$F$15</c:f>
              <c:numCache>
                <c:formatCode>General</c:formatCode>
                <c:ptCount val="13"/>
                <c:pt idx="0">
                  <c:v>0.75207216</c:v>
                </c:pt>
                <c:pt idx="1">
                  <c:v>0.7037504999999999</c:v>
                </c:pt>
                <c:pt idx="2">
                  <c:v>0.666708</c:v>
                </c:pt>
                <c:pt idx="3">
                  <c:v>0.6713799</c:v>
                </c:pt>
                <c:pt idx="4">
                  <c:v>0.66154945</c:v>
                </c:pt>
                <c:pt idx="5">
                  <c:v>0.65983284</c:v>
                </c:pt>
                <c:pt idx="6">
                  <c:v>0.63757277</c:v>
                </c:pt>
                <c:pt idx="7">
                  <c:v>0.6465745000000001</c:v>
                </c:pt>
                <c:pt idx="8">
                  <c:v>0.65049374</c:v>
                </c:pt>
                <c:pt idx="9">
                  <c:v>0.6459769</c:v>
                </c:pt>
                <c:pt idx="10">
                  <c:v>0.6267365</c:v>
                </c:pt>
                <c:pt idx="11">
                  <c:v>0.6190876</c:v>
                </c:pt>
                <c:pt idx="12">
                  <c:v>0.6099907</c:v>
                </c:pt>
              </c:numCache>
            </c:numRef>
          </c:yVal>
        </c:ser>
        <c:ser>
          <c:idx val="5"/>
          <c:order val="5"/>
          <c:tx>
            <c:strRef>
              <c:f>'cap_rate_wind_onshore_existing'!$G$2:$G$2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'cap_rate_wind_onshore_existing'!$G$3:$G$15</c:f>
              <c:numCache>
                <c:formatCode>General</c:formatCode>
                <c:ptCount val="13"/>
                <c:pt idx="0">
                  <c:v>0.81942606</c:v>
                </c:pt>
                <c:pt idx="1">
                  <c:v>0.81901324</c:v>
                </c:pt>
                <c:pt idx="2">
                  <c:v>0.8066803</c:v>
                </c:pt>
                <c:pt idx="3">
                  <c:v>0.8061049</c:v>
                </c:pt>
                <c:pt idx="4">
                  <c:v>0.784971</c:v>
                </c:pt>
                <c:pt idx="5">
                  <c:v>0.7620002</c:v>
                </c:pt>
                <c:pt idx="6">
                  <c:v>0.74088573</c:v>
                </c:pt>
                <c:pt idx="7">
                  <c:v>0.72115254</c:v>
                </c:pt>
                <c:pt idx="8">
                  <c:v>0.69958496</c:v>
                </c:pt>
                <c:pt idx="9">
                  <c:v>0.681355</c:v>
                </c:pt>
                <c:pt idx="10">
                  <c:v>0.6736394</c:v>
                </c:pt>
                <c:pt idx="11">
                  <c:v>0.6535609</c:v>
                </c:pt>
                <c:pt idx="12">
                  <c:v>0.6329296</c:v>
                </c:pt>
              </c:numCache>
            </c:numRef>
          </c:yVal>
        </c:ser>
        <c:ser>
          <c:idx val="6"/>
          <c:order val="6"/>
          <c:tx>
            <c:strRef>
              <c:f>'cap_rate_wind_onshore_existing'!$H$2:$H$2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'cap_rate_wind_onshore_existing'!$H$3:$H$15</c:f>
              <c:numCache>
                <c:formatCode>General</c:formatCode>
                <c:ptCount val="13"/>
                <c:pt idx="0">
                  <c:v>0.78037184</c:v>
                </c:pt>
                <c:pt idx="1">
                  <c:v>0.7684432</c:v>
                </c:pt>
                <c:pt idx="2">
                  <c:v>0.7664111</c:v>
                </c:pt>
                <c:pt idx="3">
                  <c:v>0.7630554000000001</c:v>
                </c:pt>
                <c:pt idx="4">
                  <c:v>0.7289971</c:v>
                </c:pt>
                <c:pt idx="5">
                  <c:v>0.68726337</c:v>
                </c:pt>
                <c:pt idx="6">
                  <c:v>0.65182275</c:v>
                </c:pt>
                <c:pt idx="7">
                  <c:v>0.6211768</c:v>
                </c:pt>
                <c:pt idx="8">
                  <c:v>0.5630818</c:v>
                </c:pt>
                <c:pt idx="9">
                  <c:v>0.5331143</c:v>
                </c:pt>
                <c:pt idx="10">
                  <c:v>0.52149796</c:v>
                </c:pt>
                <c:pt idx="11">
                  <c:v>0.5128574</c:v>
                </c:pt>
                <c:pt idx="12">
                  <c:v>0.4992893</c:v>
                </c:pt>
              </c:numCache>
            </c:numRef>
          </c:yVal>
        </c:ser>
        <c:ser>
          <c:idx val="7"/>
          <c:order val="7"/>
          <c:tx>
            <c:strRef>
              <c:f>'cap_rate_wind_onshore_existing'!$I$2:$I$2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'cap_rate_wind_onshore_existing'!$I$3:$I$15</c:f>
              <c:numCache>
                <c:formatCode>General</c:formatCode>
                <c:ptCount val="13"/>
                <c:pt idx="0">
                  <c:v>0.9827315</c:v>
                </c:pt>
                <c:pt idx="1">
                  <c:v>0.97763175</c:v>
                </c:pt>
                <c:pt idx="2">
                  <c:v>0.9806993000000001</c:v>
                </c:pt>
                <c:pt idx="3">
                  <c:v>0.9811098</c:v>
                </c:pt>
                <c:pt idx="4">
                  <c:v>0.97684735</c:v>
                </c:pt>
                <c:pt idx="5">
                  <c:v>0.97478133</c:v>
                </c:pt>
                <c:pt idx="6">
                  <c:v>0.97401226</c:v>
                </c:pt>
                <c:pt idx="7">
                  <c:v>0.9751084</c:v>
                </c:pt>
                <c:pt idx="8">
                  <c:v>0.9739103</c:v>
                </c:pt>
                <c:pt idx="9">
                  <c:v>0.9740999299999999</c:v>
                </c:pt>
                <c:pt idx="10">
                  <c:v>0.97427523</c:v>
                </c:pt>
                <c:pt idx="11">
                  <c:v>0.9734965</c:v>
                </c:pt>
                <c:pt idx="12">
                  <c:v>0.9728595</c:v>
                </c:pt>
              </c:numCache>
            </c:numRef>
          </c:yVal>
        </c:ser>
        <c:ser>
          <c:idx val="8"/>
          <c:order val="8"/>
          <c:tx>
            <c:strRef>
              <c:f>'cap_rate_wind_onshore_existing'!$J$2:$J$2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'cap_rate_wind_onshore_existing'!$J$3:$J$15</c:f>
              <c:numCache>
                <c:formatCode>General</c:formatCode>
                <c:ptCount val="13"/>
                <c:pt idx="0">
                  <c:v>1.0404782</c:v>
                </c:pt>
                <c:pt idx="1">
                  <c:v>1.0398735</c:v>
                </c:pt>
                <c:pt idx="2">
                  <c:v>1.050933</c:v>
                </c:pt>
                <c:pt idx="3">
                  <c:v>1.054401</c:v>
                </c:pt>
                <c:pt idx="4">
                  <c:v>1.0604947</c:v>
                </c:pt>
                <c:pt idx="5">
                  <c:v>1.0702251</c:v>
                </c:pt>
                <c:pt idx="6">
                  <c:v>1.0830171</c:v>
                </c:pt>
                <c:pt idx="7">
                  <c:v>1.0947008</c:v>
                </c:pt>
                <c:pt idx="8">
                  <c:v>1.0972925</c:v>
                </c:pt>
                <c:pt idx="9">
                  <c:v>1.0984567</c:v>
                </c:pt>
                <c:pt idx="10">
                  <c:v>1.0980104</c:v>
                </c:pt>
                <c:pt idx="11">
                  <c:v>1.097964</c:v>
                </c:pt>
                <c:pt idx="12">
                  <c:v>1.0986253</c:v>
                </c:pt>
              </c:numCache>
            </c:numRef>
          </c:yVal>
        </c:ser>
        <c:ser>
          <c:idx val="9"/>
          <c:order val="9"/>
          <c:tx>
            <c:strRef>
              <c:f>'cap_rate_wind_onshore_existing'!$K$2:$K$2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'cap_rate_wind_onshore_existing'!$K$3:$K$15</c:f>
              <c:numCache>
                <c:formatCode>General</c:formatCode>
                <c:ptCount val="13"/>
                <c:pt idx="0">
                  <c:v>0.936721</c:v>
                </c:pt>
                <c:pt idx="1">
                  <c:v>0.9180322</c:v>
                </c:pt>
                <c:pt idx="2">
                  <c:v>0.91165406</c:v>
                </c:pt>
                <c:pt idx="3">
                  <c:v>0.8889605</c:v>
                </c:pt>
                <c:pt idx="4">
                  <c:v>0.85863984</c:v>
                </c:pt>
                <c:pt idx="5">
                  <c:v>0.8399367</c:v>
                </c:pt>
                <c:pt idx="6">
                  <c:v>0.8161334</c:v>
                </c:pt>
                <c:pt idx="7">
                  <c:v>0.7804599</c:v>
                </c:pt>
                <c:pt idx="8">
                  <c:v>0.7546759</c:v>
                </c:pt>
                <c:pt idx="9">
                  <c:v>0.72998047</c:v>
                </c:pt>
                <c:pt idx="10">
                  <c:v>0.7168943</c:v>
                </c:pt>
                <c:pt idx="11">
                  <c:v>0.6775072</c:v>
                </c:pt>
                <c:pt idx="12">
                  <c:v>0.64905256</c:v>
                </c:pt>
              </c:numCache>
            </c:numRef>
          </c:yVal>
        </c:ser>
        <c:ser>
          <c:idx val="10"/>
          <c:order val="10"/>
          <c:tx>
            <c:strRef>
              <c:f>'cap_rate_wind_onshore_existing'!$L$2:$L$2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'cap_rate_wind_onshore_existing'!$L$3:$L$15</c:f>
              <c:numCache>
                <c:formatCode>General</c:formatCode>
                <c:ptCount val="13"/>
                <c:pt idx="0">
                  <c:v>0.80398345</c:v>
                </c:pt>
                <c:pt idx="1">
                  <c:v>0.7793723299999999</c:v>
                </c:pt>
                <c:pt idx="2">
                  <c:v>0.74631405</c:v>
                </c:pt>
                <c:pt idx="3">
                  <c:v>0.7333056</c:v>
                </c:pt>
                <c:pt idx="4">
                  <c:v>0.72614</c:v>
                </c:pt>
                <c:pt idx="5">
                  <c:v>0.7206205999999999</c:v>
                </c:pt>
                <c:pt idx="6">
                  <c:v>0.70783377</c:v>
                </c:pt>
                <c:pt idx="7">
                  <c:v>0.6864206</c:v>
                </c:pt>
                <c:pt idx="8">
                  <c:v>0.6950760499999999</c:v>
                </c:pt>
                <c:pt idx="9">
                  <c:v>0.7038463</c:v>
                </c:pt>
                <c:pt idx="10">
                  <c:v>0.6846848</c:v>
                </c:pt>
                <c:pt idx="11">
                  <c:v>0.67332274</c:v>
                </c:pt>
                <c:pt idx="12">
                  <c:v>0.6635972999999999</c:v>
                </c:pt>
              </c:numCache>
            </c:numRef>
          </c:yVal>
        </c:ser>
        <c:ser>
          <c:idx val="11"/>
          <c:order val="11"/>
          <c:tx>
            <c:strRef>
              <c:f>'cap_rate_wind_onshore_existing'!$M$2:$M$2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'cap_rate_wind_onshore_existing'!$M$3:$M$15</c:f>
              <c:numCache>
                <c:formatCode>General</c:formatCode>
                <c:ptCount val="13"/>
                <c:pt idx="0">
                  <c:v>0.8012648</c:v>
                </c:pt>
                <c:pt idx="1">
                  <c:v>0.7672372</c:v>
                </c:pt>
                <c:pt idx="2">
                  <c:v>0.72771925</c:v>
                </c:pt>
                <c:pt idx="3">
                  <c:v>0.70867807</c:v>
                </c:pt>
                <c:pt idx="4">
                  <c:v>0.7163851</c:v>
                </c:pt>
                <c:pt idx="5">
                  <c:v>0.7262428</c:v>
                </c:pt>
                <c:pt idx="6">
                  <c:v>0.7141767999999999</c:v>
                </c:pt>
                <c:pt idx="7">
                  <c:v>0.6976048</c:v>
                </c:pt>
                <c:pt idx="8">
                  <c:v>0.7031651</c:v>
                </c:pt>
                <c:pt idx="9">
                  <c:v>0.70529294</c:v>
                </c:pt>
                <c:pt idx="10">
                  <c:v>0.6858415</c:v>
                </c:pt>
                <c:pt idx="11">
                  <c:v>0.67515236</c:v>
                </c:pt>
                <c:pt idx="12">
                  <c:v>0.667891</c:v>
                </c:pt>
              </c:numCache>
            </c:numRef>
          </c:yVal>
        </c:ser>
        <c:ser>
          <c:idx val="12"/>
          <c:order val="12"/>
          <c:tx>
            <c:strRef>
              <c:f>'cap_rate_wind_onshore_existing'!$N$2:$N$2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'cap_rate_wind_onshore_existing'!$N$3:$N$15</c:f>
              <c:numCache>
                <c:formatCode>General</c:formatCode>
                <c:ptCount val="13"/>
                <c:pt idx="0">
                  <c:v>0.8655079</c:v>
                </c:pt>
                <c:pt idx="1">
                  <c:v>0.8490301</c:v>
                </c:pt>
                <c:pt idx="2">
                  <c:v>0.8303861</c:v>
                </c:pt>
                <c:pt idx="3">
                  <c:v>0.8194509</c:v>
                </c:pt>
                <c:pt idx="4">
                  <c:v>0.8155771000000001</c:v>
                </c:pt>
                <c:pt idx="5">
                  <c:v>0.8030754</c:v>
                </c:pt>
                <c:pt idx="6">
                  <c:v>0.7809232</c:v>
                </c:pt>
                <c:pt idx="7">
                  <c:v>0.7606752</c:v>
                </c:pt>
                <c:pt idx="8">
                  <c:v>0.7589926</c:v>
                </c:pt>
                <c:pt idx="9">
                  <c:v>0.75138783</c:v>
                </c:pt>
                <c:pt idx="10">
                  <c:v>0.7324268</c:v>
                </c:pt>
                <c:pt idx="11">
                  <c:v>0.7247465</c:v>
                </c:pt>
                <c:pt idx="12">
                  <c:v>0.7197333</c:v>
                </c:pt>
              </c:numCache>
            </c:numRef>
          </c:yVal>
        </c:ser>
        <c:ser>
          <c:idx val="13"/>
          <c:order val="13"/>
          <c:tx>
            <c:strRef>
              <c:f>'cap_rate_wind_onshore_existing'!$O$2:$O$2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'cap_rate_wind_onshore_existing'!$O$3:$O$15</c:f>
              <c:numCache>
                <c:formatCode>General</c:formatCode>
                <c:ptCount val="13"/>
                <c:pt idx="0">
                  <c:v>0.838759</c:v>
                </c:pt>
                <c:pt idx="1">
                  <c:v>0.8317574</c:v>
                </c:pt>
                <c:pt idx="2">
                  <c:v>0.8150354</c:v>
                </c:pt>
                <c:pt idx="3">
                  <c:v>0.8119089</c:v>
                </c:pt>
                <c:pt idx="4">
                  <c:v>0.8152712600000001</c:v>
                </c:pt>
                <c:pt idx="5">
                  <c:v>0.8070013</c:v>
                </c:pt>
                <c:pt idx="6">
                  <c:v>0.7916346</c:v>
                </c:pt>
                <c:pt idx="7">
                  <c:v>0.7764146</c:v>
                </c:pt>
                <c:pt idx="8">
                  <c:v>0.7766254500000001</c:v>
                </c:pt>
                <c:pt idx="9">
                  <c:v>0.77084893</c:v>
                </c:pt>
                <c:pt idx="10">
                  <c:v>0.7545335</c:v>
                </c:pt>
                <c:pt idx="11">
                  <c:v>0.74773586</c:v>
                </c:pt>
                <c:pt idx="12">
                  <c:v>0.74835914</c:v>
                </c:pt>
              </c:numCache>
            </c:numRef>
          </c:yVal>
        </c:ser>
        <c:ser>
          <c:idx val="14"/>
          <c:order val="14"/>
          <c:tx>
            <c:strRef>
              <c:f>'cap_rate_wind_onshore_existing'!$P$2:$P$2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'cap_rate_wind_onshore_existing'!$P$3:$P$15</c:f>
              <c:numCache>
                <c:formatCode>General</c:formatCode>
                <c:ptCount val="13"/>
                <c:pt idx="0">
                  <c:v>0.8319754</c:v>
                </c:pt>
                <c:pt idx="1">
                  <c:v>0.8271836</c:v>
                </c:pt>
                <c:pt idx="2">
                  <c:v>0.8030908</c:v>
                </c:pt>
                <c:pt idx="3">
                  <c:v>0.8002224</c:v>
                </c:pt>
                <c:pt idx="4">
                  <c:v>0.7248557</c:v>
                </c:pt>
                <c:pt idx="5">
                  <c:v>0.7228917500000001</c:v>
                </c:pt>
                <c:pt idx="6">
                  <c:v>0.70043385</c:v>
                </c:pt>
                <c:pt idx="7">
                  <c:v>0.6774749</c:v>
                </c:pt>
                <c:pt idx="8">
                  <c:v>0.6506997</c:v>
                </c:pt>
                <c:pt idx="9">
                  <c:v>0.6253253</c:v>
                </c:pt>
                <c:pt idx="10">
                  <c:v>0.6028168</c:v>
                </c:pt>
                <c:pt idx="11">
                  <c:v>0.59369546</c:v>
                </c:pt>
                <c:pt idx="12">
                  <c:v>0.57654166</c:v>
                </c:pt>
              </c:numCache>
            </c:numRef>
          </c:yVal>
        </c:ser>
        <c:axId val="50390001"/>
        <c:axId val="50390002"/>
      </c:scatterChart>
      <c:val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90002"/>
        <c:crosses val="autoZero"/>
        <c:crossBetween val="midCat"/>
      </c:val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'cap_rate_wind_onshore'!$B$3:$B$15</c:f>
              <c:numCache>
                <c:formatCode>General</c:formatCode>
                <c:ptCount val="13"/>
                <c:pt idx="0">
                  <c:v>0.8898365499999999</c:v>
                </c:pt>
                <c:pt idx="1">
                  <c:v>0.8188708</c:v>
                </c:pt>
                <c:pt idx="2">
                  <c:v>0.83194923</c:v>
                </c:pt>
                <c:pt idx="3">
                  <c:v>0.777822</c:v>
                </c:pt>
                <c:pt idx="4">
                  <c:v>0.7353308</c:v>
                </c:pt>
                <c:pt idx="5">
                  <c:v>0.74582875</c:v>
                </c:pt>
                <c:pt idx="6">
                  <c:v>0.7636153</c:v>
                </c:pt>
                <c:pt idx="7">
                  <c:v>0.7634328</c:v>
                </c:pt>
                <c:pt idx="8">
                  <c:v>0.7567502</c:v>
                </c:pt>
                <c:pt idx="9">
                  <c:v>0.7722189</c:v>
                </c:pt>
                <c:pt idx="10">
                  <c:v>0.8049858</c:v>
                </c:pt>
                <c:pt idx="11">
                  <c:v>0.835152</c:v>
                </c:pt>
                <c:pt idx="12">
                  <c:v>0.8787289</c:v>
                </c:pt>
              </c:numCache>
            </c:numRef>
          </c:yVal>
        </c:ser>
        <c:ser>
          <c:idx val="1"/>
          <c:order val="1"/>
          <c:tx>
            <c:strRef>
              <c:f>'cap_rate_wind_onshore'!$C$2:$C$2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'cap_rate_wind_onshore'!$C$3:$C$15</c:f>
              <c:numCache>
                <c:formatCode>General</c:formatCode>
                <c:ptCount val="13"/>
                <c:pt idx="0">
                  <c:v>0.83027494</c:v>
                </c:pt>
                <c:pt idx="1">
                  <c:v>0.81939423</c:v>
                </c:pt>
                <c:pt idx="2">
                  <c:v>0.81688184</c:v>
                </c:pt>
                <c:pt idx="3">
                  <c:v>0.8117669</c:v>
                </c:pt>
                <c:pt idx="4">
                  <c:v>0.7856385</c:v>
                </c:pt>
                <c:pt idx="5">
                  <c:v>0.7636046399999999</c:v>
                </c:pt>
                <c:pt idx="6">
                  <c:v>0.743218</c:v>
                </c:pt>
                <c:pt idx="7">
                  <c:v>0.72378194</c:v>
                </c:pt>
                <c:pt idx="8">
                  <c:v>0.6957622</c:v>
                </c:pt>
                <c:pt idx="9">
                  <c:v>0.6716607999999999</c:v>
                </c:pt>
                <c:pt idx="10">
                  <c:v>0.6643846</c:v>
                </c:pt>
                <c:pt idx="11">
                  <c:v>0.65987056</c:v>
                </c:pt>
                <c:pt idx="12">
                  <c:v>0.6535912</c:v>
                </c:pt>
              </c:numCache>
            </c:numRef>
          </c:yVal>
        </c:ser>
        <c:ser>
          <c:idx val="2"/>
          <c:order val="2"/>
          <c:tx>
            <c:strRef>
              <c:f>'cap_rate_wind_onshore'!$D$2:$D$2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'cap_rate_wind_onshore'!$D$3:$D$15</c:f>
              <c:numCache>
                <c:formatCode>General</c:formatCode>
                <c:ptCount val="13"/>
                <c:pt idx="0">
                  <c:v>0.86677283</c:v>
                </c:pt>
                <c:pt idx="1">
                  <c:v>0.85884136</c:v>
                </c:pt>
                <c:pt idx="2">
                  <c:v>0.8477918</c:v>
                </c:pt>
                <c:pt idx="3">
                  <c:v>0.83887386</c:v>
                </c:pt>
                <c:pt idx="4">
                  <c:v>0.8228736</c:v>
                </c:pt>
                <c:pt idx="5">
                  <c:v>0.8075905</c:v>
                </c:pt>
                <c:pt idx="6">
                  <c:v>0.79443336</c:v>
                </c:pt>
                <c:pt idx="7">
                  <c:v>0.77830404</c:v>
                </c:pt>
                <c:pt idx="8">
                  <c:v>0.7680186</c:v>
                </c:pt>
                <c:pt idx="9">
                  <c:v>0.7740157</c:v>
                </c:pt>
                <c:pt idx="10">
                  <c:v>0.7721668</c:v>
                </c:pt>
                <c:pt idx="11">
                  <c:v>0.7673322</c:v>
                </c:pt>
                <c:pt idx="12">
                  <c:v>0.76323193</c:v>
                </c:pt>
              </c:numCache>
            </c:numRef>
          </c:yVal>
        </c:ser>
        <c:ser>
          <c:idx val="3"/>
          <c:order val="3"/>
          <c:tx>
            <c:strRef>
              <c:f>'cap_rate_wind_onshore'!$E$2:$E$2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'cap_rate_wind_onshore'!$E$3:$E$15</c:f>
              <c:numCache>
                <c:formatCode>General</c:formatCode>
                <c:ptCount val="13"/>
                <c:pt idx="0">
                  <c:v>0.83026</c:v>
                </c:pt>
                <c:pt idx="1">
                  <c:v>0.8279381</c:v>
                </c:pt>
                <c:pt idx="2">
                  <c:v>0.8194129</c:v>
                </c:pt>
                <c:pt idx="3">
                  <c:v>0.79926705</c:v>
                </c:pt>
                <c:pt idx="4">
                  <c:v>0.77870834</c:v>
                </c:pt>
                <c:pt idx="5">
                  <c:v>0.74749833</c:v>
                </c:pt>
                <c:pt idx="6">
                  <c:v>0.7173735999999999</c:v>
                </c:pt>
                <c:pt idx="7">
                  <c:v>0.69664377</c:v>
                </c:pt>
                <c:pt idx="8">
                  <c:v>0.6832395999999999</c:v>
                </c:pt>
                <c:pt idx="9">
                  <c:v>0.6712447</c:v>
                </c:pt>
                <c:pt idx="10">
                  <c:v>0.661543</c:v>
                </c:pt>
                <c:pt idx="11">
                  <c:v>0.6536294</c:v>
                </c:pt>
                <c:pt idx="12">
                  <c:v>0.648377</c:v>
                </c:pt>
              </c:numCache>
            </c:numRef>
          </c:yVal>
        </c:ser>
        <c:ser>
          <c:idx val="4"/>
          <c:order val="4"/>
          <c:tx>
            <c:strRef>
              <c:f>'cap_rate_wind_onshore'!$F$2:$F$2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'cap_rate_wind_onshore'!$F$3:$F$15</c:f>
              <c:numCache>
                <c:formatCode>General</c:formatCode>
                <c:ptCount val="13"/>
                <c:pt idx="0">
                  <c:v>0.8813163000000001</c:v>
                </c:pt>
                <c:pt idx="1">
                  <c:v>0.893748</c:v>
                </c:pt>
                <c:pt idx="2">
                  <c:v>0.88279694</c:v>
                </c:pt>
                <c:pt idx="3">
                  <c:v>0.8629472</c:v>
                </c:pt>
                <c:pt idx="4">
                  <c:v>0.82038265</c:v>
                </c:pt>
                <c:pt idx="5">
                  <c:v>0.8240263</c:v>
                </c:pt>
                <c:pt idx="6">
                  <c:v>0.81797224</c:v>
                </c:pt>
                <c:pt idx="7">
                  <c:v>0.79581064</c:v>
                </c:pt>
                <c:pt idx="8">
                  <c:v>0.7813124</c:v>
                </c:pt>
                <c:pt idx="9">
                  <c:v>0.7752914</c:v>
                </c:pt>
                <c:pt idx="10">
                  <c:v>0.8063</c:v>
                </c:pt>
                <c:pt idx="11">
                  <c:v>0.79553455</c:v>
                </c:pt>
                <c:pt idx="12">
                  <c:v>0.78837013</c:v>
                </c:pt>
              </c:numCache>
            </c:numRef>
          </c:yVal>
        </c:ser>
        <c:ser>
          <c:idx val="5"/>
          <c:order val="5"/>
          <c:tx>
            <c:strRef>
              <c:f>'cap_rate_wind_onshore'!$G$2:$G$2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'cap_rate_wind_onshore'!$G$3:$G$15</c:f>
              <c:numCache>
                <c:formatCode>General</c:formatCode>
                <c:ptCount val="13"/>
                <c:pt idx="0">
                  <c:v>0.75458163</c:v>
                </c:pt>
                <c:pt idx="1">
                  <c:v>0.75458163</c:v>
                </c:pt>
                <c:pt idx="2">
                  <c:v>0.7308013</c:v>
                </c:pt>
                <c:pt idx="3">
                  <c:v>0.7401024</c:v>
                </c:pt>
                <c:pt idx="4">
                  <c:v>0.73221815</c:v>
                </c:pt>
                <c:pt idx="5">
                  <c:v>0.73765373</c:v>
                </c:pt>
                <c:pt idx="6">
                  <c:v>0.71777385</c:v>
                </c:pt>
                <c:pt idx="7">
                  <c:v>0.72267383</c:v>
                </c:pt>
                <c:pt idx="8">
                  <c:v>0.7210825</c:v>
                </c:pt>
                <c:pt idx="9">
                  <c:v>0.7075429600000001</c:v>
                </c:pt>
                <c:pt idx="10">
                  <c:v>0.6899523</c:v>
                </c:pt>
                <c:pt idx="11">
                  <c:v>0.6804257</c:v>
                </c:pt>
                <c:pt idx="12">
                  <c:v>0.6688475</c:v>
                </c:pt>
              </c:numCache>
            </c:numRef>
          </c:yVal>
        </c:ser>
        <c:ser>
          <c:idx val="6"/>
          <c:order val="6"/>
          <c:tx>
            <c:strRef>
              <c:f>'cap_rate_wind_onshore'!$H$2:$H$2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'cap_rate_wind_onshore'!$H$3:$H$15</c:f>
              <c:numCache>
                <c:formatCode>General</c:formatCode>
                <c:ptCount val="13"/>
                <c:pt idx="0">
                  <c:v>0.8548089</c:v>
                </c:pt>
                <c:pt idx="1">
                  <c:v>0.85452884</c:v>
                </c:pt>
                <c:pt idx="2">
                  <c:v>0.84429234</c:v>
                </c:pt>
                <c:pt idx="3">
                  <c:v>0.8437174</c:v>
                </c:pt>
                <c:pt idx="4">
                  <c:v>0.82607657</c:v>
                </c:pt>
                <c:pt idx="5">
                  <c:v>0.8071231</c:v>
                </c:pt>
                <c:pt idx="6">
                  <c:v>0.7887442</c:v>
                </c:pt>
                <c:pt idx="7">
                  <c:v>0.77090585</c:v>
                </c:pt>
                <c:pt idx="8">
                  <c:v>0.7515219400000001</c:v>
                </c:pt>
                <c:pt idx="9">
                  <c:v>0.7358179</c:v>
                </c:pt>
                <c:pt idx="10">
                  <c:v>0.72909385</c:v>
                </c:pt>
                <c:pt idx="11">
                  <c:v>0.71182746</c:v>
                </c:pt>
                <c:pt idx="12">
                  <c:v>0.69350517</c:v>
                </c:pt>
              </c:numCache>
            </c:numRef>
          </c:yVal>
        </c:ser>
        <c:ser>
          <c:idx val="7"/>
          <c:order val="7"/>
          <c:tx>
            <c:strRef>
              <c:f>'cap_rate_wind_onshore'!$I$2:$I$2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'cap_rate_wind_onshore'!$I$3:$I$15</c:f>
              <c:numCache>
                <c:formatCode>General</c:formatCode>
                <c:ptCount val="13"/>
                <c:pt idx="0">
                  <c:v>0.8065162299999999</c:v>
                </c:pt>
                <c:pt idx="1">
                  <c:v>0.7965384</c:v>
                </c:pt>
                <c:pt idx="2">
                  <c:v>0.7932583</c:v>
                </c:pt>
                <c:pt idx="3">
                  <c:v>0.789905</c:v>
                </c:pt>
                <c:pt idx="4">
                  <c:v>0.7595199</c:v>
                </c:pt>
                <c:pt idx="5">
                  <c:v>0.7264677</c:v>
                </c:pt>
                <c:pt idx="6">
                  <c:v>0.69602615</c:v>
                </c:pt>
                <c:pt idx="7">
                  <c:v>0.66506314</c:v>
                </c:pt>
                <c:pt idx="8">
                  <c:v>0.6385486</c:v>
                </c:pt>
                <c:pt idx="9">
                  <c:v>0.6339421</c:v>
                </c:pt>
                <c:pt idx="10">
                  <c:v>0.62705946</c:v>
                </c:pt>
                <c:pt idx="11">
                  <c:v>0.6169532</c:v>
                </c:pt>
                <c:pt idx="12">
                  <c:v>0.59966</c:v>
                </c:pt>
              </c:numCache>
            </c:numRef>
          </c:yVal>
        </c:ser>
        <c:ser>
          <c:idx val="8"/>
          <c:order val="8"/>
          <c:tx>
            <c:strRef>
              <c:f>'cap_rate_wind_onshore'!$J$2:$J$2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'cap_rate_wind_onshore'!$J$3:$J$15</c:f>
              <c:numCache>
                <c:formatCode>General</c:formatCode>
                <c:ptCount val="13"/>
                <c:pt idx="0">
                  <c:v>1.009056</c:v>
                </c:pt>
                <c:pt idx="1">
                  <c:v>1.009056</c:v>
                </c:pt>
                <c:pt idx="2">
                  <c:v>1.0155045</c:v>
                </c:pt>
                <c:pt idx="3">
                  <c:v>1.0233008</c:v>
                </c:pt>
                <c:pt idx="4">
                  <c:v>1.0330033</c:v>
                </c:pt>
                <c:pt idx="5">
                  <c:v>1.0450877</c:v>
                </c:pt>
                <c:pt idx="6">
                  <c:v>1.0551255</c:v>
                </c:pt>
                <c:pt idx="7">
                  <c:v>1.0644194</c:v>
                </c:pt>
                <c:pt idx="8">
                  <c:v>1.064925</c:v>
                </c:pt>
                <c:pt idx="9">
                  <c:v>1.0646793</c:v>
                </c:pt>
                <c:pt idx="10">
                  <c:v>1.0638443</c:v>
                </c:pt>
                <c:pt idx="11">
                  <c:v>1.0627589</c:v>
                </c:pt>
                <c:pt idx="12">
                  <c:v>1.0623778</c:v>
                </c:pt>
              </c:numCache>
            </c:numRef>
          </c:yVal>
        </c:ser>
        <c:ser>
          <c:idx val="9"/>
          <c:order val="9"/>
          <c:tx>
            <c:strRef>
              <c:f>'cap_rate_wind_onshore'!$K$2:$K$2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'cap_rate_wind_onshore'!$K$3:$K$15</c:f>
              <c:numCache>
                <c:formatCode>General</c:formatCode>
                <c:ptCount val="13"/>
                <c:pt idx="0">
                  <c:v>1.0830171</c:v>
                </c:pt>
                <c:pt idx="1">
                  <c:v>1.0830171</c:v>
                </c:pt>
                <c:pt idx="2">
                  <c:v>1.0830171</c:v>
                </c:pt>
                <c:pt idx="3">
                  <c:v>1.0830171</c:v>
                </c:pt>
                <c:pt idx="4">
                  <c:v>1.0830171</c:v>
                </c:pt>
                <c:pt idx="5">
                  <c:v>1.0830171</c:v>
                </c:pt>
                <c:pt idx="6">
                  <c:v>1.0830171</c:v>
                </c:pt>
                <c:pt idx="7">
                  <c:v>1.0947008</c:v>
                </c:pt>
                <c:pt idx="8">
                  <c:v>1.0972925</c:v>
                </c:pt>
                <c:pt idx="9">
                  <c:v>1.0984567</c:v>
                </c:pt>
                <c:pt idx="10">
                  <c:v>1.0980104</c:v>
                </c:pt>
                <c:pt idx="11">
                  <c:v>1.097964</c:v>
                </c:pt>
                <c:pt idx="12">
                  <c:v>1.0986253</c:v>
                </c:pt>
              </c:numCache>
            </c:numRef>
          </c:yVal>
        </c:ser>
        <c:ser>
          <c:idx val="10"/>
          <c:order val="10"/>
          <c:tx>
            <c:strRef>
              <c:f>'cap_rate_wind_onshore'!$L$2:$L$2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'cap_rate_wind_onshore'!$L$3:$L$15</c:f>
              <c:numCache>
                <c:formatCode>General</c:formatCode>
                <c:ptCount val="13"/>
                <c:pt idx="0">
                  <c:v>0.94753</c:v>
                </c:pt>
                <c:pt idx="1">
                  <c:v>0.9321499</c:v>
                </c:pt>
                <c:pt idx="2">
                  <c:v>0.9277342</c:v>
                </c:pt>
                <c:pt idx="3">
                  <c:v>0.9080942</c:v>
                </c:pt>
                <c:pt idx="4">
                  <c:v>0.8817286</c:v>
                </c:pt>
                <c:pt idx="5">
                  <c:v>0.8655783</c:v>
                </c:pt>
                <c:pt idx="6">
                  <c:v>0.845233</c:v>
                </c:pt>
                <c:pt idx="7">
                  <c:v>0.81554276</c:v>
                </c:pt>
                <c:pt idx="8">
                  <c:v>0.7947319</c:v>
                </c:pt>
                <c:pt idx="9">
                  <c:v>0.7751816500000001</c:v>
                </c:pt>
                <c:pt idx="10">
                  <c:v>0.76506466</c:v>
                </c:pt>
                <c:pt idx="11">
                  <c:v>0.7397996</c:v>
                </c:pt>
                <c:pt idx="12">
                  <c:v>0.729664</c:v>
                </c:pt>
              </c:numCache>
            </c:numRef>
          </c:yVal>
        </c:ser>
        <c:ser>
          <c:idx val="11"/>
          <c:order val="11"/>
          <c:tx>
            <c:strRef>
              <c:f>'cap_rate_wind_onshore'!$M$2:$M$2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'cap_rate_wind_onshore'!$M$3:$M$15</c:f>
              <c:numCache>
                <c:formatCode>General</c:formatCode>
                <c:ptCount val="13"/>
                <c:pt idx="0">
                  <c:v>0.8507355</c:v>
                </c:pt>
                <c:pt idx="1">
                  <c:v>0.83815986</c:v>
                </c:pt>
                <c:pt idx="2">
                  <c:v>0.83517176</c:v>
                </c:pt>
                <c:pt idx="3">
                  <c:v>0.83618397</c:v>
                </c:pt>
                <c:pt idx="4">
                  <c:v>0.83423465</c:v>
                </c:pt>
                <c:pt idx="5">
                  <c:v>0.80566055</c:v>
                </c:pt>
                <c:pt idx="6">
                  <c:v>0.7921418</c:v>
                </c:pt>
                <c:pt idx="7">
                  <c:v>0.7747727</c:v>
                </c:pt>
                <c:pt idx="8">
                  <c:v>0.7537857</c:v>
                </c:pt>
                <c:pt idx="9">
                  <c:v>0.7546181</c:v>
                </c:pt>
                <c:pt idx="10">
                  <c:v>0.742993</c:v>
                </c:pt>
                <c:pt idx="11">
                  <c:v>0.73336923</c:v>
                </c:pt>
                <c:pt idx="12">
                  <c:v>0.7250189</c:v>
                </c:pt>
              </c:numCache>
            </c:numRef>
          </c:yVal>
        </c:ser>
        <c:ser>
          <c:idx val="12"/>
          <c:order val="12"/>
          <c:tx>
            <c:strRef>
              <c:f>'cap_rate_wind_onshore'!$N$2:$N$2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'cap_rate_wind_onshore'!$N$3:$N$15</c:f>
              <c:numCache>
                <c:formatCode>General</c:formatCode>
                <c:ptCount val="13"/>
                <c:pt idx="0">
                  <c:v>0.8369529</c:v>
                </c:pt>
                <c:pt idx="1">
                  <c:v>0.8369529</c:v>
                </c:pt>
                <c:pt idx="2">
                  <c:v>0.81478065</c:v>
                </c:pt>
                <c:pt idx="3">
                  <c:v>0.8047771</c:v>
                </c:pt>
                <c:pt idx="4">
                  <c:v>0.80909544</c:v>
                </c:pt>
                <c:pt idx="5">
                  <c:v>0.81501627</c:v>
                </c:pt>
                <c:pt idx="6">
                  <c:v>0.8069988</c:v>
                </c:pt>
                <c:pt idx="7">
                  <c:v>0.7960264</c:v>
                </c:pt>
                <c:pt idx="8">
                  <c:v>0.8026156</c:v>
                </c:pt>
                <c:pt idx="9">
                  <c:v>0.80721664</c:v>
                </c:pt>
                <c:pt idx="10">
                  <c:v>0.7945009</c:v>
                </c:pt>
                <c:pt idx="11">
                  <c:v>0.7844417</c:v>
                </c:pt>
                <c:pt idx="12">
                  <c:v>0.7773059</c:v>
                </c:pt>
              </c:numCache>
            </c:numRef>
          </c:yVal>
        </c:ser>
        <c:ser>
          <c:idx val="13"/>
          <c:order val="13"/>
          <c:tx>
            <c:strRef>
              <c:f>'cap_rate_wind_onshore'!$O$2:$O$2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'cap_rate_wind_onshore'!$O$3:$O$15</c:f>
              <c:numCache>
                <c:formatCode>General</c:formatCode>
                <c:ptCount val="13"/>
                <c:pt idx="0">
                  <c:v>0.89534193</c:v>
                </c:pt>
                <c:pt idx="1">
                  <c:v>0.89534193</c:v>
                </c:pt>
                <c:pt idx="2">
                  <c:v>0.88166976</c:v>
                </c:pt>
                <c:pt idx="3">
                  <c:v>0.8745583</c:v>
                </c:pt>
                <c:pt idx="4">
                  <c:v>0.8716865</c:v>
                </c:pt>
                <c:pt idx="5">
                  <c:v>0.8609206700000001</c:v>
                </c:pt>
                <c:pt idx="6">
                  <c:v>0.84264505</c:v>
                </c:pt>
                <c:pt idx="7">
                  <c:v>0.8256078</c:v>
                </c:pt>
                <c:pt idx="8">
                  <c:v>0.8238760000000001</c:v>
                </c:pt>
                <c:pt idx="9">
                  <c:v>0.81767285</c:v>
                </c:pt>
                <c:pt idx="10">
                  <c:v>0.8019198</c:v>
                </c:pt>
                <c:pt idx="11">
                  <c:v>0.79493856</c:v>
                </c:pt>
                <c:pt idx="12">
                  <c:v>0.7903706</c:v>
                </c:pt>
              </c:numCache>
            </c:numRef>
          </c:yVal>
        </c:ser>
        <c:ser>
          <c:idx val="14"/>
          <c:order val="14"/>
          <c:tx>
            <c:strRef>
              <c:f>'cap_rate_wind_onshore'!$P$2:$P$2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'cap_rate_wind_onshore'!$P$3:$P$15</c:f>
              <c:numCache>
                <c:formatCode>General</c:formatCode>
                <c:ptCount val="13"/>
                <c:pt idx="0">
                  <c:v>0.87824833</c:v>
                </c:pt>
                <c:pt idx="1">
                  <c:v>0.8735593</c:v>
                </c:pt>
                <c:pt idx="2">
                  <c:v>0.8605444</c:v>
                </c:pt>
                <c:pt idx="3">
                  <c:v>0.85840076</c:v>
                </c:pt>
                <c:pt idx="4">
                  <c:v>0.86271405</c:v>
                </c:pt>
                <c:pt idx="5">
                  <c:v>0.85691375</c:v>
                </c:pt>
                <c:pt idx="6">
                  <c:v>0.84468585</c:v>
                </c:pt>
                <c:pt idx="7">
                  <c:v>0.831727</c:v>
                </c:pt>
                <c:pt idx="8">
                  <c:v>0.8321354399999999</c:v>
                </c:pt>
                <c:pt idx="9">
                  <c:v>0.82810605</c:v>
                </c:pt>
                <c:pt idx="10">
                  <c:v>0.814472</c:v>
                </c:pt>
                <c:pt idx="11">
                  <c:v>0.80912465</c:v>
                </c:pt>
                <c:pt idx="12">
                  <c:v>0.80938953</c:v>
                </c:pt>
              </c:numCache>
            </c:numRef>
          </c:yVal>
        </c:ser>
        <c:ser>
          <c:idx val="15"/>
          <c:order val="15"/>
          <c:tx>
            <c:strRef>
              <c:f>'cap_rate_wind_onshore'!$Q$2:$Q$2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'cap_rate_wind_onshore'!$Q$3:$Q$15</c:f>
              <c:numCache>
                <c:formatCode>General</c:formatCode>
                <c:ptCount val="13"/>
                <c:pt idx="0">
                  <c:v>0.8865163</c:v>
                </c:pt>
                <c:pt idx="1">
                  <c:v>0.88324124</c:v>
                </c:pt>
                <c:pt idx="2">
                  <c:v>0.86617637</c:v>
                </c:pt>
                <c:pt idx="3">
                  <c:v>0.8639433399999999</c:v>
                </c:pt>
                <c:pt idx="4">
                  <c:v>0.8214174</c:v>
                </c:pt>
                <c:pt idx="5">
                  <c:v>0.8099814</c:v>
                </c:pt>
                <c:pt idx="6">
                  <c:v>0.7929219</c:v>
                </c:pt>
                <c:pt idx="7">
                  <c:v>0.77433884</c:v>
                </c:pt>
                <c:pt idx="8">
                  <c:v>0.753374</c:v>
                </c:pt>
                <c:pt idx="9">
                  <c:v>0.74411</c:v>
                </c:pt>
                <c:pt idx="10">
                  <c:v>0.738635</c:v>
                </c:pt>
                <c:pt idx="11">
                  <c:v>0.7351472</c:v>
                </c:pt>
                <c:pt idx="12">
                  <c:v>0.72252214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'cap_rate_wind_onshore_existing'!$B$3:$B$15</c:f>
              <c:numCache>
                <c:formatCode>General</c:formatCode>
                <c:ptCount val="13"/>
                <c:pt idx="0">
                  <c:v>0.77076477</c:v>
                </c:pt>
                <c:pt idx="1">
                  <c:v>0.76649594</c:v>
                </c:pt>
                <c:pt idx="2">
                  <c:v>0.76629066</c:v>
                </c:pt>
                <c:pt idx="3">
                  <c:v>0.7640601</c:v>
                </c:pt>
                <c:pt idx="4">
                  <c:v>0.7307061</c:v>
                </c:pt>
                <c:pt idx="5">
                  <c:v>0.70047003</c:v>
                </c:pt>
                <c:pt idx="6">
                  <c:v>0.6728653</c:v>
                </c:pt>
                <c:pt idx="7">
                  <c:v>0.6492229</c:v>
                </c:pt>
                <c:pt idx="8">
                  <c:v>0.6060721</c:v>
                </c:pt>
                <c:pt idx="9">
                  <c:v>0.562741</c:v>
                </c:pt>
                <c:pt idx="10">
                  <c:v>0.55305713</c:v>
                </c:pt>
                <c:pt idx="11">
                  <c:v>0.5462961</c:v>
                </c:pt>
                <c:pt idx="12">
                  <c:v>0.53931516</c:v>
                </c:pt>
              </c:numCache>
            </c:numRef>
          </c:yVal>
        </c:ser>
        <c:ser>
          <c:idx val="1"/>
          <c:order val="1"/>
          <c:tx>
            <c:strRef>
              <c:f>'cap_rate_wind_onshore_existing'!$C$2:$C$2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'cap_rate_wind_onshore_existing'!$C$3:$C$15</c:f>
              <c:numCache>
                <c:formatCode>General</c:formatCode>
                <c:ptCount val="13"/>
                <c:pt idx="0">
                  <c:v>0.7959164399999999</c:v>
                </c:pt>
                <c:pt idx="1">
                  <c:v>0.7846577</c:v>
                </c:pt>
                <c:pt idx="2">
                  <c:v>0.7704438</c:v>
                </c:pt>
                <c:pt idx="3">
                  <c:v>0.75882804</c:v>
                </c:pt>
                <c:pt idx="4">
                  <c:v>0.7274207</c:v>
                </c:pt>
                <c:pt idx="5">
                  <c:v>0.7025043</c:v>
                </c:pt>
                <c:pt idx="6">
                  <c:v>0.6745835999999999</c:v>
                </c:pt>
                <c:pt idx="7">
                  <c:v>0.6489653</c:v>
                </c:pt>
                <c:pt idx="8">
                  <c:v>0.61672443</c:v>
                </c:pt>
                <c:pt idx="9">
                  <c:v>0.58713615</c:v>
                </c:pt>
                <c:pt idx="10">
                  <c:v>0.57665193</c:v>
                </c:pt>
                <c:pt idx="11">
                  <c:v>0.57291025</c:v>
                </c:pt>
                <c:pt idx="12">
                  <c:v>0.5680651</c:v>
                </c:pt>
              </c:numCache>
            </c:numRef>
          </c:yVal>
        </c:ser>
        <c:ser>
          <c:idx val="2"/>
          <c:order val="2"/>
          <c:tx>
            <c:strRef>
              <c:f>'cap_rate_wind_onshore_existing'!$D$2:$D$2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'cap_rate_wind_onshore_existing'!$D$3:$D$15</c:f>
              <c:numCache>
                <c:formatCode>General</c:formatCode>
                <c:ptCount val="13"/>
                <c:pt idx="0">
                  <c:v>0.7552796000000001</c:v>
                </c:pt>
                <c:pt idx="1">
                  <c:v>0.7530835</c:v>
                </c:pt>
                <c:pt idx="2">
                  <c:v>0.7429221</c:v>
                </c:pt>
                <c:pt idx="3">
                  <c:v>0.7191986</c:v>
                </c:pt>
                <c:pt idx="4">
                  <c:v>0.6892715</c:v>
                </c:pt>
                <c:pt idx="5">
                  <c:v>0.64461654</c:v>
                </c:pt>
                <c:pt idx="6">
                  <c:v>0.5988804</c:v>
                </c:pt>
                <c:pt idx="7">
                  <c:v>0.5650396</c:v>
                </c:pt>
                <c:pt idx="8">
                  <c:v>0.5389928</c:v>
                </c:pt>
                <c:pt idx="9">
                  <c:v>0.51264197</c:v>
                </c:pt>
                <c:pt idx="10">
                  <c:v>0.49837074</c:v>
                </c:pt>
                <c:pt idx="11">
                  <c:v>0.4911738</c:v>
                </c:pt>
                <c:pt idx="12">
                  <c:v>0.48535693</c:v>
                </c:pt>
              </c:numCache>
            </c:numRef>
          </c:yVal>
        </c:ser>
        <c:ser>
          <c:idx val="3"/>
          <c:order val="3"/>
          <c:tx>
            <c:strRef>
              <c:f>'cap_rate_wind_onshore_existing'!$E$2:$E$2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'cap_rate_wind_onshore_existing'!$E$3:$E$15</c:f>
              <c:numCache>
                <c:formatCode>General</c:formatCode>
                <c:ptCount val="13"/>
                <c:pt idx="0">
                  <c:v>0.6624017</c:v>
                </c:pt>
                <c:pt idx="1">
                  <c:v>0.64348996</c:v>
                </c:pt>
                <c:pt idx="2">
                  <c:v>0.6215925</c:v>
                </c:pt>
                <c:pt idx="3">
                  <c:v>0.61136144</c:v>
                </c:pt>
                <c:pt idx="4">
                  <c:v>0.61323744</c:v>
                </c:pt>
                <c:pt idx="5">
                  <c:v>0.6807664</c:v>
                </c:pt>
                <c:pt idx="6">
                  <c:v>0.67176837</c:v>
                </c:pt>
                <c:pt idx="7">
                  <c:v>0.68394685</c:v>
                </c:pt>
                <c:pt idx="8">
                  <c:v>0.66743475</c:v>
                </c:pt>
                <c:pt idx="9">
                  <c:v>0.6676198</c:v>
                </c:pt>
                <c:pt idx="10">
                  <c:v>0.7000258</c:v>
                </c:pt>
                <c:pt idx="11">
                  <c:v>0.6826741</c:v>
                </c:pt>
                <c:pt idx="12">
                  <c:v>0.66920316</c:v>
                </c:pt>
              </c:numCache>
            </c:numRef>
          </c:yVal>
        </c:ser>
        <c:ser>
          <c:idx val="4"/>
          <c:order val="4"/>
          <c:tx>
            <c:strRef>
              <c:f>'cap_rate_wind_onshore_existing'!$F$2:$F$2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'cap_rate_wind_onshore_existing'!$F$3:$F$15</c:f>
              <c:numCache>
                <c:formatCode>General</c:formatCode>
                <c:ptCount val="13"/>
                <c:pt idx="0">
                  <c:v>0.75207216</c:v>
                </c:pt>
                <c:pt idx="1">
                  <c:v>0.7037504999999999</c:v>
                </c:pt>
                <c:pt idx="2">
                  <c:v>0.666708</c:v>
                </c:pt>
                <c:pt idx="3">
                  <c:v>0.6713799</c:v>
                </c:pt>
                <c:pt idx="4">
                  <c:v>0.66154945</c:v>
                </c:pt>
                <c:pt idx="5">
                  <c:v>0.65983284</c:v>
                </c:pt>
                <c:pt idx="6">
                  <c:v>0.63757277</c:v>
                </c:pt>
                <c:pt idx="7">
                  <c:v>0.6465745000000001</c:v>
                </c:pt>
                <c:pt idx="8">
                  <c:v>0.65049374</c:v>
                </c:pt>
                <c:pt idx="9">
                  <c:v>0.6459769</c:v>
                </c:pt>
                <c:pt idx="10">
                  <c:v>0.6267365</c:v>
                </c:pt>
                <c:pt idx="11">
                  <c:v>0.6190876</c:v>
                </c:pt>
                <c:pt idx="12">
                  <c:v>0.6099907</c:v>
                </c:pt>
              </c:numCache>
            </c:numRef>
          </c:yVal>
        </c:ser>
        <c:ser>
          <c:idx val="5"/>
          <c:order val="5"/>
          <c:tx>
            <c:strRef>
              <c:f>'cap_rate_wind_onshore_existing'!$G$2:$G$2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'cap_rate_wind_onshore_existing'!$G$3:$G$15</c:f>
              <c:numCache>
                <c:formatCode>General</c:formatCode>
                <c:ptCount val="13"/>
                <c:pt idx="0">
                  <c:v>0.81942606</c:v>
                </c:pt>
                <c:pt idx="1">
                  <c:v>0.81901324</c:v>
                </c:pt>
                <c:pt idx="2">
                  <c:v>0.8066803</c:v>
                </c:pt>
                <c:pt idx="3">
                  <c:v>0.8061049</c:v>
                </c:pt>
                <c:pt idx="4">
                  <c:v>0.784971</c:v>
                </c:pt>
                <c:pt idx="5">
                  <c:v>0.7620002</c:v>
                </c:pt>
                <c:pt idx="6">
                  <c:v>0.74088573</c:v>
                </c:pt>
                <c:pt idx="7">
                  <c:v>0.72115254</c:v>
                </c:pt>
                <c:pt idx="8">
                  <c:v>0.69958496</c:v>
                </c:pt>
                <c:pt idx="9">
                  <c:v>0.681355</c:v>
                </c:pt>
                <c:pt idx="10">
                  <c:v>0.6736394</c:v>
                </c:pt>
                <c:pt idx="11">
                  <c:v>0.6535609</c:v>
                </c:pt>
                <c:pt idx="12">
                  <c:v>0.6329296</c:v>
                </c:pt>
              </c:numCache>
            </c:numRef>
          </c:yVal>
        </c:ser>
        <c:ser>
          <c:idx val="6"/>
          <c:order val="6"/>
          <c:tx>
            <c:strRef>
              <c:f>'cap_rate_wind_onshore_existing'!$H$2:$H$2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'cap_rate_wind_onshore_existing'!$H$3:$H$15</c:f>
              <c:numCache>
                <c:formatCode>General</c:formatCode>
                <c:ptCount val="13"/>
                <c:pt idx="0">
                  <c:v>0.78037184</c:v>
                </c:pt>
                <c:pt idx="1">
                  <c:v>0.7684432</c:v>
                </c:pt>
                <c:pt idx="2">
                  <c:v>0.7664111</c:v>
                </c:pt>
                <c:pt idx="3">
                  <c:v>0.7630554000000001</c:v>
                </c:pt>
                <c:pt idx="4">
                  <c:v>0.7289971</c:v>
                </c:pt>
                <c:pt idx="5">
                  <c:v>0.68726337</c:v>
                </c:pt>
                <c:pt idx="6">
                  <c:v>0.65182275</c:v>
                </c:pt>
                <c:pt idx="7">
                  <c:v>0.6211768</c:v>
                </c:pt>
                <c:pt idx="8">
                  <c:v>0.5630818</c:v>
                </c:pt>
                <c:pt idx="9">
                  <c:v>0.5331143</c:v>
                </c:pt>
                <c:pt idx="10">
                  <c:v>0.52149796</c:v>
                </c:pt>
                <c:pt idx="11">
                  <c:v>0.5128574</c:v>
                </c:pt>
                <c:pt idx="12">
                  <c:v>0.4992893</c:v>
                </c:pt>
              </c:numCache>
            </c:numRef>
          </c:yVal>
        </c:ser>
        <c:ser>
          <c:idx val="7"/>
          <c:order val="7"/>
          <c:tx>
            <c:strRef>
              <c:f>'cap_rate_wind_onshore_existing'!$I$2:$I$2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'cap_rate_wind_onshore_existing'!$I$3:$I$15</c:f>
              <c:numCache>
                <c:formatCode>General</c:formatCode>
                <c:ptCount val="13"/>
                <c:pt idx="0">
                  <c:v>0.9827315</c:v>
                </c:pt>
                <c:pt idx="1">
                  <c:v>0.97763175</c:v>
                </c:pt>
                <c:pt idx="2">
                  <c:v>0.9806993000000001</c:v>
                </c:pt>
                <c:pt idx="3">
                  <c:v>0.9811098</c:v>
                </c:pt>
                <c:pt idx="4">
                  <c:v>0.97684735</c:v>
                </c:pt>
                <c:pt idx="5">
                  <c:v>0.97478133</c:v>
                </c:pt>
                <c:pt idx="6">
                  <c:v>0.97401226</c:v>
                </c:pt>
                <c:pt idx="7">
                  <c:v>0.9751084</c:v>
                </c:pt>
                <c:pt idx="8">
                  <c:v>0.9739103</c:v>
                </c:pt>
                <c:pt idx="9">
                  <c:v>0.9740999299999999</c:v>
                </c:pt>
                <c:pt idx="10">
                  <c:v>0.97427523</c:v>
                </c:pt>
                <c:pt idx="11">
                  <c:v>0.9734965</c:v>
                </c:pt>
                <c:pt idx="12">
                  <c:v>0.9728595</c:v>
                </c:pt>
              </c:numCache>
            </c:numRef>
          </c:yVal>
        </c:ser>
        <c:ser>
          <c:idx val="8"/>
          <c:order val="8"/>
          <c:tx>
            <c:strRef>
              <c:f>'cap_rate_wind_onshore_existing'!$J$2:$J$2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'cap_rate_wind_onshore_existing'!$J$3:$J$15</c:f>
              <c:numCache>
                <c:formatCode>General</c:formatCode>
                <c:ptCount val="13"/>
                <c:pt idx="0">
                  <c:v>1.0404782</c:v>
                </c:pt>
                <c:pt idx="1">
                  <c:v>1.0398735</c:v>
                </c:pt>
                <c:pt idx="2">
                  <c:v>1.050933</c:v>
                </c:pt>
                <c:pt idx="3">
                  <c:v>1.054401</c:v>
                </c:pt>
                <c:pt idx="4">
                  <c:v>1.0604947</c:v>
                </c:pt>
                <c:pt idx="5">
                  <c:v>1.0702251</c:v>
                </c:pt>
                <c:pt idx="6">
                  <c:v>1.0830171</c:v>
                </c:pt>
                <c:pt idx="7">
                  <c:v>1.0947008</c:v>
                </c:pt>
                <c:pt idx="8">
                  <c:v>1.0972925</c:v>
                </c:pt>
                <c:pt idx="9">
                  <c:v>1.0984567</c:v>
                </c:pt>
                <c:pt idx="10">
                  <c:v>1.0980104</c:v>
                </c:pt>
                <c:pt idx="11">
                  <c:v>1.097964</c:v>
                </c:pt>
                <c:pt idx="12">
                  <c:v>1.0986253</c:v>
                </c:pt>
              </c:numCache>
            </c:numRef>
          </c:yVal>
        </c:ser>
        <c:ser>
          <c:idx val="9"/>
          <c:order val="9"/>
          <c:tx>
            <c:strRef>
              <c:f>'cap_rate_wind_onshore_existing'!$K$2:$K$2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'cap_rate_wind_onshore_existing'!$K$3:$K$15</c:f>
              <c:numCache>
                <c:formatCode>General</c:formatCode>
                <c:ptCount val="13"/>
                <c:pt idx="0">
                  <c:v>0.936721</c:v>
                </c:pt>
                <c:pt idx="1">
                  <c:v>0.9180322</c:v>
                </c:pt>
                <c:pt idx="2">
                  <c:v>0.91165406</c:v>
                </c:pt>
                <c:pt idx="3">
                  <c:v>0.8889605</c:v>
                </c:pt>
                <c:pt idx="4">
                  <c:v>0.85863984</c:v>
                </c:pt>
                <c:pt idx="5">
                  <c:v>0.8399367</c:v>
                </c:pt>
                <c:pt idx="6">
                  <c:v>0.8161334</c:v>
                </c:pt>
                <c:pt idx="7">
                  <c:v>0.7804599</c:v>
                </c:pt>
                <c:pt idx="8">
                  <c:v>0.7546759</c:v>
                </c:pt>
                <c:pt idx="9">
                  <c:v>0.72998047</c:v>
                </c:pt>
                <c:pt idx="10">
                  <c:v>0.7168943</c:v>
                </c:pt>
                <c:pt idx="11">
                  <c:v>0.6775072</c:v>
                </c:pt>
                <c:pt idx="12">
                  <c:v>0.64905256</c:v>
                </c:pt>
              </c:numCache>
            </c:numRef>
          </c:yVal>
        </c:ser>
        <c:ser>
          <c:idx val="10"/>
          <c:order val="10"/>
          <c:tx>
            <c:strRef>
              <c:f>'cap_rate_wind_onshore_existing'!$L$2:$L$2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'cap_rate_wind_onshore_existing'!$L$3:$L$15</c:f>
              <c:numCache>
                <c:formatCode>General</c:formatCode>
                <c:ptCount val="13"/>
                <c:pt idx="0">
                  <c:v>0.80398345</c:v>
                </c:pt>
                <c:pt idx="1">
                  <c:v>0.7793723299999999</c:v>
                </c:pt>
                <c:pt idx="2">
                  <c:v>0.74631405</c:v>
                </c:pt>
                <c:pt idx="3">
                  <c:v>0.7333056</c:v>
                </c:pt>
                <c:pt idx="4">
                  <c:v>0.72614</c:v>
                </c:pt>
                <c:pt idx="5">
                  <c:v>0.7206205999999999</c:v>
                </c:pt>
                <c:pt idx="6">
                  <c:v>0.70783377</c:v>
                </c:pt>
                <c:pt idx="7">
                  <c:v>0.6864206</c:v>
                </c:pt>
                <c:pt idx="8">
                  <c:v>0.6950760499999999</c:v>
                </c:pt>
                <c:pt idx="9">
                  <c:v>0.7038463</c:v>
                </c:pt>
                <c:pt idx="10">
                  <c:v>0.6846848</c:v>
                </c:pt>
                <c:pt idx="11">
                  <c:v>0.67332274</c:v>
                </c:pt>
                <c:pt idx="12">
                  <c:v>0.6635972999999999</c:v>
                </c:pt>
              </c:numCache>
            </c:numRef>
          </c:yVal>
        </c:ser>
        <c:ser>
          <c:idx val="11"/>
          <c:order val="11"/>
          <c:tx>
            <c:strRef>
              <c:f>'cap_rate_wind_onshore_existing'!$M$2:$M$2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'cap_rate_wind_onshore_existing'!$M$3:$M$15</c:f>
              <c:numCache>
                <c:formatCode>General</c:formatCode>
                <c:ptCount val="13"/>
                <c:pt idx="0">
                  <c:v>0.8012648</c:v>
                </c:pt>
                <c:pt idx="1">
                  <c:v>0.7672372</c:v>
                </c:pt>
                <c:pt idx="2">
                  <c:v>0.72771925</c:v>
                </c:pt>
                <c:pt idx="3">
                  <c:v>0.70867807</c:v>
                </c:pt>
                <c:pt idx="4">
                  <c:v>0.7163851</c:v>
                </c:pt>
                <c:pt idx="5">
                  <c:v>0.7262428</c:v>
                </c:pt>
                <c:pt idx="6">
                  <c:v>0.7141767999999999</c:v>
                </c:pt>
                <c:pt idx="7">
                  <c:v>0.6976048</c:v>
                </c:pt>
                <c:pt idx="8">
                  <c:v>0.7031651</c:v>
                </c:pt>
                <c:pt idx="9">
                  <c:v>0.70529294</c:v>
                </c:pt>
                <c:pt idx="10">
                  <c:v>0.6858415</c:v>
                </c:pt>
                <c:pt idx="11">
                  <c:v>0.67515236</c:v>
                </c:pt>
                <c:pt idx="12">
                  <c:v>0.667891</c:v>
                </c:pt>
              </c:numCache>
            </c:numRef>
          </c:yVal>
        </c:ser>
        <c:ser>
          <c:idx val="12"/>
          <c:order val="12"/>
          <c:tx>
            <c:strRef>
              <c:f>'cap_rate_wind_onshore_existing'!$N$2:$N$2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'cap_rate_wind_onshore_existing'!$N$3:$N$15</c:f>
              <c:numCache>
                <c:formatCode>General</c:formatCode>
                <c:ptCount val="13"/>
                <c:pt idx="0">
                  <c:v>0.8655079</c:v>
                </c:pt>
                <c:pt idx="1">
                  <c:v>0.8490301</c:v>
                </c:pt>
                <c:pt idx="2">
                  <c:v>0.8303861</c:v>
                </c:pt>
                <c:pt idx="3">
                  <c:v>0.8194509</c:v>
                </c:pt>
                <c:pt idx="4">
                  <c:v>0.8155771000000001</c:v>
                </c:pt>
                <c:pt idx="5">
                  <c:v>0.8030754</c:v>
                </c:pt>
                <c:pt idx="6">
                  <c:v>0.7809232</c:v>
                </c:pt>
                <c:pt idx="7">
                  <c:v>0.7606752</c:v>
                </c:pt>
                <c:pt idx="8">
                  <c:v>0.7589926</c:v>
                </c:pt>
                <c:pt idx="9">
                  <c:v>0.75138783</c:v>
                </c:pt>
                <c:pt idx="10">
                  <c:v>0.7324268</c:v>
                </c:pt>
                <c:pt idx="11">
                  <c:v>0.7247465</c:v>
                </c:pt>
                <c:pt idx="12">
                  <c:v>0.7197333</c:v>
                </c:pt>
              </c:numCache>
            </c:numRef>
          </c:yVal>
        </c:ser>
        <c:ser>
          <c:idx val="13"/>
          <c:order val="13"/>
          <c:tx>
            <c:strRef>
              <c:f>'cap_rate_wind_onshore_existing'!$O$2:$O$2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'cap_rate_wind_onshore_existing'!$O$3:$O$15</c:f>
              <c:numCache>
                <c:formatCode>General</c:formatCode>
                <c:ptCount val="13"/>
                <c:pt idx="0">
                  <c:v>0.838759</c:v>
                </c:pt>
                <c:pt idx="1">
                  <c:v>0.8317574</c:v>
                </c:pt>
                <c:pt idx="2">
                  <c:v>0.8150354</c:v>
                </c:pt>
                <c:pt idx="3">
                  <c:v>0.8119089</c:v>
                </c:pt>
                <c:pt idx="4">
                  <c:v>0.8152712600000001</c:v>
                </c:pt>
                <c:pt idx="5">
                  <c:v>0.8070013</c:v>
                </c:pt>
                <c:pt idx="6">
                  <c:v>0.7916346</c:v>
                </c:pt>
                <c:pt idx="7">
                  <c:v>0.7764146</c:v>
                </c:pt>
                <c:pt idx="8">
                  <c:v>0.7766254500000001</c:v>
                </c:pt>
                <c:pt idx="9">
                  <c:v>0.77084893</c:v>
                </c:pt>
                <c:pt idx="10">
                  <c:v>0.7545335</c:v>
                </c:pt>
                <c:pt idx="11">
                  <c:v>0.74773586</c:v>
                </c:pt>
                <c:pt idx="12">
                  <c:v>0.74835914</c:v>
                </c:pt>
              </c:numCache>
            </c:numRef>
          </c:yVal>
        </c:ser>
        <c:ser>
          <c:idx val="14"/>
          <c:order val="14"/>
          <c:tx>
            <c:strRef>
              <c:f>'cap_rate_wind_onshore_existing'!$P$2:$P$2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'cap_rate_wind_onshore_existing'!$P$3:$P$15</c:f>
              <c:numCache>
                <c:formatCode>General</c:formatCode>
                <c:ptCount val="13"/>
                <c:pt idx="0">
                  <c:v>0.8319754</c:v>
                </c:pt>
                <c:pt idx="1">
                  <c:v>0.8271836</c:v>
                </c:pt>
                <c:pt idx="2">
                  <c:v>0.8030908</c:v>
                </c:pt>
                <c:pt idx="3">
                  <c:v>0.8002224</c:v>
                </c:pt>
                <c:pt idx="4">
                  <c:v>0.7248557</c:v>
                </c:pt>
                <c:pt idx="5">
                  <c:v>0.7228917500000001</c:v>
                </c:pt>
                <c:pt idx="6">
                  <c:v>0.70043385</c:v>
                </c:pt>
                <c:pt idx="7">
                  <c:v>0.6774749</c:v>
                </c:pt>
                <c:pt idx="8">
                  <c:v>0.6506997</c:v>
                </c:pt>
                <c:pt idx="9">
                  <c:v>0.6253253</c:v>
                </c:pt>
                <c:pt idx="10">
                  <c:v>0.6028168</c:v>
                </c:pt>
                <c:pt idx="11">
                  <c:v>0.59369546</c:v>
                </c:pt>
                <c:pt idx="12">
                  <c:v>0.57654166</c:v>
                </c:pt>
              </c:numCache>
            </c:numRef>
          </c:yVal>
        </c:ser>
        <c:axId val="50400001"/>
        <c:axId val="50400002"/>
      </c:scatterChart>
      <c:val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00002"/>
        <c:crosses val="autoZero"/>
        <c:crossBetween val="midCat"/>
      </c:val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'cap_rate_wind_onshore_existing'!$B$3:$B$15</c:f>
              <c:numCache>
                <c:formatCode>General</c:formatCode>
                <c:ptCount val="13"/>
                <c:pt idx="0">
                  <c:v>0.77076477</c:v>
                </c:pt>
                <c:pt idx="1">
                  <c:v>0.76649594</c:v>
                </c:pt>
                <c:pt idx="2">
                  <c:v>0.76629066</c:v>
                </c:pt>
                <c:pt idx="3">
                  <c:v>0.7640601</c:v>
                </c:pt>
                <c:pt idx="4">
                  <c:v>0.7307061</c:v>
                </c:pt>
                <c:pt idx="5">
                  <c:v>0.70047003</c:v>
                </c:pt>
                <c:pt idx="6">
                  <c:v>0.6728653</c:v>
                </c:pt>
                <c:pt idx="7">
                  <c:v>0.6492229</c:v>
                </c:pt>
                <c:pt idx="8">
                  <c:v>0.6060721</c:v>
                </c:pt>
                <c:pt idx="9">
                  <c:v>0.562741</c:v>
                </c:pt>
                <c:pt idx="10">
                  <c:v>0.55305713</c:v>
                </c:pt>
                <c:pt idx="11">
                  <c:v>0.5462961</c:v>
                </c:pt>
                <c:pt idx="12">
                  <c:v>0.53931516</c:v>
                </c:pt>
              </c:numCache>
            </c:numRef>
          </c:yVal>
        </c:ser>
        <c:ser>
          <c:idx val="1"/>
          <c:order val="1"/>
          <c:tx>
            <c:strRef>
              <c:f>'cap_rate_wind_onshore_existing'!$C$2:$C$2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'cap_rate_wind_onshore_existing'!$C$3:$C$15</c:f>
              <c:numCache>
                <c:formatCode>General</c:formatCode>
                <c:ptCount val="13"/>
                <c:pt idx="0">
                  <c:v>0.7959164399999999</c:v>
                </c:pt>
                <c:pt idx="1">
                  <c:v>0.7846577</c:v>
                </c:pt>
                <c:pt idx="2">
                  <c:v>0.7704438</c:v>
                </c:pt>
                <c:pt idx="3">
                  <c:v>0.75882804</c:v>
                </c:pt>
                <c:pt idx="4">
                  <c:v>0.7274207</c:v>
                </c:pt>
                <c:pt idx="5">
                  <c:v>0.7025043</c:v>
                </c:pt>
                <c:pt idx="6">
                  <c:v>0.6745835999999999</c:v>
                </c:pt>
                <c:pt idx="7">
                  <c:v>0.6489653</c:v>
                </c:pt>
                <c:pt idx="8">
                  <c:v>0.61672443</c:v>
                </c:pt>
                <c:pt idx="9">
                  <c:v>0.58713615</c:v>
                </c:pt>
                <c:pt idx="10">
                  <c:v>0.57665193</c:v>
                </c:pt>
                <c:pt idx="11">
                  <c:v>0.57291025</c:v>
                </c:pt>
                <c:pt idx="12">
                  <c:v>0.5680651</c:v>
                </c:pt>
              </c:numCache>
            </c:numRef>
          </c:yVal>
        </c:ser>
        <c:ser>
          <c:idx val="2"/>
          <c:order val="2"/>
          <c:tx>
            <c:strRef>
              <c:f>'cap_rate_wind_onshore_existing'!$D$2:$D$2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'cap_rate_wind_onshore_existing'!$D$3:$D$15</c:f>
              <c:numCache>
                <c:formatCode>General</c:formatCode>
                <c:ptCount val="13"/>
                <c:pt idx="0">
                  <c:v>0.7552796000000001</c:v>
                </c:pt>
                <c:pt idx="1">
                  <c:v>0.7530835</c:v>
                </c:pt>
                <c:pt idx="2">
                  <c:v>0.7429221</c:v>
                </c:pt>
                <c:pt idx="3">
                  <c:v>0.7191986</c:v>
                </c:pt>
                <c:pt idx="4">
                  <c:v>0.6892715</c:v>
                </c:pt>
                <c:pt idx="5">
                  <c:v>0.64461654</c:v>
                </c:pt>
                <c:pt idx="6">
                  <c:v>0.5988804</c:v>
                </c:pt>
                <c:pt idx="7">
                  <c:v>0.5650396</c:v>
                </c:pt>
                <c:pt idx="8">
                  <c:v>0.5389928</c:v>
                </c:pt>
                <c:pt idx="9">
                  <c:v>0.51264197</c:v>
                </c:pt>
                <c:pt idx="10">
                  <c:v>0.49837074</c:v>
                </c:pt>
                <c:pt idx="11">
                  <c:v>0.4911738</c:v>
                </c:pt>
                <c:pt idx="12">
                  <c:v>0.48535693</c:v>
                </c:pt>
              </c:numCache>
            </c:numRef>
          </c:yVal>
        </c:ser>
        <c:ser>
          <c:idx val="3"/>
          <c:order val="3"/>
          <c:tx>
            <c:strRef>
              <c:f>'cap_rate_wind_onshore_existing'!$E$2:$E$2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'cap_rate_wind_onshore_existing'!$E$3:$E$15</c:f>
              <c:numCache>
                <c:formatCode>General</c:formatCode>
                <c:ptCount val="13"/>
                <c:pt idx="0">
                  <c:v>0.6624017</c:v>
                </c:pt>
                <c:pt idx="1">
                  <c:v>0.64348996</c:v>
                </c:pt>
                <c:pt idx="2">
                  <c:v>0.6215925</c:v>
                </c:pt>
                <c:pt idx="3">
                  <c:v>0.61136144</c:v>
                </c:pt>
                <c:pt idx="4">
                  <c:v>0.61323744</c:v>
                </c:pt>
                <c:pt idx="5">
                  <c:v>0.6807664</c:v>
                </c:pt>
                <c:pt idx="6">
                  <c:v>0.67176837</c:v>
                </c:pt>
                <c:pt idx="7">
                  <c:v>0.68394685</c:v>
                </c:pt>
                <c:pt idx="8">
                  <c:v>0.66743475</c:v>
                </c:pt>
                <c:pt idx="9">
                  <c:v>0.6676198</c:v>
                </c:pt>
                <c:pt idx="10">
                  <c:v>0.7000258</c:v>
                </c:pt>
                <c:pt idx="11">
                  <c:v>0.6826741</c:v>
                </c:pt>
                <c:pt idx="12">
                  <c:v>0.66920316</c:v>
                </c:pt>
              </c:numCache>
            </c:numRef>
          </c:yVal>
        </c:ser>
        <c:ser>
          <c:idx val="4"/>
          <c:order val="4"/>
          <c:tx>
            <c:strRef>
              <c:f>'cap_rate_wind_onshore_existing'!$F$2:$F$2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'cap_rate_wind_onshore_existing'!$F$3:$F$15</c:f>
              <c:numCache>
                <c:formatCode>General</c:formatCode>
                <c:ptCount val="13"/>
                <c:pt idx="0">
                  <c:v>0.75207216</c:v>
                </c:pt>
                <c:pt idx="1">
                  <c:v>0.7037504999999999</c:v>
                </c:pt>
                <c:pt idx="2">
                  <c:v>0.666708</c:v>
                </c:pt>
                <c:pt idx="3">
                  <c:v>0.6713799</c:v>
                </c:pt>
                <c:pt idx="4">
                  <c:v>0.66154945</c:v>
                </c:pt>
                <c:pt idx="5">
                  <c:v>0.65983284</c:v>
                </c:pt>
                <c:pt idx="6">
                  <c:v>0.63757277</c:v>
                </c:pt>
                <c:pt idx="7">
                  <c:v>0.6465745000000001</c:v>
                </c:pt>
                <c:pt idx="8">
                  <c:v>0.65049374</c:v>
                </c:pt>
                <c:pt idx="9">
                  <c:v>0.6459769</c:v>
                </c:pt>
                <c:pt idx="10">
                  <c:v>0.6267365</c:v>
                </c:pt>
                <c:pt idx="11">
                  <c:v>0.6190876</c:v>
                </c:pt>
                <c:pt idx="12">
                  <c:v>0.6099907</c:v>
                </c:pt>
              </c:numCache>
            </c:numRef>
          </c:yVal>
        </c:ser>
        <c:ser>
          <c:idx val="5"/>
          <c:order val="5"/>
          <c:tx>
            <c:strRef>
              <c:f>'cap_rate_wind_onshore_existing'!$G$2:$G$2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'cap_rate_wind_onshore_existing'!$G$3:$G$15</c:f>
              <c:numCache>
                <c:formatCode>General</c:formatCode>
                <c:ptCount val="13"/>
                <c:pt idx="0">
                  <c:v>0.81942606</c:v>
                </c:pt>
                <c:pt idx="1">
                  <c:v>0.81901324</c:v>
                </c:pt>
                <c:pt idx="2">
                  <c:v>0.8066803</c:v>
                </c:pt>
                <c:pt idx="3">
                  <c:v>0.8061049</c:v>
                </c:pt>
                <c:pt idx="4">
                  <c:v>0.784971</c:v>
                </c:pt>
                <c:pt idx="5">
                  <c:v>0.7620002</c:v>
                </c:pt>
                <c:pt idx="6">
                  <c:v>0.74088573</c:v>
                </c:pt>
                <c:pt idx="7">
                  <c:v>0.72115254</c:v>
                </c:pt>
                <c:pt idx="8">
                  <c:v>0.69958496</c:v>
                </c:pt>
                <c:pt idx="9">
                  <c:v>0.681355</c:v>
                </c:pt>
                <c:pt idx="10">
                  <c:v>0.6736394</c:v>
                </c:pt>
                <c:pt idx="11">
                  <c:v>0.6535609</c:v>
                </c:pt>
                <c:pt idx="12">
                  <c:v>0.6329296</c:v>
                </c:pt>
              </c:numCache>
            </c:numRef>
          </c:yVal>
        </c:ser>
        <c:ser>
          <c:idx val="6"/>
          <c:order val="6"/>
          <c:tx>
            <c:strRef>
              <c:f>'cap_rate_wind_onshore_existing'!$H$2:$H$2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'cap_rate_wind_onshore_existing'!$H$3:$H$15</c:f>
              <c:numCache>
                <c:formatCode>General</c:formatCode>
                <c:ptCount val="13"/>
                <c:pt idx="0">
                  <c:v>0.78037184</c:v>
                </c:pt>
                <c:pt idx="1">
                  <c:v>0.7684432</c:v>
                </c:pt>
                <c:pt idx="2">
                  <c:v>0.7664111</c:v>
                </c:pt>
                <c:pt idx="3">
                  <c:v>0.7630554000000001</c:v>
                </c:pt>
                <c:pt idx="4">
                  <c:v>0.7289971</c:v>
                </c:pt>
                <c:pt idx="5">
                  <c:v>0.68726337</c:v>
                </c:pt>
                <c:pt idx="6">
                  <c:v>0.65182275</c:v>
                </c:pt>
                <c:pt idx="7">
                  <c:v>0.6211768</c:v>
                </c:pt>
                <c:pt idx="8">
                  <c:v>0.5630818</c:v>
                </c:pt>
                <c:pt idx="9">
                  <c:v>0.5331143</c:v>
                </c:pt>
                <c:pt idx="10">
                  <c:v>0.52149796</c:v>
                </c:pt>
                <c:pt idx="11">
                  <c:v>0.5128574</c:v>
                </c:pt>
                <c:pt idx="12">
                  <c:v>0.4992893</c:v>
                </c:pt>
              </c:numCache>
            </c:numRef>
          </c:yVal>
        </c:ser>
        <c:ser>
          <c:idx val="7"/>
          <c:order val="7"/>
          <c:tx>
            <c:strRef>
              <c:f>'cap_rate_wind_onshore_existing'!$I$2:$I$2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'cap_rate_wind_onshore_existing'!$I$3:$I$15</c:f>
              <c:numCache>
                <c:formatCode>General</c:formatCode>
                <c:ptCount val="13"/>
                <c:pt idx="0">
                  <c:v>0.9827315</c:v>
                </c:pt>
                <c:pt idx="1">
                  <c:v>0.97763175</c:v>
                </c:pt>
                <c:pt idx="2">
                  <c:v>0.9806993000000001</c:v>
                </c:pt>
                <c:pt idx="3">
                  <c:v>0.9811098</c:v>
                </c:pt>
                <c:pt idx="4">
                  <c:v>0.97684735</c:v>
                </c:pt>
                <c:pt idx="5">
                  <c:v>0.97478133</c:v>
                </c:pt>
                <c:pt idx="6">
                  <c:v>0.97401226</c:v>
                </c:pt>
                <c:pt idx="7">
                  <c:v>0.9751084</c:v>
                </c:pt>
                <c:pt idx="8">
                  <c:v>0.9739103</c:v>
                </c:pt>
                <c:pt idx="9">
                  <c:v>0.9740999299999999</c:v>
                </c:pt>
                <c:pt idx="10">
                  <c:v>0.97427523</c:v>
                </c:pt>
                <c:pt idx="11">
                  <c:v>0.9734965</c:v>
                </c:pt>
                <c:pt idx="12">
                  <c:v>0.9728595</c:v>
                </c:pt>
              </c:numCache>
            </c:numRef>
          </c:yVal>
        </c:ser>
        <c:ser>
          <c:idx val="8"/>
          <c:order val="8"/>
          <c:tx>
            <c:strRef>
              <c:f>'cap_rate_wind_onshore_existing'!$J$2:$J$2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'cap_rate_wind_onshore_existing'!$J$3:$J$15</c:f>
              <c:numCache>
                <c:formatCode>General</c:formatCode>
                <c:ptCount val="13"/>
                <c:pt idx="0">
                  <c:v>1.0404782</c:v>
                </c:pt>
                <c:pt idx="1">
                  <c:v>1.0398735</c:v>
                </c:pt>
                <c:pt idx="2">
                  <c:v>1.050933</c:v>
                </c:pt>
                <c:pt idx="3">
                  <c:v>1.054401</c:v>
                </c:pt>
                <c:pt idx="4">
                  <c:v>1.0604947</c:v>
                </c:pt>
                <c:pt idx="5">
                  <c:v>1.0702251</c:v>
                </c:pt>
                <c:pt idx="6">
                  <c:v>1.0830171</c:v>
                </c:pt>
                <c:pt idx="7">
                  <c:v>1.0947008</c:v>
                </c:pt>
                <c:pt idx="8">
                  <c:v>1.0972925</c:v>
                </c:pt>
                <c:pt idx="9">
                  <c:v>1.0984567</c:v>
                </c:pt>
                <c:pt idx="10">
                  <c:v>1.0980104</c:v>
                </c:pt>
                <c:pt idx="11">
                  <c:v>1.097964</c:v>
                </c:pt>
                <c:pt idx="12">
                  <c:v>1.0986253</c:v>
                </c:pt>
              </c:numCache>
            </c:numRef>
          </c:yVal>
        </c:ser>
        <c:ser>
          <c:idx val="9"/>
          <c:order val="9"/>
          <c:tx>
            <c:strRef>
              <c:f>'cap_rate_wind_onshore_existing'!$K$2:$K$2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'cap_rate_wind_onshore_existing'!$K$3:$K$15</c:f>
              <c:numCache>
                <c:formatCode>General</c:formatCode>
                <c:ptCount val="13"/>
                <c:pt idx="0">
                  <c:v>0.936721</c:v>
                </c:pt>
                <c:pt idx="1">
                  <c:v>0.9180322</c:v>
                </c:pt>
                <c:pt idx="2">
                  <c:v>0.91165406</c:v>
                </c:pt>
                <c:pt idx="3">
                  <c:v>0.8889605</c:v>
                </c:pt>
                <c:pt idx="4">
                  <c:v>0.85863984</c:v>
                </c:pt>
                <c:pt idx="5">
                  <c:v>0.8399367</c:v>
                </c:pt>
                <c:pt idx="6">
                  <c:v>0.8161334</c:v>
                </c:pt>
                <c:pt idx="7">
                  <c:v>0.7804599</c:v>
                </c:pt>
                <c:pt idx="8">
                  <c:v>0.7546759</c:v>
                </c:pt>
                <c:pt idx="9">
                  <c:v>0.72998047</c:v>
                </c:pt>
                <c:pt idx="10">
                  <c:v>0.7168943</c:v>
                </c:pt>
                <c:pt idx="11">
                  <c:v>0.6775072</c:v>
                </c:pt>
                <c:pt idx="12">
                  <c:v>0.64905256</c:v>
                </c:pt>
              </c:numCache>
            </c:numRef>
          </c:yVal>
        </c:ser>
        <c:ser>
          <c:idx val="10"/>
          <c:order val="10"/>
          <c:tx>
            <c:strRef>
              <c:f>'cap_rate_wind_onshore_existing'!$L$2:$L$2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'cap_rate_wind_onshore_existing'!$L$3:$L$15</c:f>
              <c:numCache>
                <c:formatCode>General</c:formatCode>
                <c:ptCount val="13"/>
                <c:pt idx="0">
                  <c:v>0.80398345</c:v>
                </c:pt>
                <c:pt idx="1">
                  <c:v>0.7793723299999999</c:v>
                </c:pt>
                <c:pt idx="2">
                  <c:v>0.74631405</c:v>
                </c:pt>
                <c:pt idx="3">
                  <c:v>0.7333056</c:v>
                </c:pt>
                <c:pt idx="4">
                  <c:v>0.72614</c:v>
                </c:pt>
                <c:pt idx="5">
                  <c:v>0.7206205999999999</c:v>
                </c:pt>
                <c:pt idx="6">
                  <c:v>0.70783377</c:v>
                </c:pt>
                <c:pt idx="7">
                  <c:v>0.6864206</c:v>
                </c:pt>
                <c:pt idx="8">
                  <c:v>0.6950760499999999</c:v>
                </c:pt>
                <c:pt idx="9">
                  <c:v>0.7038463</c:v>
                </c:pt>
                <c:pt idx="10">
                  <c:v>0.6846848</c:v>
                </c:pt>
                <c:pt idx="11">
                  <c:v>0.67332274</c:v>
                </c:pt>
                <c:pt idx="12">
                  <c:v>0.6635972999999999</c:v>
                </c:pt>
              </c:numCache>
            </c:numRef>
          </c:yVal>
        </c:ser>
        <c:ser>
          <c:idx val="11"/>
          <c:order val="11"/>
          <c:tx>
            <c:strRef>
              <c:f>'cap_rate_wind_onshore_existing'!$M$2:$M$2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'cap_rate_wind_onshore_existing'!$M$3:$M$15</c:f>
              <c:numCache>
                <c:formatCode>General</c:formatCode>
                <c:ptCount val="13"/>
                <c:pt idx="0">
                  <c:v>0.8012648</c:v>
                </c:pt>
                <c:pt idx="1">
                  <c:v>0.7672372</c:v>
                </c:pt>
                <c:pt idx="2">
                  <c:v>0.72771925</c:v>
                </c:pt>
                <c:pt idx="3">
                  <c:v>0.70867807</c:v>
                </c:pt>
                <c:pt idx="4">
                  <c:v>0.7163851</c:v>
                </c:pt>
                <c:pt idx="5">
                  <c:v>0.7262428</c:v>
                </c:pt>
                <c:pt idx="6">
                  <c:v>0.7141767999999999</c:v>
                </c:pt>
                <c:pt idx="7">
                  <c:v>0.6976048</c:v>
                </c:pt>
                <c:pt idx="8">
                  <c:v>0.7031651</c:v>
                </c:pt>
                <c:pt idx="9">
                  <c:v>0.70529294</c:v>
                </c:pt>
                <c:pt idx="10">
                  <c:v>0.6858415</c:v>
                </c:pt>
                <c:pt idx="11">
                  <c:v>0.67515236</c:v>
                </c:pt>
                <c:pt idx="12">
                  <c:v>0.667891</c:v>
                </c:pt>
              </c:numCache>
            </c:numRef>
          </c:yVal>
        </c:ser>
        <c:ser>
          <c:idx val="12"/>
          <c:order val="12"/>
          <c:tx>
            <c:strRef>
              <c:f>'cap_rate_wind_onshore_existing'!$N$2:$N$2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'cap_rate_wind_onshore_existing'!$N$3:$N$15</c:f>
              <c:numCache>
                <c:formatCode>General</c:formatCode>
                <c:ptCount val="13"/>
                <c:pt idx="0">
                  <c:v>0.8655079</c:v>
                </c:pt>
                <c:pt idx="1">
                  <c:v>0.8490301</c:v>
                </c:pt>
                <c:pt idx="2">
                  <c:v>0.8303861</c:v>
                </c:pt>
                <c:pt idx="3">
                  <c:v>0.8194509</c:v>
                </c:pt>
                <c:pt idx="4">
                  <c:v>0.8155771000000001</c:v>
                </c:pt>
                <c:pt idx="5">
                  <c:v>0.8030754</c:v>
                </c:pt>
                <c:pt idx="6">
                  <c:v>0.7809232</c:v>
                </c:pt>
                <c:pt idx="7">
                  <c:v>0.7606752</c:v>
                </c:pt>
                <c:pt idx="8">
                  <c:v>0.7589926</c:v>
                </c:pt>
                <c:pt idx="9">
                  <c:v>0.75138783</c:v>
                </c:pt>
                <c:pt idx="10">
                  <c:v>0.7324268</c:v>
                </c:pt>
                <c:pt idx="11">
                  <c:v>0.7247465</c:v>
                </c:pt>
                <c:pt idx="12">
                  <c:v>0.7197333</c:v>
                </c:pt>
              </c:numCache>
            </c:numRef>
          </c:yVal>
        </c:ser>
        <c:ser>
          <c:idx val="13"/>
          <c:order val="13"/>
          <c:tx>
            <c:strRef>
              <c:f>'cap_rate_wind_onshore_existing'!$O$2:$O$2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'cap_rate_wind_onshore_existing'!$O$3:$O$15</c:f>
              <c:numCache>
                <c:formatCode>General</c:formatCode>
                <c:ptCount val="13"/>
                <c:pt idx="0">
                  <c:v>0.838759</c:v>
                </c:pt>
                <c:pt idx="1">
                  <c:v>0.8317574</c:v>
                </c:pt>
                <c:pt idx="2">
                  <c:v>0.8150354</c:v>
                </c:pt>
                <c:pt idx="3">
                  <c:v>0.8119089</c:v>
                </c:pt>
                <c:pt idx="4">
                  <c:v>0.8152712600000001</c:v>
                </c:pt>
                <c:pt idx="5">
                  <c:v>0.8070013</c:v>
                </c:pt>
                <c:pt idx="6">
                  <c:v>0.7916346</c:v>
                </c:pt>
                <c:pt idx="7">
                  <c:v>0.7764146</c:v>
                </c:pt>
                <c:pt idx="8">
                  <c:v>0.7766254500000001</c:v>
                </c:pt>
                <c:pt idx="9">
                  <c:v>0.77084893</c:v>
                </c:pt>
                <c:pt idx="10">
                  <c:v>0.7545335</c:v>
                </c:pt>
                <c:pt idx="11">
                  <c:v>0.74773586</c:v>
                </c:pt>
                <c:pt idx="12">
                  <c:v>0.74835914</c:v>
                </c:pt>
              </c:numCache>
            </c:numRef>
          </c:yVal>
        </c:ser>
        <c:ser>
          <c:idx val="14"/>
          <c:order val="14"/>
          <c:tx>
            <c:strRef>
              <c:f>'cap_rate_wind_onshore_existing'!$P$2:$P$2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'cap_rate_wind_onshore_existing'!$P$3:$P$15</c:f>
              <c:numCache>
                <c:formatCode>General</c:formatCode>
                <c:ptCount val="13"/>
                <c:pt idx="0">
                  <c:v>0.8319754</c:v>
                </c:pt>
                <c:pt idx="1">
                  <c:v>0.8271836</c:v>
                </c:pt>
                <c:pt idx="2">
                  <c:v>0.8030908</c:v>
                </c:pt>
                <c:pt idx="3">
                  <c:v>0.8002224</c:v>
                </c:pt>
                <c:pt idx="4">
                  <c:v>0.7248557</c:v>
                </c:pt>
                <c:pt idx="5">
                  <c:v>0.7228917500000001</c:v>
                </c:pt>
                <c:pt idx="6">
                  <c:v>0.70043385</c:v>
                </c:pt>
                <c:pt idx="7">
                  <c:v>0.6774749</c:v>
                </c:pt>
                <c:pt idx="8">
                  <c:v>0.6506997</c:v>
                </c:pt>
                <c:pt idx="9">
                  <c:v>0.6253253</c:v>
                </c:pt>
                <c:pt idx="10">
                  <c:v>0.6028168</c:v>
                </c:pt>
                <c:pt idx="11">
                  <c:v>0.59369546</c:v>
                </c:pt>
                <c:pt idx="12">
                  <c:v>0.57654166</c:v>
                </c:pt>
              </c:numCache>
            </c:numRef>
          </c:yVal>
        </c:ser>
        <c:axId val="50410001"/>
        <c:axId val="50410002"/>
      </c:scatterChart>
      <c:val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10002"/>
        <c:crosses val="autoZero"/>
        <c:crossBetween val="midCat"/>
      </c:val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'cap_rate_wind_onshore_existing'!$B$3:$B$15</c:f>
              <c:numCache>
                <c:formatCode>General</c:formatCode>
                <c:ptCount val="13"/>
                <c:pt idx="0">
                  <c:v>0.77076477</c:v>
                </c:pt>
                <c:pt idx="1">
                  <c:v>0.76649594</c:v>
                </c:pt>
                <c:pt idx="2">
                  <c:v>0.76629066</c:v>
                </c:pt>
                <c:pt idx="3">
                  <c:v>0.7640601</c:v>
                </c:pt>
                <c:pt idx="4">
                  <c:v>0.7307061</c:v>
                </c:pt>
                <c:pt idx="5">
                  <c:v>0.70047003</c:v>
                </c:pt>
                <c:pt idx="6">
                  <c:v>0.6728653</c:v>
                </c:pt>
                <c:pt idx="7">
                  <c:v>0.6492229</c:v>
                </c:pt>
                <c:pt idx="8">
                  <c:v>0.6060721</c:v>
                </c:pt>
                <c:pt idx="9">
                  <c:v>0.562741</c:v>
                </c:pt>
                <c:pt idx="10">
                  <c:v>0.55305713</c:v>
                </c:pt>
                <c:pt idx="11">
                  <c:v>0.5462961</c:v>
                </c:pt>
                <c:pt idx="12">
                  <c:v>0.53931516</c:v>
                </c:pt>
              </c:numCache>
            </c:numRef>
          </c:yVal>
        </c:ser>
        <c:ser>
          <c:idx val="1"/>
          <c:order val="1"/>
          <c:tx>
            <c:strRef>
              <c:f>'cap_rate_wind_onshore_existing'!$C$2:$C$2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'cap_rate_wind_onshore_existing'!$C$3:$C$15</c:f>
              <c:numCache>
                <c:formatCode>General</c:formatCode>
                <c:ptCount val="13"/>
                <c:pt idx="0">
                  <c:v>0.7959164399999999</c:v>
                </c:pt>
                <c:pt idx="1">
                  <c:v>0.7846577</c:v>
                </c:pt>
                <c:pt idx="2">
                  <c:v>0.7704438</c:v>
                </c:pt>
                <c:pt idx="3">
                  <c:v>0.75882804</c:v>
                </c:pt>
                <c:pt idx="4">
                  <c:v>0.7274207</c:v>
                </c:pt>
                <c:pt idx="5">
                  <c:v>0.7025043</c:v>
                </c:pt>
                <c:pt idx="6">
                  <c:v>0.6745835999999999</c:v>
                </c:pt>
                <c:pt idx="7">
                  <c:v>0.6489653</c:v>
                </c:pt>
                <c:pt idx="8">
                  <c:v>0.61672443</c:v>
                </c:pt>
                <c:pt idx="9">
                  <c:v>0.58713615</c:v>
                </c:pt>
                <c:pt idx="10">
                  <c:v>0.57665193</c:v>
                </c:pt>
                <c:pt idx="11">
                  <c:v>0.57291025</c:v>
                </c:pt>
                <c:pt idx="12">
                  <c:v>0.5680651</c:v>
                </c:pt>
              </c:numCache>
            </c:numRef>
          </c:yVal>
        </c:ser>
        <c:ser>
          <c:idx val="2"/>
          <c:order val="2"/>
          <c:tx>
            <c:strRef>
              <c:f>'cap_rate_wind_onshore_existing'!$D$2:$D$2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'cap_rate_wind_onshore_existing'!$D$3:$D$15</c:f>
              <c:numCache>
                <c:formatCode>General</c:formatCode>
                <c:ptCount val="13"/>
                <c:pt idx="0">
                  <c:v>0.7552796000000001</c:v>
                </c:pt>
                <c:pt idx="1">
                  <c:v>0.7530835</c:v>
                </c:pt>
                <c:pt idx="2">
                  <c:v>0.7429221</c:v>
                </c:pt>
                <c:pt idx="3">
                  <c:v>0.7191986</c:v>
                </c:pt>
                <c:pt idx="4">
                  <c:v>0.6892715</c:v>
                </c:pt>
                <c:pt idx="5">
                  <c:v>0.64461654</c:v>
                </c:pt>
                <c:pt idx="6">
                  <c:v>0.5988804</c:v>
                </c:pt>
                <c:pt idx="7">
                  <c:v>0.5650396</c:v>
                </c:pt>
                <c:pt idx="8">
                  <c:v>0.5389928</c:v>
                </c:pt>
                <c:pt idx="9">
                  <c:v>0.51264197</c:v>
                </c:pt>
                <c:pt idx="10">
                  <c:v>0.49837074</c:v>
                </c:pt>
                <c:pt idx="11">
                  <c:v>0.4911738</c:v>
                </c:pt>
                <c:pt idx="12">
                  <c:v>0.48535693</c:v>
                </c:pt>
              </c:numCache>
            </c:numRef>
          </c:yVal>
        </c:ser>
        <c:ser>
          <c:idx val="3"/>
          <c:order val="3"/>
          <c:tx>
            <c:strRef>
              <c:f>'cap_rate_wind_onshore_existing'!$E$2:$E$2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'cap_rate_wind_onshore_existing'!$E$3:$E$15</c:f>
              <c:numCache>
                <c:formatCode>General</c:formatCode>
                <c:ptCount val="13"/>
                <c:pt idx="0">
                  <c:v>0.6624017</c:v>
                </c:pt>
                <c:pt idx="1">
                  <c:v>0.64348996</c:v>
                </c:pt>
                <c:pt idx="2">
                  <c:v>0.6215925</c:v>
                </c:pt>
                <c:pt idx="3">
                  <c:v>0.61136144</c:v>
                </c:pt>
                <c:pt idx="4">
                  <c:v>0.61323744</c:v>
                </c:pt>
                <c:pt idx="5">
                  <c:v>0.6807664</c:v>
                </c:pt>
                <c:pt idx="6">
                  <c:v>0.67176837</c:v>
                </c:pt>
                <c:pt idx="7">
                  <c:v>0.68394685</c:v>
                </c:pt>
                <c:pt idx="8">
                  <c:v>0.66743475</c:v>
                </c:pt>
                <c:pt idx="9">
                  <c:v>0.6676198</c:v>
                </c:pt>
                <c:pt idx="10">
                  <c:v>0.7000258</c:v>
                </c:pt>
                <c:pt idx="11">
                  <c:v>0.6826741</c:v>
                </c:pt>
                <c:pt idx="12">
                  <c:v>0.66920316</c:v>
                </c:pt>
              </c:numCache>
            </c:numRef>
          </c:yVal>
        </c:ser>
        <c:ser>
          <c:idx val="4"/>
          <c:order val="4"/>
          <c:tx>
            <c:strRef>
              <c:f>'cap_rate_wind_onshore_existing'!$F$2:$F$2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'cap_rate_wind_onshore_existing'!$F$3:$F$15</c:f>
              <c:numCache>
                <c:formatCode>General</c:formatCode>
                <c:ptCount val="13"/>
                <c:pt idx="0">
                  <c:v>0.75207216</c:v>
                </c:pt>
                <c:pt idx="1">
                  <c:v>0.7037504999999999</c:v>
                </c:pt>
                <c:pt idx="2">
                  <c:v>0.666708</c:v>
                </c:pt>
                <c:pt idx="3">
                  <c:v>0.6713799</c:v>
                </c:pt>
                <c:pt idx="4">
                  <c:v>0.66154945</c:v>
                </c:pt>
                <c:pt idx="5">
                  <c:v>0.65983284</c:v>
                </c:pt>
                <c:pt idx="6">
                  <c:v>0.63757277</c:v>
                </c:pt>
                <c:pt idx="7">
                  <c:v>0.6465745000000001</c:v>
                </c:pt>
                <c:pt idx="8">
                  <c:v>0.65049374</c:v>
                </c:pt>
                <c:pt idx="9">
                  <c:v>0.6459769</c:v>
                </c:pt>
                <c:pt idx="10">
                  <c:v>0.6267365</c:v>
                </c:pt>
                <c:pt idx="11">
                  <c:v>0.6190876</c:v>
                </c:pt>
                <c:pt idx="12">
                  <c:v>0.6099907</c:v>
                </c:pt>
              </c:numCache>
            </c:numRef>
          </c:yVal>
        </c:ser>
        <c:ser>
          <c:idx val="5"/>
          <c:order val="5"/>
          <c:tx>
            <c:strRef>
              <c:f>'cap_rate_wind_onshore_existing'!$G$2:$G$2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'cap_rate_wind_onshore_existing'!$G$3:$G$15</c:f>
              <c:numCache>
                <c:formatCode>General</c:formatCode>
                <c:ptCount val="13"/>
                <c:pt idx="0">
                  <c:v>0.81942606</c:v>
                </c:pt>
                <c:pt idx="1">
                  <c:v>0.81901324</c:v>
                </c:pt>
                <c:pt idx="2">
                  <c:v>0.8066803</c:v>
                </c:pt>
                <c:pt idx="3">
                  <c:v>0.8061049</c:v>
                </c:pt>
                <c:pt idx="4">
                  <c:v>0.784971</c:v>
                </c:pt>
                <c:pt idx="5">
                  <c:v>0.7620002</c:v>
                </c:pt>
                <c:pt idx="6">
                  <c:v>0.74088573</c:v>
                </c:pt>
                <c:pt idx="7">
                  <c:v>0.72115254</c:v>
                </c:pt>
                <c:pt idx="8">
                  <c:v>0.69958496</c:v>
                </c:pt>
                <c:pt idx="9">
                  <c:v>0.681355</c:v>
                </c:pt>
                <c:pt idx="10">
                  <c:v>0.6736394</c:v>
                </c:pt>
                <c:pt idx="11">
                  <c:v>0.6535609</c:v>
                </c:pt>
                <c:pt idx="12">
                  <c:v>0.6329296</c:v>
                </c:pt>
              </c:numCache>
            </c:numRef>
          </c:yVal>
        </c:ser>
        <c:ser>
          <c:idx val="6"/>
          <c:order val="6"/>
          <c:tx>
            <c:strRef>
              <c:f>'cap_rate_wind_onshore_existing'!$H$2:$H$2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'cap_rate_wind_onshore_existing'!$H$3:$H$15</c:f>
              <c:numCache>
                <c:formatCode>General</c:formatCode>
                <c:ptCount val="13"/>
                <c:pt idx="0">
                  <c:v>0.78037184</c:v>
                </c:pt>
                <c:pt idx="1">
                  <c:v>0.7684432</c:v>
                </c:pt>
                <c:pt idx="2">
                  <c:v>0.7664111</c:v>
                </c:pt>
                <c:pt idx="3">
                  <c:v>0.7630554000000001</c:v>
                </c:pt>
                <c:pt idx="4">
                  <c:v>0.7289971</c:v>
                </c:pt>
                <c:pt idx="5">
                  <c:v>0.68726337</c:v>
                </c:pt>
                <c:pt idx="6">
                  <c:v>0.65182275</c:v>
                </c:pt>
                <c:pt idx="7">
                  <c:v>0.6211768</c:v>
                </c:pt>
                <c:pt idx="8">
                  <c:v>0.5630818</c:v>
                </c:pt>
                <c:pt idx="9">
                  <c:v>0.5331143</c:v>
                </c:pt>
                <c:pt idx="10">
                  <c:v>0.52149796</c:v>
                </c:pt>
                <c:pt idx="11">
                  <c:v>0.5128574</c:v>
                </c:pt>
                <c:pt idx="12">
                  <c:v>0.4992893</c:v>
                </c:pt>
              </c:numCache>
            </c:numRef>
          </c:yVal>
        </c:ser>
        <c:ser>
          <c:idx val="7"/>
          <c:order val="7"/>
          <c:tx>
            <c:strRef>
              <c:f>'cap_rate_wind_onshore_existing'!$I$2:$I$2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'cap_rate_wind_onshore_existing'!$I$3:$I$15</c:f>
              <c:numCache>
                <c:formatCode>General</c:formatCode>
                <c:ptCount val="13"/>
                <c:pt idx="0">
                  <c:v>0.9827315</c:v>
                </c:pt>
                <c:pt idx="1">
                  <c:v>0.97763175</c:v>
                </c:pt>
                <c:pt idx="2">
                  <c:v>0.9806993000000001</c:v>
                </c:pt>
                <c:pt idx="3">
                  <c:v>0.9811098</c:v>
                </c:pt>
                <c:pt idx="4">
                  <c:v>0.97684735</c:v>
                </c:pt>
                <c:pt idx="5">
                  <c:v>0.97478133</c:v>
                </c:pt>
                <c:pt idx="6">
                  <c:v>0.97401226</c:v>
                </c:pt>
                <c:pt idx="7">
                  <c:v>0.9751084</c:v>
                </c:pt>
                <c:pt idx="8">
                  <c:v>0.9739103</c:v>
                </c:pt>
                <c:pt idx="9">
                  <c:v>0.9740999299999999</c:v>
                </c:pt>
                <c:pt idx="10">
                  <c:v>0.97427523</c:v>
                </c:pt>
                <c:pt idx="11">
                  <c:v>0.9734965</c:v>
                </c:pt>
                <c:pt idx="12">
                  <c:v>0.9728595</c:v>
                </c:pt>
              </c:numCache>
            </c:numRef>
          </c:yVal>
        </c:ser>
        <c:ser>
          <c:idx val="8"/>
          <c:order val="8"/>
          <c:tx>
            <c:strRef>
              <c:f>'cap_rate_wind_onshore_existing'!$J$2:$J$2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'cap_rate_wind_onshore_existing'!$J$3:$J$15</c:f>
              <c:numCache>
                <c:formatCode>General</c:formatCode>
                <c:ptCount val="13"/>
                <c:pt idx="0">
                  <c:v>1.0404782</c:v>
                </c:pt>
                <c:pt idx="1">
                  <c:v>1.0398735</c:v>
                </c:pt>
                <c:pt idx="2">
                  <c:v>1.050933</c:v>
                </c:pt>
                <c:pt idx="3">
                  <c:v>1.054401</c:v>
                </c:pt>
                <c:pt idx="4">
                  <c:v>1.0604947</c:v>
                </c:pt>
                <c:pt idx="5">
                  <c:v>1.0702251</c:v>
                </c:pt>
                <c:pt idx="6">
                  <c:v>1.0830171</c:v>
                </c:pt>
                <c:pt idx="7">
                  <c:v>1.0947008</c:v>
                </c:pt>
                <c:pt idx="8">
                  <c:v>1.0972925</c:v>
                </c:pt>
                <c:pt idx="9">
                  <c:v>1.0984567</c:v>
                </c:pt>
                <c:pt idx="10">
                  <c:v>1.0980104</c:v>
                </c:pt>
                <c:pt idx="11">
                  <c:v>1.097964</c:v>
                </c:pt>
                <c:pt idx="12">
                  <c:v>1.0986253</c:v>
                </c:pt>
              </c:numCache>
            </c:numRef>
          </c:yVal>
        </c:ser>
        <c:ser>
          <c:idx val="9"/>
          <c:order val="9"/>
          <c:tx>
            <c:strRef>
              <c:f>'cap_rate_wind_onshore_existing'!$K$2:$K$2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'cap_rate_wind_onshore_existing'!$K$3:$K$15</c:f>
              <c:numCache>
                <c:formatCode>General</c:formatCode>
                <c:ptCount val="13"/>
                <c:pt idx="0">
                  <c:v>0.936721</c:v>
                </c:pt>
                <c:pt idx="1">
                  <c:v>0.9180322</c:v>
                </c:pt>
                <c:pt idx="2">
                  <c:v>0.91165406</c:v>
                </c:pt>
                <c:pt idx="3">
                  <c:v>0.8889605</c:v>
                </c:pt>
                <c:pt idx="4">
                  <c:v>0.85863984</c:v>
                </c:pt>
                <c:pt idx="5">
                  <c:v>0.8399367</c:v>
                </c:pt>
                <c:pt idx="6">
                  <c:v>0.8161334</c:v>
                </c:pt>
                <c:pt idx="7">
                  <c:v>0.7804599</c:v>
                </c:pt>
                <c:pt idx="8">
                  <c:v>0.7546759</c:v>
                </c:pt>
                <c:pt idx="9">
                  <c:v>0.72998047</c:v>
                </c:pt>
                <c:pt idx="10">
                  <c:v>0.7168943</c:v>
                </c:pt>
                <c:pt idx="11">
                  <c:v>0.6775072</c:v>
                </c:pt>
                <c:pt idx="12">
                  <c:v>0.64905256</c:v>
                </c:pt>
              </c:numCache>
            </c:numRef>
          </c:yVal>
        </c:ser>
        <c:ser>
          <c:idx val="10"/>
          <c:order val="10"/>
          <c:tx>
            <c:strRef>
              <c:f>'cap_rate_wind_onshore_existing'!$L$2:$L$2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'cap_rate_wind_onshore_existing'!$L$3:$L$15</c:f>
              <c:numCache>
                <c:formatCode>General</c:formatCode>
                <c:ptCount val="13"/>
                <c:pt idx="0">
                  <c:v>0.80398345</c:v>
                </c:pt>
                <c:pt idx="1">
                  <c:v>0.7793723299999999</c:v>
                </c:pt>
                <c:pt idx="2">
                  <c:v>0.74631405</c:v>
                </c:pt>
                <c:pt idx="3">
                  <c:v>0.7333056</c:v>
                </c:pt>
                <c:pt idx="4">
                  <c:v>0.72614</c:v>
                </c:pt>
                <c:pt idx="5">
                  <c:v>0.7206205999999999</c:v>
                </c:pt>
                <c:pt idx="6">
                  <c:v>0.70783377</c:v>
                </c:pt>
                <c:pt idx="7">
                  <c:v>0.6864206</c:v>
                </c:pt>
                <c:pt idx="8">
                  <c:v>0.6950760499999999</c:v>
                </c:pt>
                <c:pt idx="9">
                  <c:v>0.7038463</c:v>
                </c:pt>
                <c:pt idx="10">
                  <c:v>0.6846848</c:v>
                </c:pt>
                <c:pt idx="11">
                  <c:v>0.67332274</c:v>
                </c:pt>
                <c:pt idx="12">
                  <c:v>0.6635972999999999</c:v>
                </c:pt>
              </c:numCache>
            </c:numRef>
          </c:yVal>
        </c:ser>
        <c:ser>
          <c:idx val="11"/>
          <c:order val="11"/>
          <c:tx>
            <c:strRef>
              <c:f>'cap_rate_wind_onshore_existing'!$M$2:$M$2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'cap_rate_wind_onshore_existing'!$M$3:$M$15</c:f>
              <c:numCache>
                <c:formatCode>General</c:formatCode>
                <c:ptCount val="13"/>
                <c:pt idx="0">
                  <c:v>0.8012648</c:v>
                </c:pt>
                <c:pt idx="1">
                  <c:v>0.7672372</c:v>
                </c:pt>
                <c:pt idx="2">
                  <c:v>0.72771925</c:v>
                </c:pt>
                <c:pt idx="3">
                  <c:v>0.70867807</c:v>
                </c:pt>
                <c:pt idx="4">
                  <c:v>0.7163851</c:v>
                </c:pt>
                <c:pt idx="5">
                  <c:v>0.7262428</c:v>
                </c:pt>
                <c:pt idx="6">
                  <c:v>0.7141767999999999</c:v>
                </c:pt>
                <c:pt idx="7">
                  <c:v>0.6976048</c:v>
                </c:pt>
                <c:pt idx="8">
                  <c:v>0.7031651</c:v>
                </c:pt>
                <c:pt idx="9">
                  <c:v>0.70529294</c:v>
                </c:pt>
                <c:pt idx="10">
                  <c:v>0.6858415</c:v>
                </c:pt>
                <c:pt idx="11">
                  <c:v>0.67515236</c:v>
                </c:pt>
                <c:pt idx="12">
                  <c:v>0.667891</c:v>
                </c:pt>
              </c:numCache>
            </c:numRef>
          </c:yVal>
        </c:ser>
        <c:ser>
          <c:idx val="12"/>
          <c:order val="12"/>
          <c:tx>
            <c:strRef>
              <c:f>'cap_rate_wind_onshore_existing'!$N$2:$N$2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'cap_rate_wind_onshore_existing'!$N$3:$N$15</c:f>
              <c:numCache>
                <c:formatCode>General</c:formatCode>
                <c:ptCount val="13"/>
                <c:pt idx="0">
                  <c:v>0.8655079</c:v>
                </c:pt>
                <c:pt idx="1">
                  <c:v>0.8490301</c:v>
                </c:pt>
                <c:pt idx="2">
                  <c:v>0.8303861</c:v>
                </c:pt>
                <c:pt idx="3">
                  <c:v>0.8194509</c:v>
                </c:pt>
                <c:pt idx="4">
                  <c:v>0.8155771000000001</c:v>
                </c:pt>
                <c:pt idx="5">
                  <c:v>0.8030754</c:v>
                </c:pt>
                <c:pt idx="6">
                  <c:v>0.7809232</c:v>
                </c:pt>
                <c:pt idx="7">
                  <c:v>0.7606752</c:v>
                </c:pt>
                <c:pt idx="8">
                  <c:v>0.7589926</c:v>
                </c:pt>
                <c:pt idx="9">
                  <c:v>0.75138783</c:v>
                </c:pt>
                <c:pt idx="10">
                  <c:v>0.7324268</c:v>
                </c:pt>
                <c:pt idx="11">
                  <c:v>0.7247465</c:v>
                </c:pt>
                <c:pt idx="12">
                  <c:v>0.7197333</c:v>
                </c:pt>
              </c:numCache>
            </c:numRef>
          </c:yVal>
        </c:ser>
        <c:ser>
          <c:idx val="13"/>
          <c:order val="13"/>
          <c:tx>
            <c:strRef>
              <c:f>'cap_rate_wind_onshore_existing'!$O$2:$O$2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'cap_rate_wind_onshore_existing'!$O$3:$O$15</c:f>
              <c:numCache>
                <c:formatCode>General</c:formatCode>
                <c:ptCount val="13"/>
                <c:pt idx="0">
                  <c:v>0.838759</c:v>
                </c:pt>
                <c:pt idx="1">
                  <c:v>0.8317574</c:v>
                </c:pt>
                <c:pt idx="2">
                  <c:v>0.8150354</c:v>
                </c:pt>
                <c:pt idx="3">
                  <c:v>0.8119089</c:v>
                </c:pt>
                <c:pt idx="4">
                  <c:v>0.8152712600000001</c:v>
                </c:pt>
                <c:pt idx="5">
                  <c:v>0.8070013</c:v>
                </c:pt>
                <c:pt idx="6">
                  <c:v>0.7916346</c:v>
                </c:pt>
                <c:pt idx="7">
                  <c:v>0.7764146</c:v>
                </c:pt>
                <c:pt idx="8">
                  <c:v>0.7766254500000001</c:v>
                </c:pt>
                <c:pt idx="9">
                  <c:v>0.77084893</c:v>
                </c:pt>
                <c:pt idx="10">
                  <c:v>0.7545335</c:v>
                </c:pt>
                <c:pt idx="11">
                  <c:v>0.74773586</c:v>
                </c:pt>
                <c:pt idx="12">
                  <c:v>0.74835914</c:v>
                </c:pt>
              </c:numCache>
            </c:numRef>
          </c:yVal>
        </c:ser>
        <c:ser>
          <c:idx val="14"/>
          <c:order val="14"/>
          <c:tx>
            <c:strRef>
              <c:f>'cap_rate_wind_onshore_existing'!$P$2:$P$2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'cap_rate_wind_onshore_existing'!$P$3:$P$15</c:f>
              <c:numCache>
                <c:formatCode>General</c:formatCode>
                <c:ptCount val="13"/>
                <c:pt idx="0">
                  <c:v>0.8319754</c:v>
                </c:pt>
                <c:pt idx="1">
                  <c:v>0.8271836</c:v>
                </c:pt>
                <c:pt idx="2">
                  <c:v>0.8030908</c:v>
                </c:pt>
                <c:pt idx="3">
                  <c:v>0.8002224</c:v>
                </c:pt>
                <c:pt idx="4">
                  <c:v>0.7248557</c:v>
                </c:pt>
                <c:pt idx="5">
                  <c:v>0.7228917500000001</c:v>
                </c:pt>
                <c:pt idx="6">
                  <c:v>0.70043385</c:v>
                </c:pt>
                <c:pt idx="7">
                  <c:v>0.6774749</c:v>
                </c:pt>
                <c:pt idx="8">
                  <c:v>0.6506997</c:v>
                </c:pt>
                <c:pt idx="9">
                  <c:v>0.6253253</c:v>
                </c:pt>
                <c:pt idx="10">
                  <c:v>0.6028168</c:v>
                </c:pt>
                <c:pt idx="11">
                  <c:v>0.59369546</c:v>
                </c:pt>
                <c:pt idx="12">
                  <c:v>0.57654166</c:v>
                </c:pt>
              </c:numCache>
            </c:numRef>
          </c:yVal>
        </c:ser>
        <c:axId val="50420001"/>
        <c:axId val="50420002"/>
      </c:scatterChart>
      <c:val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20002"/>
        <c:crosses val="autoZero"/>
        <c:crossBetween val="midCat"/>
      </c:val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'cap_rate_wind_onshore'!$B$3:$B$15</c:f>
              <c:numCache>
                <c:formatCode>General</c:formatCode>
                <c:ptCount val="13"/>
                <c:pt idx="0">
                  <c:v>0.8898365499999999</c:v>
                </c:pt>
                <c:pt idx="1">
                  <c:v>0.8188708</c:v>
                </c:pt>
                <c:pt idx="2">
                  <c:v>0.83194923</c:v>
                </c:pt>
                <c:pt idx="3">
                  <c:v>0.777822</c:v>
                </c:pt>
                <c:pt idx="4">
                  <c:v>0.7353308</c:v>
                </c:pt>
                <c:pt idx="5">
                  <c:v>0.74582875</c:v>
                </c:pt>
                <c:pt idx="6">
                  <c:v>0.7636153</c:v>
                </c:pt>
                <c:pt idx="7">
                  <c:v>0.7634328</c:v>
                </c:pt>
                <c:pt idx="8">
                  <c:v>0.7567502</c:v>
                </c:pt>
                <c:pt idx="9">
                  <c:v>0.7722189</c:v>
                </c:pt>
                <c:pt idx="10">
                  <c:v>0.8049858</c:v>
                </c:pt>
                <c:pt idx="11">
                  <c:v>0.835152</c:v>
                </c:pt>
                <c:pt idx="12">
                  <c:v>0.8787289</c:v>
                </c:pt>
              </c:numCache>
            </c:numRef>
          </c:yVal>
        </c:ser>
        <c:ser>
          <c:idx val="1"/>
          <c:order val="1"/>
          <c:tx>
            <c:strRef>
              <c:f>'cap_rate_wind_onshore'!$C$2:$C$2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'cap_rate_wind_onshore'!$C$3:$C$15</c:f>
              <c:numCache>
                <c:formatCode>General</c:formatCode>
                <c:ptCount val="13"/>
                <c:pt idx="0">
                  <c:v>0.83027494</c:v>
                </c:pt>
                <c:pt idx="1">
                  <c:v>0.81939423</c:v>
                </c:pt>
                <c:pt idx="2">
                  <c:v>0.81688184</c:v>
                </c:pt>
                <c:pt idx="3">
                  <c:v>0.8117669</c:v>
                </c:pt>
                <c:pt idx="4">
                  <c:v>0.7856385</c:v>
                </c:pt>
                <c:pt idx="5">
                  <c:v>0.7636046399999999</c:v>
                </c:pt>
                <c:pt idx="6">
                  <c:v>0.743218</c:v>
                </c:pt>
                <c:pt idx="7">
                  <c:v>0.72378194</c:v>
                </c:pt>
                <c:pt idx="8">
                  <c:v>0.6957622</c:v>
                </c:pt>
                <c:pt idx="9">
                  <c:v>0.6716607999999999</c:v>
                </c:pt>
                <c:pt idx="10">
                  <c:v>0.6643846</c:v>
                </c:pt>
                <c:pt idx="11">
                  <c:v>0.65987056</c:v>
                </c:pt>
                <c:pt idx="12">
                  <c:v>0.6535912</c:v>
                </c:pt>
              </c:numCache>
            </c:numRef>
          </c:yVal>
        </c:ser>
        <c:ser>
          <c:idx val="2"/>
          <c:order val="2"/>
          <c:tx>
            <c:strRef>
              <c:f>'cap_rate_wind_onshore'!$D$2:$D$2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'cap_rate_wind_onshore'!$D$3:$D$15</c:f>
              <c:numCache>
                <c:formatCode>General</c:formatCode>
                <c:ptCount val="13"/>
                <c:pt idx="0">
                  <c:v>0.86677283</c:v>
                </c:pt>
                <c:pt idx="1">
                  <c:v>0.85884136</c:v>
                </c:pt>
                <c:pt idx="2">
                  <c:v>0.8477918</c:v>
                </c:pt>
                <c:pt idx="3">
                  <c:v>0.83887386</c:v>
                </c:pt>
                <c:pt idx="4">
                  <c:v>0.8228736</c:v>
                </c:pt>
                <c:pt idx="5">
                  <c:v>0.8075905</c:v>
                </c:pt>
                <c:pt idx="6">
                  <c:v>0.79443336</c:v>
                </c:pt>
                <c:pt idx="7">
                  <c:v>0.77830404</c:v>
                </c:pt>
                <c:pt idx="8">
                  <c:v>0.7680186</c:v>
                </c:pt>
                <c:pt idx="9">
                  <c:v>0.7740157</c:v>
                </c:pt>
                <c:pt idx="10">
                  <c:v>0.7721668</c:v>
                </c:pt>
                <c:pt idx="11">
                  <c:v>0.7673322</c:v>
                </c:pt>
                <c:pt idx="12">
                  <c:v>0.76323193</c:v>
                </c:pt>
              </c:numCache>
            </c:numRef>
          </c:yVal>
        </c:ser>
        <c:ser>
          <c:idx val="3"/>
          <c:order val="3"/>
          <c:tx>
            <c:strRef>
              <c:f>'cap_rate_wind_onshore'!$E$2:$E$2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'cap_rate_wind_onshore'!$E$3:$E$15</c:f>
              <c:numCache>
                <c:formatCode>General</c:formatCode>
                <c:ptCount val="13"/>
                <c:pt idx="0">
                  <c:v>0.83026</c:v>
                </c:pt>
                <c:pt idx="1">
                  <c:v>0.8279381</c:v>
                </c:pt>
                <c:pt idx="2">
                  <c:v>0.8194129</c:v>
                </c:pt>
                <c:pt idx="3">
                  <c:v>0.79926705</c:v>
                </c:pt>
                <c:pt idx="4">
                  <c:v>0.77870834</c:v>
                </c:pt>
                <c:pt idx="5">
                  <c:v>0.74749833</c:v>
                </c:pt>
                <c:pt idx="6">
                  <c:v>0.7173735999999999</c:v>
                </c:pt>
                <c:pt idx="7">
                  <c:v>0.69664377</c:v>
                </c:pt>
                <c:pt idx="8">
                  <c:v>0.6832395999999999</c:v>
                </c:pt>
                <c:pt idx="9">
                  <c:v>0.6712447</c:v>
                </c:pt>
                <c:pt idx="10">
                  <c:v>0.661543</c:v>
                </c:pt>
                <c:pt idx="11">
                  <c:v>0.6536294</c:v>
                </c:pt>
                <c:pt idx="12">
                  <c:v>0.648377</c:v>
                </c:pt>
              </c:numCache>
            </c:numRef>
          </c:yVal>
        </c:ser>
        <c:ser>
          <c:idx val="4"/>
          <c:order val="4"/>
          <c:tx>
            <c:strRef>
              <c:f>'cap_rate_wind_onshore'!$F$2:$F$2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'cap_rate_wind_onshore'!$F$3:$F$15</c:f>
              <c:numCache>
                <c:formatCode>General</c:formatCode>
                <c:ptCount val="13"/>
                <c:pt idx="0">
                  <c:v>0.8813163000000001</c:v>
                </c:pt>
                <c:pt idx="1">
                  <c:v>0.893748</c:v>
                </c:pt>
                <c:pt idx="2">
                  <c:v>0.88279694</c:v>
                </c:pt>
                <c:pt idx="3">
                  <c:v>0.8629472</c:v>
                </c:pt>
                <c:pt idx="4">
                  <c:v>0.82038265</c:v>
                </c:pt>
                <c:pt idx="5">
                  <c:v>0.8240263</c:v>
                </c:pt>
                <c:pt idx="6">
                  <c:v>0.81797224</c:v>
                </c:pt>
                <c:pt idx="7">
                  <c:v>0.79581064</c:v>
                </c:pt>
                <c:pt idx="8">
                  <c:v>0.7813124</c:v>
                </c:pt>
                <c:pt idx="9">
                  <c:v>0.7752914</c:v>
                </c:pt>
                <c:pt idx="10">
                  <c:v>0.8063</c:v>
                </c:pt>
                <c:pt idx="11">
                  <c:v>0.79553455</c:v>
                </c:pt>
                <c:pt idx="12">
                  <c:v>0.78837013</c:v>
                </c:pt>
              </c:numCache>
            </c:numRef>
          </c:yVal>
        </c:ser>
        <c:ser>
          <c:idx val="5"/>
          <c:order val="5"/>
          <c:tx>
            <c:strRef>
              <c:f>'cap_rate_wind_onshore'!$G$2:$G$2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'cap_rate_wind_onshore'!$G$3:$G$15</c:f>
              <c:numCache>
                <c:formatCode>General</c:formatCode>
                <c:ptCount val="13"/>
                <c:pt idx="0">
                  <c:v>0.75458163</c:v>
                </c:pt>
                <c:pt idx="1">
                  <c:v>0.75458163</c:v>
                </c:pt>
                <c:pt idx="2">
                  <c:v>0.7308013</c:v>
                </c:pt>
                <c:pt idx="3">
                  <c:v>0.7401024</c:v>
                </c:pt>
                <c:pt idx="4">
                  <c:v>0.73221815</c:v>
                </c:pt>
                <c:pt idx="5">
                  <c:v>0.73765373</c:v>
                </c:pt>
                <c:pt idx="6">
                  <c:v>0.71777385</c:v>
                </c:pt>
                <c:pt idx="7">
                  <c:v>0.72267383</c:v>
                </c:pt>
                <c:pt idx="8">
                  <c:v>0.7210825</c:v>
                </c:pt>
                <c:pt idx="9">
                  <c:v>0.7075429600000001</c:v>
                </c:pt>
                <c:pt idx="10">
                  <c:v>0.6899523</c:v>
                </c:pt>
                <c:pt idx="11">
                  <c:v>0.6804257</c:v>
                </c:pt>
                <c:pt idx="12">
                  <c:v>0.6688475</c:v>
                </c:pt>
              </c:numCache>
            </c:numRef>
          </c:yVal>
        </c:ser>
        <c:ser>
          <c:idx val="6"/>
          <c:order val="6"/>
          <c:tx>
            <c:strRef>
              <c:f>'cap_rate_wind_onshore'!$H$2:$H$2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'cap_rate_wind_onshore'!$H$3:$H$15</c:f>
              <c:numCache>
                <c:formatCode>General</c:formatCode>
                <c:ptCount val="13"/>
                <c:pt idx="0">
                  <c:v>0.8548089</c:v>
                </c:pt>
                <c:pt idx="1">
                  <c:v>0.85452884</c:v>
                </c:pt>
                <c:pt idx="2">
                  <c:v>0.84429234</c:v>
                </c:pt>
                <c:pt idx="3">
                  <c:v>0.8437174</c:v>
                </c:pt>
                <c:pt idx="4">
                  <c:v>0.82607657</c:v>
                </c:pt>
                <c:pt idx="5">
                  <c:v>0.8071231</c:v>
                </c:pt>
                <c:pt idx="6">
                  <c:v>0.7887442</c:v>
                </c:pt>
                <c:pt idx="7">
                  <c:v>0.77090585</c:v>
                </c:pt>
                <c:pt idx="8">
                  <c:v>0.7515219400000001</c:v>
                </c:pt>
                <c:pt idx="9">
                  <c:v>0.7358179</c:v>
                </c:pt>
                <c:pt idx="10">
                  <c:v>0.72909385</c:v>
                </c:pt>
                <c:pt idx="11">
                  <c:v>0.71182746</c:v>
                </c:pt>
                <c:pt idx="12">
                  <c:v>0.69350517</c:v>
                </c:pt>
              </c:numCache>
            </c:numRef>
          </c:yVal>
        </c:ser>
        <c:ser>
          <c:idx val="7"/>
          <c:order val="7"/>
          <c:tx>
            <c:strRef>
              <c:f>'cap_rate_wind_onshore'!$I$2:$I$2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'cap_rate_wind_onshore'!$I$3:$I$15</c:f>
              <c:numCache>
                <c:formatCode>General</c:formatCode>
                <c:ptCount val="13"/>
                <c:pt idx="0">
                  <c:v>0.8065162299999999</c:v>
                </c:pt>
                <c:pt idx="1">
                  <c:v>0.7965384</c:v>
                </c:pt>
                <c:pt idx="2">
                  <c:v>0.7932583</c:v>
                </c:pt>
                <c:pt idx="3">
                  <c:v>0.789905</c:v>
                </c:pt>
                <c:pt idx="4">
                  <c:v>0.7595199</c:v>
                </c:pt>
                <c:pt idx="5">
                  <c:v>0.7264677</c:v>
                </c:pt>
                <c:pt idx="6">
                  <c:v>0.69602615</c:v>
                </c:pt>
                <c:pt idx="7">
                  <c:v>0.66506314</c:v>
                </c:pt>
                <c:pt idx="8">
                  <c:v>0.6385486</c:v>
                </c:pt>
                <c:pt idx="9">
                  <c:v>0.6339421</c:v>
                </c:pt>
                <c:pt idx="10">
                  <c:v>0.62705946</c:v>
                </c:pt>
                <c:pt idx="11">
                  <c:v>0.6169532</c:v>
                </c:pt>
                <c:pt idx="12">
                  <c:v>0.59966</c:v>
                </c:pt>
              </c:numCache>
            </c:numRef>
          </c:yVal>
        </c:ser>
        <c:ser>
          <c:idx val="8"/>
          <c:order val="8"/>
          <c:tx>
            <c:strRef>
              <c:f>'cap_rate_wind_onshore'!$J$2:$J$2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'cap_rate_wind_onshore'!$J$3:$J$15</c:f>
              <c:numCache>
                <c:formatCode>General</c:formatCode>
                <c:ptCount val="13"/>
                <c:pt idx="0">
                  <c:v>1.009056</c:v>
                </c:pt>
                <c:pt idx="1">
                  <c:v>1.009056</c:v>
                </c:pt>
                <c:pt idx="2">
                  <c:v>1.0155045</c:v>
                </c:pt>
                <c:pt idx="3">
                  <c:v>1.0233008</c:v>
                </c:pt>
                <c:pt idx="4">
                  <c:v>1.0330033</c:v>
                </c:pt>
                <c:pt idx="5">
                  <c:v>1.0450877</c:v>
                </c:pt>
                <c:pt idx="6">
                  <c:v>1.0551255</c:v>
                </c:pt>
                <c:pt idx="7">
                  <c:v>1.0644194</c:v>
                </c:pt>
                <c:pt idx="8">
                  <c:v>1.064925</c:v>
                </c:pt>
                <c:pt idx="9">
                  <c:v>1.0646793</c:v>
                </c:pt>
                <c:pt idx="10">
                  <c:v>1.0638443</c:v>
                </c:pt>
                <c:pt idx="11">
                  <c:v>1.0627589</c:v>
                </c:pt>
                <c:pt idx="12">
                  <c:v>1.0623778</c:v>
                </c:pt>
              </c:numCache>
            </c:numRef>
          </c:yVal>
        </c:ser>
        <c:ser>
          <c:idx val="9"/>
          <c:order val="9"/>
          <c:tx>
            <c:strRef>
              <c:f>'cap_rate_wind_onshore'!$K$2:$K$2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'cap_rate_wind_onshore'!$K$3:$K$15</c:f>
              <c:numCache>
                <c:formatCode>General</c:formatCode>
                <c:ptCount val="13"/>
                <c:pt idx="0">
                  <c:v>1.0830171</c:v>
                </c:pt>
                <c:pt idx="1">
                  <c:v>1.0830171</c:v>
                </c:pt>
                <c:pt idx="2">
                  <c:v>1.0830171</c:v>
                </c:pt>
                <c:pt idx="3">
                  <c:v>1.0830171</c:v>
                </c:pt>
                <c:pt idx="4">
                  <c:v>1.0830171</c:v>
                </c:pt>
                <c:pt idx="5">
                  <c:v>1.0830171</c:v>
                </c:pt>
                <c:pt idx="6">
                  <c:v>1.0830171</c:v>
                </c:pt>
                <c:pt idx="7">
                  <c:v>1.0947008</c:v>
                </c:pt>
                <c:pt idx="8">
                  <c:v>1.0972925</c:v>
                </c:pt>
                <c:pt idx="9">
                  <c:v>1.0984567</c:v>
                </c:pt>
                <c:pt idx="10">
                  <c:v>1.0980104</c:v>
                </c:pt>
                <c:pt idx="11">
                  <c:v>1.097964</c:v>
                </c:pt>
                <c:pt idx="12">
                  <c:v>1.0986253</c:v>
                </c:pt>
              </c:numCache>
            </c:numRef>
          </c:yVal>
        </c:ser>
        <c:ser>
          <c:idx val="10"/>
          <c:order val="10"/>
          <c:tx>
            <c:strRef>
              <c:f>'cap_rate_wind_onshore'!$L$2:$L$2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'cap_rate_wind_onshore'!$L$3:$L$15</c:f>
              <c:numCache>
                <c:formatCode>General</c:formatCode>
                <c:ptCount val="13"/>
                <c:pt idx="0">
                  <c:v>0.94753</c:v>
                </c:pt>
                <c:pt idx="1">
                  <c:v>0.9321499</c:v>
                </c:pt>
                <c:pt idx="2">
                  <c:v>0.9277342</c:v>
                </c:pt>
                <c:pt idx="3">
                  <c:v>0.9080942</c:v>
                </c:pt>
                <c:pt idx="4">
                  <c:v>0.8817286</c:v>
                </c:pt>
                <c:pt idx="5">
                  <c:v>0.8655783</c:v>
                </c:pt>
                <c:pt idx="6">
                  <c:v>0.845233</c:v>
                </c:pt>
                <c:pt idx="7">
                  <c:v>0.81554276</c:v>
                </c:pt>
                <c:pt idx="8">
                  <c:v>0.7947319</c:v>
                </c:pt>
                <c:pt idx="9">
                  <c:v>0.7751816500000001</c:v>
                </c:pt>
                <c:pt idx="10">
                  <c:v>0.76506466</c:v>
                </c:pt>
                <c:pt idx="11">
                  <c:v>0.7397996</c:v>
                </c:pt>
                <c:pt idx="12">
                  <c:v>0.729664</c:v>
                </c:pt>
              </c:numCache>
            </c:numRef>
          </c:yVal>
        </c:ser>
        <c:ser>
          <c:idx val="11"/>
          <c:order val="11"/>
          <c:tx>
            <c:strRef>
              <c:f>'cap_rate_wind_onshore'!$M$2:$M$2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'cap_rate_wind_onshore'!$M$3:$M$15</c:f>
              <c:numCache>
                <c:formatCode>General</c:formatCode>
                <c:ptCount val="13"/>
                <c:pt idx="0">
                  <c:v>0.8507355</c:v>
                </c:pt>
                <c:pt idx="1">
                  <c:v>0.83815986</c:v>
                </c:pt>
                <c:pt idx="2">
                  <c:v>0.83517176</c:v>
                </c:pt>
                <c:pt idx="3">
                  <c:v>0.83618397</c:v>
                </c:pt>
                <c:pt idx="4">
                  <c:v>0.83423465</c:v>
                </c:pt>
                <c:pt idx="5">
                  <c:v>0.80566055</c:v>
                </c:pt>
                <c:pt idx="6">
                  <c:v>0.7921418</c:v>
                </c:pt>
                <c:pt idx="7">
                  <c:v>0.7747727</c:v>
                </c:pt>
                <c:pt idx="8">
                  <c:v>0.7537857</c:v>
                </c:pt>
                <c:pt idx="9">
                  <c:v>0.7546181</c:v>
                </c:pt>
                <c:pt idx="10">
                  <c:v>0.742993</c:v>
                </c:pt>
                <c:pt idx="11">
                  <c:v>0.73336923</c:v>
                </c:pt>
                <c:pt idx="12">
                  <c:v>0.7250189</c:v>
                </c:pt>
              </c:numCache>
            </c:numRef>
          </c:yVal>
        </c:ser>
        <c:ser>
          <c:idx val="12"/>
          <c:order val="12"/>
          <c:tx>
            <c:strRef>
              <c:f>'cap_rate_wind_onshore'!$N$2:$N$2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'cap_rate_wind_onshore'!$N$3:$N$15</c:f>
              <c:numCache>
                <c:formatCode>General</c:formatCode>
                <c:ptCount val="13"/>
                <c:pt idx="0">
                  <c:v>0.8369529</c:v>
                </c:pt>
                <c:pt idx="1">
                  <c:v>0.8369529</c:v>
                </c:pt>
                <c:pt idx="2">
                  <c:v>0.81478065</c:v>
                </c:pt>
                <c:pt idx="3">
                  <c:v>0.8047771</c:v>
                </c:pt>
                <c:pt idx="4">
                  <c:v>0.80909544</c:v>
                </c:pt>
                <c:pt idx="5">
                  <c:v>0.81501627</c:v>
                </c:pt>
                <c:pt idx="6">
                  <c:v>0.8069988</c:v>
                </c:pt>
                <c:pt idx="7">
                  <c:v>0.7960264</c:v>
                </c:pt>
                <c:pt idx="8">
                  <c:v>0.8026156</c:v>
                </c:pt>
                <c:pt idx="9">
                  <c:v>0.80721664</c:v>
                </c:pt>
                <c:pt idx="10">
                  <c:v>0.7945009</c:v>
                </c:pt>
                <c:pt idx="11">
                  <c:v>0.7844417</c:v>
                </c:pt>
                <c:pt idx="12">
                  <c:v>0.7773059</c:v>
                </c:pt>
              </c:numCache>
            </c:numRef>
          </c:yVal>
        </c:ser>
        <c:ser>
          <c:idx val="13"/>
          <c:order val="13"/>
          <c:tx>
            <c:strRef>
              <c:f>'cap_rate_wind_onshore'!$O$2:$O$2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'cap_rate_wind_onshore'!$O$3:$O$15</c:f>
              <c:numCache>
                <c:formatCode>General</c:formatCode>
                <c:ptCount val="13"/>
                <c:pt idx="0">
                  <c:v>0.89534193</c:v>
                </c:pt>
                <c:pt idx="1">
                  <c:v>0.89534193</c:v>
                </c:pt>
                <c:pt idx="2">
                  <c:v>0.88166976</c:v>
                </c:pt>
                <c:pt idx="3">
                  <c:v>0.8745583</c:v>
                </c:pt>
                <c:pt idx="4">
                  <c:v>0.8716865</c:v>
                </c:pt>
                <c:pt idx="5">
                  <c:v>0.8609206700000001</c:v>
                </c:pt>
                <c:pt idx="6">
                  <c:v>0.84264505</c:v>
                </c:pt>
                <c:pt idx="7">
                  <c:v>0.8256078</c:v>
                </c:pt>
                <c:pt idx="8">
                  <c:v>0.8238760000000001</c:v>
                </c:pt>
                <c:pt idx="9">
                  <c:v>0.81767285</c:v>
                </c:pt>
                <c:pt idx="10">
                  <c:v>0.8019198</c:v>
                </c:pt>
                <c:pt idx="11">
                  <c:v>0.79493856</c:v>
                </c:pt>
                <c:pt idx="12">
                  <c:v>0.7903706</c:v>
                </c:pt>
              </c:numCache>
            </c:numRef>
          </c:yVal>
        </c:ser>
        <c:ser>
          <c:idx val="14"/>
          <c:order val="14"/>
          <c:tx>
            <c:strRef>
              <c:f>'cap_rate_wind_onshore'!$P$2:$P$2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'cap_rate_wind_onshore'!$P$3:$P$15</c:f>
              <c:numCache>
                <c:formatCode>General</c:formatCode>
                <c:ptCount val="13"/>
                <c:pt idx="0">
                  <c:v>0.87824833</c:v>
                </c:pt>
                <c:pt idx="1">
                  <c:v>0.8735593</c:v>
                </c:pt>
                <c:pt idx="2">
                  <c:v>0.8605444</c:v>
                </c:pt>
                <c:pt idx="3">
                  <c:v>0.85840076</c:v>
                </c:pt>
                <c:pt idx="4">
                  <c:v>0.86271405</c:v>
                </c:pt>
                <c:pt idx="5">
                  <c:v>0.85691375</c:v>
                </c:pt>
                <c:pt idx="6">
                  <c:v>0.84468585</c:v>
                </c:pt>
                <c:pt idx="7">
                  <c:v>0.831727</c:v>
                </c:pt>
                <c:pt idx="8">
                  <c:v>0.8321354399999999</c:v>
                </c:pt>
                <c:pt idx="9">
                  <c:v>0.82810605</c:v>
                </c:pt>
                <c:pt idx="10">
                  <c:v>0.814472</c:v>
                </c:pt>
                <c:pt idx="11">
                  <c:v>0.80912465</c:v>
                </c:pt>
                <c:pt idx="12">
                  <c:v>0.80938953</c:v>
                </c:pt>
              </c:numCache>
            </c:numRef>
          </c:yVal>
        </c:ser>
        <c:ser>
          <c:idx val="15"/>
          <c:order val="15"/>
          <c:tx>
            <c:strRef>
              <c:f>'cap_rate_wind_onshore'!$Q$2:$Q$2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'cap_rate_wind_onshore'!$Q$3:$Q$15</c:f>
              <c:numCache>
                <c:formatCode>General</c:formatCode>
                <c:ptCount val="13"/>
                <c:pt idx="0">
                  <c:v>0.8865163</c:v>
                </c:pt>
                <c:pt idx="1">
                  <c:v>0.88324124</c:v>
                </c:pt>
                <c:pt idx="2">
                  <c:v>0.86617637</c:v>
                </c:pt>
                <c:pt idx="3">
                  <c:v>0.8639433399999999</c:v>
                </c:pt>
                <c:pt idx="4">
                  <c:v>0.8214174</c:v>
                </c:pt>
                <c:pt idx="5">
                  <c:v>0.8099814</c:v>
                </c:pt>
                <c:pt idx="6">
                  <c:v>0.7929219</c:v>
                </c:pt>
                <c:pt idx="7">
                  <c:v>0.77433884</c:v>
                </c:pt>
                <c:pt idx="8">
                  <c:v>0.753374</c:v>
                </c:pt>
                <c:pt idx="9">
                  <c:v>0.74411</c:v>
                </c:pt>
                <c:pt idx="10">
                  <c:v>0.738635</c:v>
                </c:pt>
                <c:pt idx="11">
                  <c:v>0.7351472</c:v>
                </c:pt>
                <c:pt idx="12">
                  <c:v>0.72252214</c:v>
                </c:pt>
              </c:numCache>
            </c:numRef>
          </c:yVal>
        </c:ser>
        <c:axId val="50430001"/>
        <c:axId val="50430002"/>
      </c:scatterChart>
      <c:val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30002"/>
        <c:crosses val="autoZero"/>
        <c:crossBetween val="midCat"/>
      </c:val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'cap_rate_wind_onshore'!$B$3:$B$15</c:f>
              <c:numCache>
                <c:formatCode>General</c:formatCode>
                <c:ptCount val="13"/>
                <c:pt idx="0">
                  <c:v>0.8898365499999999</c:v>
                </c:pt>
                <c:pt idx="1">
                  <c:v>0.8188708</c:v>
                </c:pt>
                <c:pt idx="2">
                  <c:v>0.83194923</c:v>
                </c:pt>
                <c:pt idx="3">
                  <c:v>0.777822</c:v>
                </c:pt>
                <c:pt idx="4">
                  <c:v>0.7353308</c:v>
                </c:pt>
                <c:pt idx="5">
                  <c:v>0.74582875</c:v>
                </c:pt>
                <c:pt idx="6">
                  <c:v>0.7636153</c:v>
                </c:pt>
                <c:pt idx="7">
                  <c:v>0.7634328</c:v>
                </c:pt>
                <c:pt idx="8">
                  <c:v>0.7567502</c:v>
                </c:pt>
                <c:pt idx="9">
                  <c:v>0.7722189</c:v>
                </c:pt>
                <c:pt idx="10">
                  <c:v>0.8049858</c:v>
                </c:pt>
                <c:pt idx="11">
                  <c:v>0.835152</c:v>
                </c:pt>
                <c:pt idx="12">
                  <c:v>0.8787289</c:v>
                </c:pt>
              </c:numCache>
            </c:numRef>
          </c:yVal>
        </c:ser>
        <c:ser>
          <c:idx val="1"/>
          <c:order val="1"/>
          <c:tx>
            <c:strRef>
              <c:f>'cap_rate_wind_onshore'!$C$2:$C$2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'cap_rate_wind_onshore'!$C$3:$C$15</c:f>
              <c:numCache>
                <c:formatCode>General</c:formatCode>
                <c:ptCount val="13"/>
                <c:pt idx="0">
                  <c:v>0.83027494</c:v>
                </c:pt>
                <c:pt idx="1">
                  <c:v>0.81939423</c:v>
                </c:pt>
                <c:pt idx="2">
                  <c:v>0.81688184</c:v>
                </c:pt>
                <c:pt idx="3">
                  <c:v>0.8117669</c:v>
                </c:pt>
                <c:pt idx="4">
                  <c:v>0.7856385</c:v>
                </c:pt>
                <c:pt idx="5">
                  <c:v>0.7636046399999999</c:v>
                </c:pt>
                <c:pt idx="6">
                  <c:v>0.743218</c:v>
                </c:pt>
                <c:pt idx="7">
                  <c:v>0.72378194</c:v>
                </c:pt>
                <c:pt idx="8">
                  <c:v>0.6957622</c:v>
                </c:pt>
                <c:pt idx="9">
                  <c:v>0.6716607999999999</c:v>
                </c:pt>
                <c:pt idx="10">
                  <c:v>0.6643846</c:v>
                </c:pt>
                <c:pt idx="11">
                  <c:v>0.65987056</c:v>
                </c:pt>
                <c:pt idx="12">
                  <c:v>0.6535912</c:v>
                </c:pt>
              </c:numCache>
            </c:numRef>
          </c:yVal>
        </c:ser>
        <c:ser>
          <c:idx val="2"/>
          <c:order val="2"/>
          <c:tx>
            <c:strRef>
              <c:f>'cap_rate_wind_onshore'!$D$2:$D$2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'cap_rate_wind_onshore'!$D$3:$D$15</c:f>
              <c:numCache>
                <c:formatCode>General</c:formatCode>
                <c:ptCount val="13"/>
                <c:pt idx="0">
                  <c:v>0.86677283</c:v>
                </c:pt>
                <c:pt idx="1">
                  <c:v>0.85884136</c:v>
                </c:pt>
                <c:pt idx="2">
                  <c:v>0.8477918</c:v>
                </c:pt>
                <c:pt idx="3">
                  <c:v>0.83887386</c:v>
                </c:pt>
                <c:pt idx="4">
                  <c:v>0.8228736</c:v>
                </c:pt>
                <c:pt idx="5">
                  <c:v>0.8075905</c:v>
                </c:pt>
                <c:pt idx="6">
                  <c:v>0.79443336</c:v>
                </c:pt>
                <c:pt idx="7">
                  <c:v>0.77830404</c:v>
                </c:pt>
                <c:pt idx="8">
                  <c:v>0.7680186</c:v>
                </c:pt>
                <c:pt idx="9">
                  <c:v>0.7740157</c:v>
                </c:pt>
                <c:pt idx="10">
                  <c:v>0.7721668</c:v>
                </c:pt>
                <c:pt idx="11">
                  <c:v>0.7673322</c:v>
                </c:pt>
                <c:pt idx="12">
                  <c:v>0.76323193</c:v>
                </c:pt>
              </c:numCache>
            </c:numRef>
          </c:yVal>
        </c:ser>
        <c:ser>
          <c:idx val="3"/>
          <c:order val="3"/>
          <c:tx>
            <c:strRef>
              <c:f>'cap_rate_wind_onshore'!$E$2:$E$2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'cap_rate_wind_onshore'!$E$3:$E$15</c:f>
              <c:numCache>
                <c:formatCode>General</c:formatCode>
                <c:ptCount val="13"/>
                <c:pt idx="0">
                  <c:v>0.83026</c:v>
                </c:pt>
                <c:pt idx="1">
                  <c:v>0.8279381</c:v>
                </c:pt>
                <c:pt idx="2">
                  <c:v>0.8194129</c:v>
                </c:pt>
                <c:pt idx="3">
                  <c:v>0.79926705</c:v>
                </c:pt>
                <c:pt idx="4">
                  <c:v>0.77870834</c:v>
                </c:pt>
                <c:pt idx="5">
                  <c:v>0.74749833</c:v>
                </c:pt>
                <c:pt idx="6">
                  <c:v>0.7173735999999999</c:v>
                </c:pt>
                <c:pt idx="7">
                  <c:v>0.69664377</c:v>
                </c:pt>
                <c:pt idx="8">
                  <c:v>0.6832395999999999</c:v>
                </c:pt>
                <c:pt idx="9">
                  <c:v>0.6712447</c:v>
                </c:pt>
                <c:pt idx="10">
                  <c:v>0.661543</c:v>
                </c:pt>
                <c:pt idx="11">
                  <c:v>0.6536294</c:v>
                </c:pt>
                <c:pt idx="12">
                  <c:v>0.648377</c:v>
                </c:pt>
              </c:numCache>
            </c:numRef>
          </c:yVal>
        </c:ser>
        <c:ser>
          <c:idx val="4"/>
          <c:order val="4"/>
          <c:tx>
            <c:strRef>
              <c:f>'cap_rate_wind_onshore'!$F$2:$F$2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'cap_rate_wind_onshore'!$F$3:$F$15</c:f>
              <c:numCache>
                <c:formatCode>General</c:formatCode>
                <c:ptCount val="13"/>
                <c:pt idx="0">
                  <c:v>0.8813163000000001</c:v>
                </c:pt>
                <c:pt idx="1">
                  <c:v>0.893748</c:v>
                </c:pt>
                <c:pt idx="2">
                  <c:v>0.88279694</c:v>
                </c:pt>
                <c:pt idx="3">
                  <c:v>0.8629472</c:v>
                </c:pt>
                <c:pt idx="4">
                  <c:v>0.82038265</c:v>
                </c:pt>
                <c:pt idx="5">
                  <c:v>0.8240263</c:v>
                </c:pt>
                <c:pt idx="6">
                  <c:v>0.81797224</c:v>
                </c:pt>
                <c:pt idx="7">
                  <c:v>0.79581064</c:v>
                </c:pt>
                <c:pt idx="8">
                  <c:v>0.7813124</c:v>
                </c:pt>
                <c:pt idx="9">
                  <c:v>0.7752914</c:v>
                </c:pt>
                <c:pt idx="10">
                  <c:v>0.8063</c:v>
                </c:pt>
                <c:pt idx="11">
                  <c:v>0.79553455</c:v>
                </c:pt>
                <c:pt idx="12">
                  <c:v>0.78837013</c:v>
                </c:pt>
              </c:numCache>
            </c:numRef>
          </c:yVal>
        </c:ser>
        <c:ser>
          <c:idx val="5"/>
          <c:order val="5"/>
          <c:tx>
            <c:strRef>
              <c:f>'cap_rate_wind_onshore'!$G$2:$G$2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'cap_rate_wind_onshore'!$G$3:$G$15</c:f>
              <c:numCache>
                <c:formatCode>General</c:formatCode>
                <c:ptCount val="13"/>
                <c:pt idx="0">
                  <c:v>0.75458163</c:v>
                </c:pt>
                <c:pt idx="1">
                  <c:v>0.75458163</c:v>
                </c:pt>
                <c:pt idx="2">
                  <c:v>0.7308013</c:v>
                </c:pt>
                <c:pt idx="3">
                  <c:v>0.7401024</c:v>
                </c:pt>
                <c:pt idx="4">
                  <c:v>0.73221815</c:v>
                </c:pt>
                <c:pt idx="5">
                  <c:v>0.73765373</c:v>
                </c:pt>
                <c:pt idx="6">
                  <c:v>0.71777385</c:v>
                </c:pt>
                <c:pt idx="7">
                  <c:v>0.72267383</c:v>
                </c:pt>
                <c:pt idx="8">
                  <c:v>0.7210825</c:v>
                </c:pt>
                <c:pt idx="9">
                  <c:v>0.7075429600000001</c:v>
                </c:pt>
                <c:pt idx="10">
                  <c:v>0.6899523</c:v>
                </c:pt>
                <c:pt idx="11">
                  <c:v>0.6804257</c:v>
                </c:pt>
                <c:pt idx="12">
                  <c:v>0.6688475</c:v>
                </c:pt>
              </c:numCache>
            </c:numRef>
          </c:yVal>
        </c:ser>
        <c:ser>
          <c:idx val="6"/>
          <c:order val="6"/>
          <c:tx>
            <c:strRef>
              <c:f>'cap_rate_wind_onshore'!$H$2:$H$2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'cap_rate_wind_onshore'!$H$3:$H$15</c:f>
              <c:numCache>
                <c:formatCode>General</c:formatCode>
                <c:ptCount val="13"/>
                <c:pt idx="0">
                  <c:v>0.8548089</c:v>
                </c:pt>
                <c:pt idx="1">
                  <c:v>0.85452884</c:v>
                </c:pt>
                <c:pt idx="2">
                  <c:v>0.84429234</c:v>
                </c:pt>
                <c:pt idx="3">
                  <c:v>0.8437174</c:v>
                </c:pt>
                <c:pt idx="4">
                  <c:v>0.82607657</c:v>
                </c:pt>
                <c:pt idx="5">
                  <c:v>0.8071231</c:v>
                </c:pt>
                <c:pt idx="6">
                  <c:v>0.7887442</c:v>
                </c:pt>
                <c:pt idx="7">
                  <c:v>0.77090585</c:v>
                </c:pt>
                <c:pt idx="8">
                  <c:v>0.7515219400000001</c:v>
                </c:pt>
                <c:pt idx="9">
                  <c:v>0.7358179</c:v>
                </c:pt>
                <c:pt idx="10">
                  <c:v>0.72909385</c:v>
                </c:pt>
                <c:pt idx="11">
                  <c:v>0.71182746</c:v>
                </c:pt>
                <c:pt idx="12">
                  <c:v>0.69350517</c:v>
                </c:pt>
              </c:numCache>
            </c:numRef>
          </c:yVal>
        </c:ser>
        <c:ser>
          <c:idx val="7"/>
          <c:order val="7"/>
          <c:tx>
            <c:strRef>
              <c:f>'cap_rate_wind_onshore'!$I$2:$I$2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'cap_rate_wind_onshore'!$I$3:$I$15</c:f>
              <c:numCache>
                <c:formatCode>General</c:formatCode>
                <c:ptCount val="13"/>
                <c:pt idx="0">
                  <c:v>0.8065162299999999</c:v>
                </c:pt>
                <c:pt idx="1">
                  <c:v>0.7965384</c:v>
                </c:pt>
                <c:pt idx="2">
                  <c:v>0.7932583</c:v>
                </c:pt>
                <c:pt idx="3">
                  <c:v>0.789905</c:v>
                </c:pt>
                <c:pt idx="4">
                  <c:v>0.7595199</c:v>
                </c:pt>
                <c:pt idx="5">
                  <c:v>0.7264677</c:v>
                </c:pt>
                <c:pt idx="6">
                  <c:v>0.69602615</c:v>
                </c:pt>
                <c:pt idx="7">
                  <c:v>0.66506314</c:v>
                </c:pt>
                <c:pt idx="8">
                  <c:v>0.6385486</c:v>
                </c:pt>
                <c:pt idx="9">
                  <c:v>0.6339421</c:v>
                </c:pt>
                <c:pt idx="10">
                  <c:v>0.62705946</c:v>
                </c:pt>
                <c:pt idx="11">
                  <c:v>0.6169532</c:v>
                </c:pt>
                <c:pt idx="12">
                  <c:v>0.59966</c:v>
                </c:pt>
              </c:numCache>
            </c:numRef>
          </c:yVal>
        </c:ser>
        <c:ser>
          <c:idx val="8"/>
          <c:order val="8"/>
          <c:tx>
            <c:strRef>
              <c:f>'cap_rate_wind_onshore'!$J$2:$J$2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'cap_rate_wind_onshore'!$J$3:$J$15</c:f>
              <c:numCache>
                <c:formatCode>General</c:formatCode>
                <c:ptCount val="13"/>
                <c:pt idx="0">
                  <c:v>1.009056</c:v>
                </c:pt>
                <c:pt idx="1">
                  <c:v>1.009056</c:v>
                </c:pt>
                <c:pt idx="2">
                  <c:v>1.0155045</c:v>
                </c:pt>
                <c:pt idx="3">
                  <c:v>1.0233008</c:v>
                </c:pt>
                <c:pt idx="4">
                  <c:v>1.0330033</c:v>
                </c:pt>
                <c:pt idx="5">
                  <c:v>1.0450877</c:v>
                </c:pt>
                <c:pt idx="6">
                  <c:v>1.0551255</c:v>
                </c:pt>
                <c:pt idx="7">
                  <c:v>1.0644194</c:v>
                </c:pt>
                <c:pt idx="8">
                  <c:v>1.064925</c:v>
                </c:pt>
                <c:pt idx="9">
                  <c:v>1.0646793</c:v>
                </c:pt>
                <c:pt idx="10">
                  <c:v>1.0638443</c:v>
                </c:pt>
                <c:pt idx="11">
                  <c:v>1.0627589</c:v>
                </c:pt>
                <c:pt idx="12">
                  <c:v>1.0623778</c:v>
                </c:pt>
              </c:numCache>
            </c:numRef>
          </c:yVal>
        </c:ser>
        <c:ser>
          <c:idx val="9"/>
          <c:order val="9"/>
          <c:tx>
            <c:strRef>
              <c:f>'cap_rate_wind_onshore'!$K$2:$K$2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'cap_rate_wind_onshore'!$K$3:$K$15</c:f>
              <c:numCache>
                <c:formatCode>General</c:formatCode>
                <c:ptCount val="13"/>
                <c:pt idx="0">
                  <c:v>1.0830171</c:v>
                </c:pt>
                <c:pt idx="1">
                  <c:v>1.0830171</c:v>
                </c:pt>
                <c:pt idx="2">
                  <c:v>1.0830171</c:v>
                </c:pt>
                <c:pt idx="3">
                  <c:v>1.0830171</c:v>
                </c:pt>
                <c:pt idx="4">
                  <c:v>1.0830171</c:v>
                </c:pt>
                <c:pt idx="5">
                  <c:v>1.0830171</c:v>
                </c:pt>
                <c:pt idx="6">
                  <c:v>1.0830171</c:v>
                </c:pt>
                <c:pt idx="7">
                  <c:v>1.0947008</c:v>
                </c:pt>
                <c:pt idx="8">
                  <c:v>1.0972925</c:v>
                </c:pt>
                <c:pt idx="9">
                  <c:v>1.0984567</c:v>
                </c:pt>
                <c:pt idx="10">
                  <c:v>1.0980104</c:v>
                </c:pt>
                <c:pt idx="11">
                  <c:v>1.097964</c:v>
                </c:pt>
                <c:pt idx="12">
                  <c:v>1.0986253</c:v>
                </c:pt>
              </c:numCache>
            </c:numRef>
          </c:yVal>
        </c:ser>
        <c:ser>
          <c:idx val="10"/>
          <c:order val="10"/>
          <c:tx>
            <c:strRef>
              <c:f>'cap_rate_wind_onshore'!$L$2:$L$2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'cap_rate_wind_onshore'!$L$3:$L$15</c:f>
              <c:numCache>
                <c:formatCode>General</c:formatCode>
                <c:ptCount val="13"/>
                <c:pt idx="0">
                  <c:v>0.94753</c:v>
                </c:pt>
                <c:pt idx="1">
                  <c:v>0.9321499</c:v>
                </c:pt>
                <c:pt idx="2">
                  <c:v>0.9277342</c:v>
                </c:pt>
                <c:pt idx="3">
                  <c:v>0.9080942</c:v>
                </c:pt>
                <c:pt idx="4">
                  <c:v>0.8817286</c:v>
                </c:pt>
                <c:pt idx="5">
                  <c:v>0.8655783</c:v>
                </c:pt>
                <c:pt idx="6">
                  <c:v>0.845233</c:v>
                </c:pt>
                <c:pt idx="7">
                  <c:v>0.81554276</c:v>
                </c:pt>
                <c:pt idx="8">
                  <c:v>0.7947319</c:v>
                </c:pt>
                <c:pt idx="9">
                  <c:v>0.7751816500000001</c:v>
                </c:pt>
                <c:pt idx="10">
                  <c:v>0.76506466</c:v>
                </c:pt>
                <c:pt idx="11">
                  <c:v>0.7397996</c:v>
                </c:pt>
                <c:pt idx="12">
                  <c:v>0.729664</c:v>
                </c:pt>
              </c:numCache>
            </c:numRef>
          </c:yVal>
        </c:ser>
        <c:ser>
          <c:idx val="11"/>
          <c:order val="11"/>
          <c:tx>
            <c:strRef>
              <c:f>'cap_rate_wind_onshore'!$M$2:$M$2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'cap_rate_wind_onshore'!$M$3:$M$15</c:f>
              <c:numCache>
                <c:formatCode>General</c:formatCode>
                <c:ptCount val="13"/>
                <c:pt idx="0">
                  <c:v>0.8507355</c:v>
                </c:pt>
                <c:pt idx="1">
                  <c:v>0.83815986</c:v>
                </c:pt>
                <c:pt idx="2">
                  <c:v>0.83517176</c:v>
                </c:pt>
                <c:pt idx="3">
                  <c:v>0.83618397</c:v>
                </c:pt>
                <c:pt idx="4">
                  <c:v>0.83423465</c:v>
                </c:pt>
                <c:pt idx="5">
                  <c:v>0.80566055</c:v>
                </c:pt>
                <c:pt idx="6">
                  <c:v>0.7921418</c:v>
                </c:pt>
                <c:pt idx="7">
                  <c:v>0.7747727</c:v>
                </c:pt>
                <c:pt idx="8">
                  <c:v>0.7537857</c:v>
                </c:pt>
                <c:pt idx="9">
                  <c:v>0.7546181</c:v>
                </c:pt>
                <c:pt idx="10">
                  <c:v>0.742993</c:v>
                </c:pt>
                <c:pt idx="11">
                  <c:v>0.73336923</c:v>
                </c:pt>
                <c:pt idx="12">
                  <c:v>0.7250189</c:v>
                </c:pt>
              </c:numCache>
            </c:numRef>
          </c:yVal>
        </c:ser>
        <c:ser>
          <c:idx val="12"/>
          <c:order val="12"/>
          <c:tx>
            <c:strRef>
              <c:f>'cap_rate_wind_onshore'!$N$2:$N$2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'cap_rate_wind_onshore'!$N$3:$N$15</c:f>
              <c:numCache>
                <c:formatCode>General</c:formatCode>
                <c:ptCount val="13"/>
                <c:pt idx="0">
                  <c:v>0.8369529</c:v>
                </c:pt>
                <c:pt idx="1">
                  <c:v>0.8369529</c:v>
                </c:pt>
                <c:pt idx="2">
                  <c:v>0.81478065</c:v>
                </c:pt>
                <c:pt idx="3">
                  <c:v>0.8047771</c:v>
                </c:pt>
                <c:pt idx="4">
                  <c:v>0.80909544</c:v>
                </c:pt>
                <c:pt idx="5">
                  <c:v>0.81501627</c:v>
                </c:pt>
                <c:pt idx="6">
                  <c:v>0.8069988</c:v>
                </c:pt>
                <c:pt idx="7">
                  <c:v>0.7960264</c:v>
                </c:pt>
                <c:pt idx="8">
                  <c:v>0.8026156</c:v>
                </c:pt>
                <c:pt idx="9">
                  <c:v>0.80721664</c:v>
                </c:pt>
                <c:pt idx="10">
                  <c:v>0.7945009</c:v>
                </c:pt>
                <c:pt idx="11">
                  <c:v>0.7844417</c:v>
                </c:pt>
                <c:pt idx="12">
                  <c:v>0.7773059</c:v>
                </c:pt>
              </c:numCache>
            </c:numRef>
          </c:yVal>
        </c:ser>
        <c:ser>
          <c:idx val="13"/>
          <c:order val="13"/>
          <c:tx>
            <c:strRef>
              <c:f>'cap_rate_wind_onshore'!$O$2:$O$2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'cap_rate_wind_onshore'!$O$3:$O$15</c:f>
              <c:numCache>
                <c:formatCode>General</c:formatCode>
                <c:ptCount val="13"/>
                <c:pt idx="0">
                  <c:v>0.89534193</c:v>
                </c:pt>
                <c:pt idx="1">
                  <c:v>0.89534193</c:v>
                </c:pt>
                <c:pt idx="2">
                  <c:v>0.88166976</c:v>
                </c:pt>
                <c:pt idx="3">
                  <c:v>0.8745583</c:v>
                </c:pt>
                <c:pt idx="4">
                  <c:v>0.8716865</c:v>
                </c:pt>
                <c:pt idx="5">
                  <c:v>0.8609206700000001</c:v>
                </c:pt>
                <c:pt idx="6">
                  <c:v>0.84264505</c:v>
                </c:pt>
                <c:pt idx="7">
                  <c:v>0.8256078</c:v>
                </c:pt>
                <c:pt idx="8">
                  <c:v>0.8238760000000001</c:v>
                </c:pt>
                <c:pt idx="9">
                  <c:v>0.81767285</c:v>
                </c:pt>
                <c:pt idx="10">
                  <c:v>0.8019198</c:v>
                </c:pt>
                <c:pt idx="11">
                  <c:v>0.79493856</c:v>
                </c:pt>
                <c:pt idx="12">
                  <c:v>0.7903706</c:v>
                </c:pt>
              </c:numCache>
            </c:numRef>
          </c:yVal>
        </c:ser>
        <c:ser>
          <c:idx val="14"/>
          <c:order val="14"/>
          <c:tx>
            <c:strRef>
              <c:f>'cap_rate_wind_onshore'!$P$2:$P$2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'cap_rate_wind_onshore'!$P$3:$P$15</c:f>
              <c:numCache>
                <c:formatCode>General</c:formatCode>
                <c:ptCount val="13"/>
                <c:pt idx="0">
                  <c:v>0.87824833</c:v>
                </c:pt>
                <c:pt idx="1">
                  <c:v>0.8735593</c:v>
                </c:pt>
                <c:pt idx="2">
                  <c:v>0.8605444</c:v>
                </c:pt>
                <c:pt idx="3">
                  <c:v>0.85840076</c:v>
                </c:pt>
                <c:pt idx="4">
                  <c:v>0.86271405</c:v>
                </c:pt>
                <c:pt idx="5">
                  <c:v>0.85691375</c:v>
                </c:pt>
                <c:pt idx="6">
                  <c:v>0.84468585</c:v>
                </c:pt>
                <c:pt idx="7">
                  <c:v>0.831727</c:v>
                </c:pt>
                <c:pt idx="8">
                  <c:v>0.8321354399999999</c:v>
                </c:pt>
                <c:pt idx="9">
                  <c:v>0.82810605</c:v>
                </c:pt>
                <c:pt idx="10">
                  <c:v>0.814472</c:v>
                </c:pt>
                <c:pt idx="11">
                  <c:v>0.80912465</c:v>
                </c:pt>
                <c:pt idx="12">
                  <c:v>0.80938953</c:v>
                </c:pt>
              </c:numCache>
            </c:numRef>
          </c:yVal>
        </c:ser>
        <c:ser>
          <c:idx val="15"/>
          <c:order val="15"/>
          <c:tx>
            <c:strRef>
              <c:f>'cap_rate_wind_onshore'!$Q$2:$Q$2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'cap_rate_wind_onshore'!$Q$3:$Q$15</c:f>
              <c:numCache>
                <c:formatCode>General</c:formatCode>
                <c:ptCount val="13"/>
                <c:pt idx="0">
                  <c:v>0.8865163</c:v>
                </c:pt>
                <c:pt idx="1">
                  <c:v>0.88324124</c:v>
                </c:pt>
                <c:pt idx="2">
                  <c:v>0.86617637</c:v>
                </c:pt>
                <c:pt idx="3">
                  <c:v>0.8639433399999999</c:v>
                </c:pt>
                <c:pt idx="4">
                  <c:v>0.8214174</c:v>
                </c:pt>
                <c:pt idx="5">
                  <c:v>0.8099814</c:v>
                </c:pt>
                <c:pt idx="6">
                  <c:v>0.7929219</c:v>
                </c:pt>
                <c:pt idx="7">
                  <c:v>0.77433884</c:v>
                </c:pt>
                <c:pt idx="8">
                  <c:v>0.753374</c:v>
                </c:pt>
                <c:pt idx="9">
                  <c:v>0.74411</c:v>
                </c:pt>
                <c:pt idx="10">
                  <c:v>0.738635</c:v>
                </c:pt>
                <c:pt idx="11">
                  <c:v>0.7351472</c:v>
                </c:pt>
                <c:pt idx="12">
                  <c:v>0.72252214</c:v>
                </c:pt>
              </c:numCache>
            </c:numRef>
          </c:yVal>
        </c:ser>
        <c:axId val="50440001"/>
        <c:axId val="50440002"/>
      </c:scatterChart>
      <c:val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40002"/>
        <c:crosses val="autoZero"/>
        <c:crossBetween val="midCat"/>
      </c:val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'cap_rate_wind_onshore'!$B$3:$B$15</c:f>
              <c:numCache>
                <c:formatCode>General</c:formatCode>
                <c:ptCount val="13"/>
                <c:pt idx="0">
                  <c:v>0.8898365499999999</c:v>
                </c:pt>
                <c:pt idx="1">
                  <c:v>0.8188708</c:v>
                </c:pt>
                <c:pt idx="2">
                  <c:v>0.83194923</c:v>
                </c:pt>
                <c:pt idx="3">
                  <c:v>0.777822</c:v>
                </c:pt>
                <c:pt idx="4">
                  <c:v>0.7353308</c:v>
                </c:pt>
                <c:pt idx="5">
                  <c:v>0.74582875</c:v>
                </c:pt>
                <c:pt idx="6">
                  <c:v>0.7636153</c:v>
                </c:pt>
                <c:pt idx="7">
                  <c:v>0.7634328</c:v>
                </c:pt>
                <c:pt idx="8">
                  <c:v>0.7567502</c:v>
                </c:pt>
                <c:pt idx="9">
                  <c:v>0.7722189</c:v>
                </c:pt>
                <c:pt idx="10">
                  <c:v>0.8049858</c:v>
                </c:pt>
                <c:pt idx="11">
                  <c:v>0.835152</c:v>
                </c:pt>
                <c:pt idx="12">
                  <c:v>0.8787289</c:v>
                </c:pt>
              </c:numCache>
            </c:numRef>
          </c:yVal>
        </c:ser>
        <c:ser>
          <c:idx val="1"/>
          <c:order val="1"/>
          <c:tx>
            <c:strRef>
              <c:f>'cap_rate_wind_onshore'!$C$2:$C$2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'cap_rate_wind_onshore'!$C$3:$C$15</c:f>
              <c:numCache>
                <c:formatCode>General</c:formatCode>
                <c:ptCount val="13"/>
                <c:pt idx="0">
                  <c:v>0.83027494</c:v>
                </c:pt>
                <c:pt idx="1">
                  <c:v>0.81939423</c:v>
                </c:pt>
                <c:pt idx="2">
                  <c:v>0.81688184</c:v>
                </c:pt>
                <c:pt idx="3">
                  <c:v>0.8117669</c:v>
                </c:pt>
                <c:pt idx="4">
                  <c:v>0.7856385</c:v>
                </c:pt>
                <c:pt idx="5">
                  <c:v>0.7636046399999999</c:v>
                </c:pt>
                <c:pt idx="6">
                  <c:v>0.743218</c:v>
                </c:pt>
                <c:pt idx="7">
                  <c:v>0.72378194</c:v>
                </c:pt>
                <c:pt idx="8">
                  <c:v>0.6957622</c:v>
                </c:pt>
                <c:pt idx="9">
                  <c:v>0.6716607999999999</c:v>
                </c:pt>
                <c:pt idx="10">
                  <c:v>0.6643846</c:v>
                </c:pt>
                <c:pt idx="11">
                  <c:v>0.65987056</c:v>
                </c:pt>
                <c:pt idx="12">
                  <c:v>0.6535912</c:v>
                </c:pt>
              </c:numCache>
            </c:numRef>
          </c:yVal>
        </c:ser>
        <c:ser>
          <c:idx val="2"/>
          <c:order val="2"/>
          <c:tx>
            <c:strRef>
              <c:f>'cap_rate_wind_onshore'!$D$2:$D$2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'cap_rate_wind_onshore'!$D$3:$D$15</c:f>
              <c:numCache>
                <c:formatCode>General</c:formatCode>
                <c:ptCount val="13"/>
                <c:pt idx="0">
                  <c:v>0.86677283</c:v>
                </c:pt>
                <c:pt idx="1">
                  <c:v>0.85884136</c:v>
                </c:pt>
                <c:pt idx="2">
                  <c:v>0.8477918</c:v>
                </c:pt>
                <c:pt idx="3">
                  <c:v>0.83887386</c:v>
                </c:pt>
                <c:pt idx="4">
                  <c:v>0.8228736</c:v>
                </c:pt>
                <c:pt idx="5">
                  <c:v>0.8075905</c:v>
                </c:pt>
                <c:pt idx="6">
                  <c:v>0.79443336</c:v>
                </c:pt>
                <c:pt idx="7">
                  <c:v>0.77830404</c:v>
                </c:pt>
                <c:pt idx="8">
                  <c:v>0.7680186</c:v>
                </c:pt>
                <c:pt idx="9">
                  <c:v>0.7740157</c:v>
                </c:pt>
                <c:pt idx="10">
                  <c:v>0.7721668</c:v>
                </c:pt>
                <c:pt idx="11">
                  <c:v>0.7673322</c:v>
                </c:pt>
                <c:pt idx="12">
                  <c:v>0.76323193</c:v>
                </c:pt>
              </c:numCache>
            </c:numRef>
          </c:yVal>
        </c:ser>
        <c:ser>
          <c:idx val="3"/>
          <c:order val="3"/>
          <c:tx>
            <c:strRef>
              <c:f>'cap_rate_wind_onshore'!$E$2:$E$2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'cap_rate_wind_onshore'!$E$3:$E$15</c:f>
              <c:numCache>
                <c:formatCode>General</c:formatCode>
                <c:ptCount val="13"/>
                <c:pt idx="0">
                  <c:v>0.83026</c:v>
                </c:pt>
                <c:pt idx="1">
                  <c:v>0.8279381</c:v>
                </c:pt>
                <c:pt idx="2">
                  <c:v>0.8194129</c:v>
                </c:pt>
                <c:pt idx="3">
                  <c:v>0.79926705</c:v>
                </c:pt>
                <c:pt idx="4">
                  <c:v>0.77870834</c:v>
                </c:pt>
                <c:pt idx="5">
                  <c:v>0.74749833</c:v>
                </c:pt>
                <c:pt idx="6">
                  <c:v>0.7173735999999999</c:v>
                </c:pt>
                <c:pt idx="7">
                  <c:v>0.69664377</c:v>
                </c:pt>
                <c:pt idx="8">
                  <c:v>0.6832395999999999</c:v>
                </c:pt>
                <c:pt idx="9">
                  <c:v>0.6712447</c:v>
                </c:pt>
                <c:pt idx="10">
                  <c:v>0.661543</c:v>
                </c:pt>
                <c:pt idx="11">
                  <c:v>0.6536294</c:v>
                </c:pt>
                <c:pt idx="12">
                  <c:v>0.648377</c:v>
                </c:pt>
              </c:numCache>
            </c:numRef>
          </c:yVal>
        </c:ser>
        <c:ser>
          <c:idx val="4"/>
          <c:order val="4"/>
          <c:tx>
            <c:strRef>
              <c:f>'cap_rate_wind_onshore'!$F$2:$F$2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'cap_rate_wind_onshore'!$F$3:$F$15</c:f>
              <c:numCache>
                <c:formatCode>General</c:formatCode>
                <c:ptCount val="13"/>
                <c:pt idx="0">
                  <c:v>0.8813163000000001</c:v>
                </c:pt>
                <c:pt idx="1">
                  <c:v>0.893748</c:v>
                </c:pt>
                <c:pt idx="2">
                  <c:v>0.88279694</c:v>
                </c:pt>
                <c:pt idx="3">
                  <c:v>0.8629472</c:v>
                </c:pt>
                <c:pt idx="4">
                  <c:v>0.82038265</c:v>
                </c:pt>
                <c:pt idx="5">
                  <c:v>0.8240263</c:v>
                </c:pt>
                <c:pt idx="6">
                  <c:v>0.81797224</c:v>
                </c:pt>
                <c:pt idx="7">
                  <c:v>0.79581064</c:v>
                </c:pt>
                <c:pt idx="8">
                  <c:v>0.7813124</c:v>
                </c:pt>
                <c:pt idx="9">
                  <c:v>0.7752914</c:v>
                </c:pt>
                <c:pt idx="10">
                  <c:v>0.8063</c:v>
                </c:pt>
                <c:pt idx="11">
                  <c:v>0.79553455</c:v>
                </c:pt>
                <c:pt idx="12">
                  <c:v>0.78837013</c:v>
                </c:pt>
              </c:numCache>
            </c:numRef>
          </c:yVal>
        </c:ser>
        <c:ser>
          <c:idx val="5"/>
          <c:order val="5"/>
          <c:tx>
            <c:strRef>
              <c:f>'cap_rate_wind_onshore'!$G$2:$G$2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'cap_rate_wind_onshore'!$G$3:$G$15</c:f>
              <c:numCache>
                <c:formatCode>General</c:formatCode>
                <c:ptCount val="13"/>
                <c:pt idx="0">
                  <c:v>0.75458163</c:v>
                </c:pt>
                <c:pt idx="1">
                  <c:v>0.75458163</c:v>
                </c:pt>
                <c:pt idx="2">
                  <c:v>0.7308013</c:v>
                </c:pt>
                <c:pt idx="3">
                  <c:v>0.7401024</c:v>
                </c:pt>
                <c:pt idx="4">
                  <c:v>0.73221815</c:v>
                </c:pt>
                <c:pt idx="5">
                  <c:v>0.73765373</c:v>
                </c:pt>
                <c:pt idx="6">
                  <c:v>0.71777385</c:v>
                </c:pt>
                <c:pt idx="7">
                  <c:v>0.72267383</c:v>
                </c:pt>
                <c:pt idx="8">
                  <c:v>0.7210825</c:v>
                </c:pt>
                <c:pt idx="9">
                  <c:v>0.7075429600000001</c:v>
                </c:pt>
                <c:pt idx="10">
                  <c:v>0.6899523</c:v>
                </c:pt>
                <c:pt idx="11">
                  <c:v>0.6804257</c:v>
                </c:pt>
                <c:pt idx="12">
                  <c:v>0.6688475</c:v>
                </c:pt>
              </c:numCache>
            </c:numRef>
          </c:yVal>
        </c:ser>
        <c:ser>
          <c:idx val="6"/>
          <c:order val="6"/>
          <c:tx>
            <c:strRef>
              <c:f>'cap_rate_wind_onshore'!$H$2:$H$2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'cap_rate_wind_onshore'!$H$3:$H$15</c:f>
              <c:numCache>
                <c:formatCode>General</c:formatCode>
                <c:ptCount val="13"/>
                <c:pt idx="0">
                  <c:v>0.8548089</c:v>
                </c:pt>
                <c:pt idx="1">
                  <c:v>0.85452884</c:v>
                </c:pt>
                <c:pt idx="2">
                  <c:v>0.84429234</c:v>
                </c:pt>
                <c:pt idx="3">
                  <c:v>0.8437174</c:v>
                </c:pt>
                <c:pt idx="4">
                  <c:v>0.82607657</c:v>
                </c:pt>
                <c:pt idx="5">
                  <c:v>0.8071231</c:v>
                </c:pt>
                <c:pt idx="6">
                  <c:v>0.7887442</c:v>
                </c:pt>
                <c:pt idx="7">
                  <c:v>0.77090585</c:v>
                </c:pt>
                <c:pt idx="8">
                  <c:v>0.7515219400000001</c:v>
                </c:pt>
                <c:pt idx="9">
                  <c:v>0.7358179</c:v>
                </c:pt>
                <c:pt idx="10">
                  <c:v>0.72909385</c:v>
                </c:pt>
                <c:pt idx="11">
                  <c:v>0.71182746</c:v>
                </c:pt>
                <c:pt idx="12">
                  <c:v>0.69350517</c:v>
                </c:pt>
              </c:numCache>
            </c:numRef>
          </c:yVal>
        </c:ser>
        <c:ser>
          <c:idx val="7"/>
          <c:order val="7"/>
          <c:tx>
            <c:strRef>
              <c:f>'cap_rate_wind_onshore'!$I$2:$I$2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'cap_rate_wind_onshore'!$I$3:$I$15</c:f>
              <c:numCache>
                <c:formatCode>General</c:formatCode>
                <c:ptCount val="13"/>
                <c:pt idx="0">
                  <c:v>0.8065162299999999</c:v>
                </c:pt>
                <c:pt idx="1">
                  <c:v>0.7965384</c:v>
                </c:pt>
                <c:pt idx="2">
                  <c:v>0.7932583</c:v>
                </c:pt>
                <c:pt idx="3">
                  <c:v>0.789905</c:v>
                </c:pt>
                <c:pt idx="4">
                  <c:v>0.7595199</c:v>
                </c:pt>
                <c:pt idx="5">
                  <c:v>0.7264677</c:v>
                </c:pt>
                <c:pt idx="6">
                  <c:v>0.69602615</c:v>
                </c:pt>
                <c:pt idx="7">
                  <c:v>0.66506314</c:v>
                </c:pt>
                <c:pt idx="8">
                  <c:v>0.6385486</c:v>
                </c:pt>
                <c:pt idx="9">
                  <c:v>0.6339421</c:v>
                </c:pt>
                <c:pt idx="10">
                  <c:v>0.62705946</c:v>
                </c:pt>
                <c:pt idx="11">
                  <c:v>0.6169532</c:v>
                </c:pt>
                <c:pt idx="12">
                  <c:v>0.59966</c:v>
                </c:pt>
              </c:numCache>
            </c:numRef>
          </c:yVal>
        </c:ser>
        <c:ser>
          <c:idx val="8"/>
          <c:order val="8"/>
          <c:tx>
            <c:strRef>
              <c:f>'cap_rate_wind_onshore'!$J$2:$J$2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'cap_rate_wind_onshore'!$J$3:$J$15</c:f>
              <c:numCache>
                <c:formatCode>General</c:formatCode>
                <c:ptCount val="13"/>
                <c:pt idx="0">
                  <c:v>1.009056</c:v>
                </c:pt>
                <c:pt idx="1">
                  <c:v>1.009056</c:v>
                </c:pt>
                <c:pt idx="2">
                  <c:v>1.0155045</c:v>
                </c:pt>
                <c:pt idx="3">
                  <c:v>1.0233008</c:v>
                </c:pt>
                <c:pt idx="4">
                  <c:v>1.0330033</c:v>
                </c:pt>
                <c:pt idx="5">
                  <c:v>1.0450877</c:v>
                </c:pt>
                <c:pt idx="6">
                  <c:v>1.0551255</c:v>
                </c:pt>
                <c:pt idx="7">
                  <c:v>1.0644194</c:v>
                </c:pt>
                <c:pt idx="8">
                  <c:v>1.064925</c:v>
                </c:pt>
                <c:pt idx="9">
                  <c:v>1.0646793</c:v>
                </c:pt>
                <c:pt idx="10">
                  <c:v>1.0638443</c:v>
                </c:pt>
                <c:pt idx="11">
                  <c:v>1.0627589</c:v>
                </c:pt>
                <c:pt idx="12">
                  <c:v>1.0623778</c:v>
                </c:pt>
              </c:numCache>
            </c:numRef>
          </c:yVal>
        </c:ser>
        <c:ser>
          <c:idx val="9"/>
          <c:order val="9"/>
          <c:tx>
            <c:strRef>
              <c:f>'cap_rate_wind_onshore'!$K$2:$K$2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'cap_rate_wind_onshore'!$K$3:$K$15</c:f>
              <c:numCache>
                <c:formatCode>General</c:formatCode>
                <c:ptCount val="13"/>
                <c:pt idx="0">
                  <c:v>1.0830171</c:v>
                </c:pt>
                <c:pt idx="1">
                  <c:v>1.0830171</c:v>
                </c:pt>
                <c:pt idx="2">
                  <c:v>1.0830171</c:v>
                </c:pt>
                <c:pt idx="3">
                  <c:v>1.0830171</c:v>
                </c:pt>
                <c:pt idx="4">
                  <c:v>1.0830171</c:v>
                </c:pt>
                <c:pt idx="5">
                  <c:v>1.0830171</c:v>
                </c:pt>
                <c:pt idx="6">
                  <c:v>1.0830171</c:v>
                </c:pt>
                <c:pt idx="7">
                  <c:v>1.0947008</c:v>
                </c:pt>
                <c:pt idx="8">
                  <c:v>1.0972925</c:v>
                </c:pt>
                <c:pt idx="9">
                  <c:v>1.0984567</c:v>
                </c:pt>
                <c:pt idx="10">
                  <c:v>1.0980104</c:v>
                </c:pt>
                <c:pt idx="11">
                  <c:v>1.097964</c:v>
                </c:pt>
                <c:pt idx="12">
                  <c:v>1.0986253</c:v>
                </c:pt>
              </c:numCache>
            </c:numRef>
          </c:yVal>
        </c:ser>
        <c:ser>
          <c:idx val="10"/>
          <c:order val="10"/>
          <c:tx>
            <c:strRef>
              <c:f>'cap_rate_wind_onshore'!$L$2:$L$2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'cap_rate_wind_onshore'!$L$3:$L$15</c:f>
              <c:numCache>
                <c:formatCode>General</c:formatCode>
                <c:ptCount val="13"/>
                <c:pt idx="0">
                  <c:v>0.94753</c:v>
                </c:pt>
                <c:pt idx="1">
                  <c:v>0.9321499</c:v>
                </c:pt>
                <c:pt idx="2">
                  <c:v>0.9277342</c:v>
                </c:pt>
                <c:pt idx="3">
                  <c:v>0.9080942</c:v>
                </c:pt>
                <c:pt idx="4">
                  <c:v>0.8817286</c:v>
                </c:pt>
                <c:pt idx="5">
                  <c:v>0.8655783</c:v>
                </c:pt>
                <c:pt idx="6">
                  <c:v>0.845233</c:v>
                </c:pt>
                <c:pt idx="7">
                  <c:v>0.81554276</c:v>
                </c:pt>
                <c:pt idx="8">
                  <c:v>0.7947319</c:v>
                </c:pt>
                <c:pt idx="9">
                  <c:v>0.7751816500000001</c:v>
                </c:pt>
                <c:pt idx="10">
                  <c:v>0.76506466</c:v>
                </c:pt>
                <c:pt idx="11">
                  <c:v>0.7397996</c:v>
                </c:pt>
                <c:pt idx="12">
                  <c:v>0.729664</c:v>
                </c:pt>
              </c:numCache>
            </c:numRef>
          </c:yVal>
        </c:ser>
        <c:ser>
          <c:idx val="11"/>
          <c:order val="11"/>
          <c:tx>
            <c:strRef>
              <c:f>'cap_rate_wind_onshore'!$M$2:$M$2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'cap_rate_wind_onshore'!$M$3:$M$15</c:f>
              <c:numCache>
                <c:formatCode>General</c:formatCode>
                <c:ptCount val="13"/>
                <c:pt idx="0">
                  <c:v>0.8507355</c:v>
                </c:pt>
                <c:pt idx="1">
                  <c:v>0.83815986</c:v>
                </c:pt>
                <c:pt idx="2">
                  <c:v>0.83517176</c:v>
                </c:pt>
                <c:pt idx="3">
                  <c:v>0.83618397</c:v>
                </c:pt>
                <c:pt idx="4">
                  <c:v>0.83423465</c:v>
                </c:pt>
                <c:pt idx="5">
                  <c:v>0.80566055</c:v>
                </c:pt>
                <c:pt idx="6">
                  <c:v>0.7921418</c:v>
                </c:pt>
                <c:pt idx="7">
                  <c:v>0.7747727</c:v>
                </c:pt>
                <c:pt idx="8">
                  <c:v>0.7537857</c:v>
                </c:pt>
                <c:pt idx="9">
                  <c:v>0.7546181</c:v>
                </c:pt>
                <c:pt idx="10">
                  <c:v>0.742993</c:v>
                </c:pt>
                <c:pt idx="11">
                  <c:v>0.73336923</c:v>
                </c:pt>
                <c:pt idx="12">
                  <c:v>0.7250189</c:v>
                </c:pt>
              </c:numCache>
            </c:numRef>
          </c:yVal>
        </c:ser>
        <c:ser>
          <c:idx val="12"/>
          <c:order val="12"/>
          <c:tx>
            <c:strRef>
              <c:f>'cap_rate_wind_onshore'!$N$2:$N$2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'cap_rate_wind_onshore'!$N$3:$N$15</c:f>
              <c:numCache>
                <c:formatCode>General</c:formatCode>
                <c:ptCount val="13"/>
                <c:pt idx="0">
                  <c:v>0.8369529</c:v>
                </c:pt>
                <c:pt idx="1">
                  <c:v>0.8369529</c:v>
                </c:pt>
                <c:pt idx="2">
                  <c:v>0.81478065</c:v>
                </c:pt>
                <c:pt idx="3">
                  <c:v>0.8047771</c:v>
                </c:pt>
                <c:pt idx="4">
                  <c:v>0.80909544</c:v>
                </c:pt>
                <c:pt idx="5">
                  <c:v>0.81501627</c:v>
                </c:pt>
                <c:pt idx="6">
                  <c:v>0.8069988</c:v>
                </c:pt>
                <c:pt idx="7">
                  <c:v>0.7960264</c:v>
                </c:pt>
                <c:pt idx="8">
                  <c:v>0.8026156</c:v>
                </c:pt>
                <c:pt idx="9">
                  <c:v>0.80721664</c:v>
                </c:pt>
                <c:pt idx="10">
                  <c:v>0.7945009</c:v>
                </c:pt>
                <c:pt idx="11">
                  <c:v>0.7844417</c:v>
                </c:pt>
                <c:pt idx="12">
                  <c:v>0.7773059</c:v>
                </c:pt>
              </c:numCache>
            </c:numRef>
          </c:yVal>
        </c:ser>
        <c:ser>
          <c:idx val="13"/>
          <c:order val="13"/>
          <c:tx>
            <c:strRef>
              <c:f>'cap_rate_wind_onshore'!$O$2:$O$2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'cap_rate_wind_onshore'!$O$3:$O$15</c:f>
              <c:numCache>
                <c:formatCode>General</c:formatCode>
                <c:ptCount val="13"/>
                <c:pt idx="0">
                  <c:v>0.89534193</c:v>
                </c:pt>
                <c:pt idx="1">
                  <c:v>0.89534193</c:v>
                </c:pt>
                <c:pt idx="2">
                  <c:v>0.88166976</c:v>
                </c:pt>
                <c:pt idx="3">
                  <c:v>0.8745583</c:v>
                </c:pt>
                <c:pt idx="4">
                  <c:v>0.8716865</c:v>
                </c:pt>
                <c:pt idx="5">
                  <c:v>0.8609206700000001</c:v>
                </c:pt>
                <c:pt idx="6">
                  <c:v>0.84264505</c:v>
                </c:pt>
                <c:pt idx="7">
                  <c:v>0.8256078</c:v>
                </c:pt>
                <c:pt idx="8">
                  <c:v>0.8238760000000001</c:v>
                </c:pt>
                <c:pt idx="9">
                  <c:v>0.81767285</c:v>
                </c:pt>
                <c:pt idx="10">
                  <c:v>0.8019198</c:v>
                </c:pt>
                <c:pt idx="11">
                  <c:v>0.79493856</c:v>
                </c:pt>
                <c:pt idx="12">
                  <c:v>0.7903706</c:v>
                </c:pt>
              </c:numCache>
            </c:numRef>
          </c:yVal>
        </c:ser>
        <c:ser>
          <c:idx val="14"/>
          <c:order val="14"/>
          <c:tx>
            <c:strRef>
              <c:f>'cap_rate_wind_onshore'!$P$2:$P$2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'cap_rate_wind_onshore'!$P$3:$P$15</c:f>
              <c:numCache>
                <c:formatCode>General</c:formatCode>
                <c:ptCount val="13"/>
                <c:pt idx="0">
                  <c:v>0.87824833</c:v>
                </c:pt>
                <c:pt idx="1">
                  <c:v>0.8735593</c:v>
                </c:pt>
                <c:pt idx="2">
                  <c:v>0.8605444</c:v>
                </c:pt>
                <c:pt idx="3">
                  <c:v>0.85840076</c:v>
                </c:pt>
                <c:pt idx="4">
                  <c:v>0.86271405</c:v>
                </c:pt>
                <c:pt idx="5">
                  <c:v>0.85691375</c:v>
                </c:pt>
                <c:pt idx="6">
                  <c:v>0.84468585</c:v>
                </c:pt>
                <c:pt idx="7">
                  <c:v>0.831727</c:v>
                </c:pt>
                <c:pt idx="8">
                  <c:v>0.8321354399999999</c:v>
                </c:pt>
                <c:pt idx="9">
                  <c:v>0.82810605</c:v>
                </c:pt>
                <c:pt idx="10">
                  <c:v>0.814472</c:v>
                </c:pt>
                <c:pt idx="11">
                  <c:v>0.80912465</c:v>
                </c:pt>
                <c:pt idx="12">
                  <c:v>0.80938953</c:v>
                </c:pt>
              </c:numCache>
            </c:numRef>
          </c:yVal>
        </c:ser>
        <c:ser>
          <c:idx val="15"/>
          <c:order val="15"/>
          <c:tx>
            <c:strRef>
              <c:f>'cap_rate_wind_onshore'!$Q$2:$Q$2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'cap_rate_wind_onshore'!$Q$3:$Q$15</c:f>
              <c:numCache>
                <c:formatCode>General</c:formatCode>
                <c:ptCount val="13"/>
                <c:pt idx="0">
                  <c:v>0.8865163</c:v>
                </c:pt>
                <c:pt idx="1">
                  <c:v>0.88324124</c:v>
                </c:pt>
                <c:pt idx="2">
                  <c:v>0.86617637</c:v>
                </c:pt>
                <c:pt idx="3">
                  <c:v>0.8639433399999999</c:v>
                </c:pt>
                <c:pt idx="4">
                  <c:v>0.8214174</c:v>
                </c:pt>
                <c:pt idx="5">
                  <c:v>0.8099814</c:v>
                </c:pt>
                <c:pt idx="6">
                  <c:v>0.7929219</c:v>
                </c:pt>
                <c:pt idx="7">
                  <c:v>0.77433884</c:v>
                </c:pt>
                <c:pt idx="8">
                  <c:v>0.753374</c:v>
                </c:pt>
                <c:pt idx="9">
                  <c:v>0.74411</c:v>
                </c:pt>
                <c:pt idx="10">
                  <c:v>0.738635</c:v>
                </c:pt>
                <c:pt idx="11">
                  <c:v>0.7351472</c:v>
                </c:pt>
                <c:pt idx="12">
                  <c:v>0.72252214</c:v>
                </c:pt>
              </c:numCache>
            </c:numRef>
          </c:yVal>
        </c:ser>
        <c:axId val="50450001"/>
        <c:axId val="50450002"/>
      </c:scatterChart>
      <c:val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50002"/>
        <c:crosses val="autoZero"/>
        <c:crossBetween val="midCat"/>
      </c:val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'cap_rate_wind_onshore'!$B$3:$B$15</c:f>
              <c:numCache>
                <c:formatCode>General</c:formatCode>
                <c:ptCount val="13"/>
                <c:pt idx="0">
                  <c:v>0.8898365499999999</c:v>
                </c:pt>
                <c:pt idx="1">
                  <c:v>0.8188708</c:v>
                </c:pt>
                <c:pt idx="2">
                  <c:v>0.83194923</c:v>
                </c:pt>
                <c:pt idx="3">
                  <c:v>0.777822</c:v>
                </c:pt>
                <c:pt idx="4">
                  <c:v>0.7353308</c:v>
                </c:pt>
                <c:pt idx="5">
                  <c:v>0.74582875</c:v>
                </c:pt>
                <c:pt idx="6">
                  <c:v>0.7636153</c:v>
                </c:pt>
                <c:pt idx="7">
                  <c:v>0.7634328</c:v>
                </c:pt>
                <c:pt idx="8">
                  <c:v>0.7567502</c:v>
                </c:pt>
                <c:pt idx="9">
                  <c:v>0.7722189</c:v>
                </c:pt>
                <c:pt idx="10">
                  <c:v>0.8049858</c:v>
                </c:pt>
                <c:pt idx="11">
                  <c:v>0.835152</c:v>
                </c:pt>
                <c:pt idx="12">
                  <c:v>0.8787289</c:v>
                </c:pt>
              </c:numCache>
            </c:numRef>
          </c:yVal>
        </c:ser>
        <c:ser>
          <c:idx val="1"/>
          <c:order val="1"/>
          <c:tx>
            <c:strRef>
              <c:f>'cap_rate_wind_onshore'!$C$2:$C$2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'cap_rate_wind_onshore'!$C$3:$C$15</c:f>
              <c:numCache>
                <c:formatCode>General</c:formatCode>
                <c:ptCount val="13"/>
                <c:pt idx="0">
                  <c:v>0.83027494</c:v>
                </c:pt>
                <c:pt idx="1">
                  <c:v>0.81939423</c:v>
                </c:pt>
                <c:pt idx="2">
                  <c:v>0.81688184</c:v>
                </c:pt>
                <c:pt idx="3">
                  <c:v>0.8117669</c:v>
                </c:pt>
                <c:pt idx="4">
                  <c:v>0.7856385</c:v>
                </c:pt>
                <c:pt idx="5">
                  <c:v>0.7636046399999999</c:v>
                </c:pt>
                <c:pt idx="6">
                  <c:v>0.743218</c:v>
                </c:pt>
                <c:pt idx="7">
                  <c:v>0.72378194</c:v>
                </c:pt>
                <c:pt idx="8">
                  <c:v>0.6957622</c:v>
                </c:pt>
                <c:pt idx="9">
                  <c:v>0.6716607999999999</c:v>
                </c:pt>
                <c:pt idx="10">
                  <c:v>0.6643846</c:v>
                </c:pt>
                <c:pt idx="11">
                  <c:v>0.65987056</c:v>
                </c:pt>
                <c:pt idx="12">
                  <c:v>0.6535912</c:v>
                </c:pt>
              </c:numCache>
            </c:numRef>
          </c:yVal>
        </c:ser>
        <c:ser>
          <c:idx val="2"/>
          <c:order val="2"/>
          <c:tx>
            <c:strRef>
              <c:f>'cap_rate_wind_onshore'!$D$2:$D$2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'cap_rate_wind_onshore'!$D$3:$D$15</c:f>
              <c:numCache>
                <c:formatCode>General</c:formatCode>
                <c:ptCount val="13"/>
                <c:pt idx="0">
                  <c:v>0.86677283</c:v>
                </c:pt>
                <c:pt idx="1">
                  <c:v>0.85884136</c:v>
                </c:pt>
                <c:pt idx="2">
                  <c:v>0.8477918</c:v>
                </c:pt>
                <c:pt idx="3">
                  <c:v>0.83887386</c:v>
                </c:pt>
                <c:pt idx="4">
                  <c:v>0.8228736</c:v>
                </c:pt>
                <c:pt idx="5">
                  <c:v>0.8075905</c:v>
                </c:pt>
                <c:pt idx="6">
                  <c:v>0.79443336</c:v>
                </c:pt>
                <c:pt idx="7">
                  <c:v>0.77830404</c:v>
                </c:pt>
                <c:pt idx="8">
                  <c:v>0.7680186</c:v>
                </c:pt>
                <c:pt idx="9">
                  <c:v>0.7740157</c:v>
                </c:pt>
                <c:pt idx="10">
                  <c:v>0.7721668</c:v>
                </c:pt>
                <c:pt idx="11">
                  <c:v>0.7673322</c:v>
                </c:pt>
                <c:pt idx="12">
                  <c:v>0.76323193</c:v>
                </c:pt>
              </c:numCache>
            </c:numRef>
          </c:yVal>
        </c:ser>
        <c:ser>
          <c:idx val="3"/>
          <c:order val="3"/>
          <c:tx>
            <c:strRef>
              <c:f>'cap_rate_wind_onshore'!$E$2:$E$2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'cap_rate_wind_onshore'!$E$3:$E$15</c:f>
              <c:numCache>
                <c:formatCode>General</c:formatCode>
                <c:ptCount val="13"/>
                <c:pt idx="0">
                  <c:v>0.83026</c:v>
                </c:pt>
                <c:pt idx="1">
                  <c:v>0.8279381</c:v>
                </c:pt>
                <c:pt idx="2">
                  <c:v>0.8194129</c:v>
                </c:pt>
                <c:pt idx="3">
                  <c:v>0.79926705</c:v>
                </c:pt>
                <c:pt idx="4">
                  <c:v>0.77870834</c:v>
                </c:pt>
                <c:pt idx="5">
                  <c:v>0.74749833</c:v>
                </c:pt>
                <c:pt idx="6">
                  <c:v>0.7173735999999999</c:v>
                </c:pt>
                <c:pt idx="7">
                  <c:v>0.69664377</c:v>
                </c:pt>
                <c:pt idx="8">
                  <c:v>0.6832395999999999</c:v>
                </c:pt>
                <c:pt idx="9">
                  <c:v>0.6712447</c:v>
                </c:pt>
                <c:pt idx="10">
                  <c:v>0.661543</c:v>
                </c:pt>
                <c:pt idx="11">
                  <c:v>0.6536294</c:v>
                </c:pt>
                <c:pt idx="12">
                  <c:v>0.648377</c:v>
                </c:pt>
              </c:numCache>
            </c:numRef>
          </c:yVal>
        </c:ser>
        <c:ser>
          <c:idx val="4"/>
          <c:order val="4"/>
          <c:tx>
            <c:strRef>
              <c:f>'cap_rate_wind_onshore'!$F$2:$F$2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'cap_rate_wind_onshore'!$F$3:$F$15</c:f>
              <c:numCache>
                <c:formatCode>General</c:formatCode>
                <c:ptCount val="13"/>
                <c:pt idx="0">
                  <c:v>0.8813163000000001</c:v>
                </c:pt>
                <c:pt idx="1">
                  <c:v>0.893748</c:v>
                </c:pt>
                <c:pt idx="2">
                  <c:v>0.88279694</c:v>
                </c:pt>
                <c:pt idx="3">
                  <c:v>0.8629472</c:v>
                </c:pt>
                <c:pt idx="4">
                  <c:v>0.82038265</c:v>
                </c:pt>
                <c:pt idx="5">
                  <c:v>0.8240263</c:v>
                </c:pt>
                <c:pt idx="6">
                  <c:v>0.81797224</c:v>
                </c:pt>
                <c:pt idx="7">
                  <c:v>0.79581064</c:v>
                </c:pt>
                <c:pt idx="8">
                  <c:v>0.7813124</c:v>
                </c:pt>
                <c:pt idx="9">
                  <c:v>0.7752914</c:v>
                </c:pt>
                <c:pt idx="10">
                  <c:v>0.8063</c:v>
                </c:pt>
                <c:pt idx="11">
                  <c:v>0.79553455</c:v>
                </c:pt>
                <c:pt idx="12">
                  <c:v>0.78837013</c:v>
                </c:pt>
              </c:numCache>
            </c:numRef>
          </c:yVal>
        </c:ser>
        <c:ser>
          <c:idx val="5"/>
          <c:order val="5"/>
          <c:tx>
            <c:strRef>
              <c:f>'cap_rate_wind_onshore'!$G$2:$G$2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'cap_rate_wind_onshore'!$G$3:$G$15</c:f>
              <c:numCache>
                <c:formatCode>General</c:formatCode>
                <c:ptCount val="13"/>
                <c:pt idx="0">
                  <c:v>0.75458163</c:v>
                </c:pt>
                <c:pt idx="1">
                  <c:v>0.75458163</c:v>
                </c:pt>
                <c:pt idx="2">
                  <c:v>0.7308013</c:v>
                </c:pt>
                <c:pt idx="3">
                  <c:v>0.7401024</c:v>
                </c:pt>
                <c:pt idx="4">
                  <c:v>0.73221815</c:v>
                </c:pt>
                <c:pt idx="5">
                  <c:v>0.73765373</c:v>
                </c:pt>
                <c:pt idx="6">
                  <c:v>0.71777385</c:v>
                </c:pt>
                <c:pt idx="7">
                  <c:v>0.72267383</c:v>
                </c:pt>
                <c:pt idx="8">
                  <c:v>0.7210825</c:v>
                </c:pt>
                <c:pt idx="9">
                  <c:v>0.7075429600000001</c:v>
                </c:pt>
                <c:pt idx="10">
                  <c:v>0.6899523</c:v>
                </c:pt>
                <c:pt idx="11">
                  <c:v>0.6804257</c:v>
                </c:pt>
                <c:pt idx="12">
                  <c:v>0.6688475</c:v>
                </c:pt>
              </c:numCache>
            </c:numRef>
          </c:yVal>
        </c:ser>
        <c:ser>
          <c:idx val="6"/>
          <c:order val="6"/>
          <c:tx>
            <c:strRef>
              <c:f>'cap_rate_wind_onshore'!$H$2:$H$2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'cap_rate_wind_onshore'!$H$3:$H$15</c:f>
              <c:numCache>
                <c:formatCode>General</c:formatCode>
                <c:ptCount val="13"/>
                <c:pt idx="0">
                  <c:v>0.8548089</c:v>
                </c:pt>
                <c:pt idx="1">
                  <c:v>0.85452884</c:v>
                </c:pt>
                <c:pt idx="2">
                  <c:v>0.84429234</c:v>
                </c:pt>
                <c:pt idx="3">
                  <c:v>0.8437174</c:v>
                </c:pt>
                <c:pt idx="4">
                  <c:v>0.82607657</c:v>
                </c:pt>
                <c:pt idx="5">
                  <c:v>0.8071231</c:v>
                </c:pt>
                <c:pt idx="6">
                  <c:v>0.7887442</c:v>
                </c:pt>
                <c:pt idx="7">
                  <c:v>0.77090585</c:v>
                </c:pt>
                <c:pt idx="8">
                  <c:v>0.7515219400000001</c:v>
                </c:pt>
                <c:pt idx="9">
                  <c:v>0.7358179</c:v>
                </c:pt>
                <c:pt idx="10">
                  <c:v>0.72909385</c:v>
                </c:pt>
                <c:pt idx="11">
                  <c:v>0.71182746</c:v>
                </c:pt>
                <c:pt idx="12">
                  <c:v>0.69350517</c:v>
                </c:pt>
              </c:numCache>
            </c:numRef>
          </c:yVal>
        </c:ser>
        <c:ser>
          <c:idx val="7"/>
          <c:order val="7"/>
          <c:tx>
            <c:strRef>
              <c:f>'cap_rate_wind_onshore'!$I$2:$I$2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'cap_rate_wind_onshore'!$I$3:$I$15</c:f>
              <c:numCache>
                <c:formatCode>General</c:formatCode>
                <c:ptCount val="13"/>
                <c:pt idx="0">
                  <c:v>0.8065162299999999</c:v>
                </c:pt>
                <c:pt idx="1">
                  <c:v>0.7965384</c:v>
                </c:pt>
                <c:pt idx="2">
                  <c:v>0.7932583</c:v>
                </c:pt>
                <c:pt idx="3">
                  <c:v>0.789905</c:v>
                </c:pt>
                <c:pt idx="4">
                  <c:v>0.7595199</c:v>
                </c:pt>
                <c:pt idx="5">
                  <c:v>0.7264677</c:v>
                </c:pt>
                <c:pt idx="6">
                  <c:v>0.69602615</c:v>
                </c:pt>
                <c:pt idx="7">
                  <c:v>0.66506314</c:v>
                </c:pt>
                <c:pt idx="8">
                  <c:v>0.6385486</c:v>
                </c:pt>
                <c:pt idx="9">
                  <c:v>0.6339421</c:v>
                </c:pt>
                <c:pt idx="10">
                  <c:v>0.62705946</c:v>
                </c:pt>
                <c:pt idx="11">
                  <c:v>0.6169532</c:v>
                </c:pt>
                <c:pt idx="12">
                  <c:v>0.59966</c:v>
                </c:pt>
              </c:numCache>
            </c:numRef>
          </c:yVal>
        </c:ser>
        <c:ser>
          <c:idx val="8"/>
          <c:order val="8"/>
          <c:tx>
            <c:strRef>
              <c:f>'cap_rate_wind_onshore'!$J$2:$J$2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'cap_rate_wind_onshore'!$J$3:$J$15</c:f>
              <c:numCache>
                <c:formatCode>General</c:formatCode>
                <c:ptCount val="13"/>
                <c:pt idx="0">
                  <c:v>1.009056</c:v>
                </c:pt>
                <c:pt idx="1">
                  <c:v>1.009056</c:v>
                </c:pt>
                <c:pt idx="2">
                  <c:v>1.0155045</c:v>
                </c:pt>
                <c:pt idx="3">
                  <c:v>1.0233008</c:v>
                </c:pt>
                <c:pt idx="4">
                  <c:v>1.0330033</c:v>
                </c:pt>
                <c:pt idx="5">
                  <c:v>1.0450877</c:v>
                </c:pt>
                <c:pt idx="6">
                  <c:v>1.0551255</c:v>
                </c:pt>
                <c:pt idx="7">
                  <c:v>1.0644194</c:v>
                </c:pt>
                <c:pt idx="8">
                  <c:v>1.064925</c:v>
                </c:pt>
                <c:pt idx="9">
                  <c:v>1.0646793</c:v>
                </c:pt>
                <c:pt idx="10">
                  <c:v>1.0638443</c:v>
                </c:pt>
                <c:pt idx="11">
                  <c:v>1.0627589</c:v>
                </c:pt>
                <c:pt idx="12">
                  <c:v>1.0623778</c:v>
                </c:pt>
              </c:numCache>
            </c:numRef>
          </c:yVal>
        </c:ser>
        <c:ser>
          <c:idx val="9"/>
          <c:order val="9"/>
          <c:tx>
            <c:strRef>
              <c:f>'cap_rate_wind_onshore'!$K$2:$K$2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'cap_rate_wind_onshore'!$K$3:$K$15</c:f>
              <c:numCache>
                <c:formatCode>General</c:formatCode>
                <c:ptCount val="13"/>
                <c:pt idx="0">
                  <c:v>1.0830171</c:v>
                </c:pt>
                <c:pt idx="1">
                  <c:v>1.0830171</c:v>
                </c:pt>
                <c:pt idx="2">
                  <c:v>1.0830171</c:v>
                </c:pt>
                <c:pt idx="3">
                  <c:v>1.0830171</c:v>
                </c:pt>
                <c:pt idx="4">
                  <c:v>1.0830171</c:v>
                </c:pt>
                <c:pt idx="5">
                  <c:v>1.0830171</c:v>
                </c:pt>
                <c:pt idx="6">
                  <c:v>1.0830171</c:v>
                </c:pt>
                <c:pt idx="7">
                  <c:v>1.0947008</c:v>
                </c:pt>
                <c:pt idx="8">
                  <c:v>1.0972925</c:v>
                </c:pt>
                <c:pt idx="9">
                  <c:v>1.0984567</c:v>
                </c:pt>
                <c:pt idx="10">
                  <c:v>1.0980104</c:v>
                </c:pt>
                <c:pt idx="11">
                  <c:v>1.097964</c:v>
                </c:pt>
                <c:pt idx="12">
                  <c:v>1.0986253</c:v>
                </c:pt>
              </c:numCache>
            </c:numRef>
          </c:yVal>
        </c:ser>
        <c:ser>
          <c:idx val="10"/>
          <c:order val="10"/>
          <c:tx>
            <c:strRef>
              <c:f>'cap_rate_wind_onshore'!$L$2:$L$2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'cap_rate_wind_onshore'!$L$3:$L$15</c:f>
              <c:numCache>
                <c:formatCode>General</c:formatCode>
                <c:ptCount val="13"/>
                <c:pt idx="0">
                  <c:v>0.94753</c:v>
                </c:pt>
                <c:pt idx="1">
                  <c:v>0.9321499</c:v>
                </c:pt>
                <c:pt idx="2">
                  <c:v>0.9277342</c:v>
                </c:pt>
                <c:pt idx="3">
                  <c:v>0.9080942</c:v>
                </c:pt>
                <c:pt idx="4">
                  <c:v>0.8817286</c:v>
                </c:pt>
                <c:pt idx="5">
                  <c:v>0.8655783</c:v>
                </c:pt>
                <c:pt idx="6">
                  <c:v>0.845233</c:v>
                </c:pt>
                <c:pt idx="7">
                  <c:v>0.81554276</c:v>
                </c:pt>
                <c:pt idx="8">
                  <c:v>0.7947319</c:v>
                </c:pt>
                <c:pt idx="9">
                  <c:v>0.7751816500000001</c:v>
                </c:pt>
                <c:pt idx="10">
                  <c:v>0.76506466</c:v>
                </c:pt>
                <c:pt idx="11">
                  <c:v>0.7397996</c:v>
                </c:pt>
                <c:pt idx="12">
                  <c:v>0.729664</c:v>
                </c:pt>
              </c:numCache>
            </c:numRef>
          </c:yVal>
        </c:ser>
        <c:ser>
          <c:idx val="11"/>
          <c:order val="11"/>
          <c:tx>
            <c:strRef>
              <c:f>'cap_rate_wind_onshore'!$M$2:$M$2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'cap_rate_wind_onshore'!$M$3:$M$15</c:f>
              <c:numCache>
                <c:formatCode>General</c:formatCode>
                <c:ptCount val="13"/>
                <c:pt idx="0">
                  <c:v>0.8507355</c:v>
                </c:pt>
                <c:pt idx="1">
                  <c:v>0.83815986</c:v>
                </c:pt>
                <c:pt idx="2">
                  <c:v>0.83517176</c:v>
                </c:pt>
                <c:pt idx="3">
                  <c:v>0.83618397</c:v>
                </c:pt>
                <c:pt idx="4">
                  <c:v>0.83423465</c:v>
                </c:pt>
                <c:pt idx="5">
                  <c:v>0.80566055</c:v>
                </c:pt>
                <c:pt idx="6">
                  <c:v>0.7921418</c:v>
                </c:pt>
                <c:pt idx="7">
                  <c:v>0.7747727</c:v>
                </c:pt>
                <c:pt idx="8">
                  <c:v>0.7537857</c:v>
                </c:pt>
                <c:pt idx="9">
                  <c:v>0.7546181</c:v>
                </c:pt>
                <c:pt idx="10">
                  <c:v>0.742993</c:v>
                </c:pt>
                <c:pt idx="11">
                  <c:v>0.73336923</c:v>
                </c:pt>
                <c:pt idx="12">
                  <c:v>0.7250189</c:v>
                </c:pt>
              </c:numCache>
            </c:numRef>
          </c:yVal>
        </c:ser>
        <c:ser>
          <c:idx val="12"/>
          <c:order val="12"/>
          <c:tx>
            <c:strRef>
              <c:f>'cap_rate_wind_onshore'!$N$2:$N$2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'cap_rate_wind_onshore'!$N$3:$N$15</c:f>
              <c:numCache>
                <c:formatCode>General</c:formatCode>
                <c:ptCount val="13"/>
                <c:pt idx="0">
                  <c:v>0.8369529</c:v>
                </c:pt>
                <c:pt idx="1">
                  <c:v>0.8369529</c:v>
                </c:pt>
                <c:pt idx="2">
                  <c:v>0.81478065</c:v>
                </c:pt>
                <c:pt idx="3">
                  <c:v>0.8047771</c:v>
                </c:pt>
                <c:pt idx="4">
                  <c:v>0.80909544</c:v>
                </c:pt>
                <c:pt idx="5">
                  <c:v>0.81501627</c:v>
                </c:pt>
                <c:pt idx="6">
                  <c:v>0.8069988</c:v>
                </c:pt>
                <c:pt idx="7">
                  <c:v>0.7960264</c:v>
                </c:pt>
                <c:pt idx="8">
                  <c:v>0.8026156</c:v>
                </c:pt>
                <c:pt idx="9">
                  <c:v>0.80721664</c:v>
                </c:pt>
                <c:pt idx="10">
                  <c:v>0.7945009</c:v>
                </c:pt>
                <c:pt idx="11">
                  <c:v>0.7844417</c:v>
                </c:pt>
                <c:pt idx="12">
                  <c:v>0.7773059</c:v>
                </c:pt>
              </c:numCache>
            </c:numRef>
          </c:yVal>
        </c:ser>
        <c:ser>
          <c:idx val="13"/>
          <c:order val="13"/>
          <c:tx>
            <c:strRef>
              <c:f>'cap_rate_wind_onshore'!$O$2:$O$2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'cap_rate_wind_onshore'!$O$3:$O$15</c:f>
              <c:numCache>
                <c:formatCode>General</c:formatCode>
                <c:ptCount val="13"/>
                <c:pt idx="0">
                  <c:v>0.89534193</c:v>
                </c:pt>
                <c:pt idx="1">
                  <c:v>0.89534193</c:v>
                </c:pt>
                <c:pt idx="2">
                  <c:v>0.88166976</c:v>
                </c:pt>
                <c:pt idx="3">
                  <c:v>0.8745583</c:v>
                </c:pt>
                <c:pt idx="4">
                  <c:v>0.8716865</c:v>
                </c:pt>
                <c:pt idx="5">
                  <c:v>0.8609206700000001</c:v>
                </c:pt>
                <c:pt idx="6">
                  <c:v>0.84264505</c:v>
                </c:pt>
                <c:pt idx="7">
                  <c:v>0.8256078</c:v>
                </c:pt>
                <c:pt idx="8">
                  <c:v>0.8238760000000001</c:v>
                </c:pt>
                <c:pt idx="9">
                  <c:v>0.81767285</c:v>
                </c:pt>
                <c:pt idx="10">
                  <c:v>0.8019198</c:v>
                </c:pt>
                <c:pt idx="11">
                  <c:v>0.79493856</c:v>
                </c:pt>
                <c:pt idx="12">
                  <c:v>0.7903706</c:v>
                </c:pt>
              </c:numCache>
            </c:numRef>
          </c:yVal>
        </c:ser>
        <c:ser>
          <c:idx val="14"/>
          <c:order val="14"/>
          <c:tx>
            <c:strRef>
              <c:f>'cap_rate_wind_onshore'!$P$2:$P$2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'cap_rate_wind_onshore'!$P$3:$P$15</c:f>
              <c:numCache>
                <c:formatCode>General</c:formatCode>
                <c:ptCount val="13"/>
                <c:pt idx="0">
                  <c:v>0.87824833</c:v>
                </c:pt>
                <c:pt idx="1">
                  <c:v>0.8735593</c:v>
                </c:pt>
                <c:pt idx="2">
                  <c:v>0.8605444</c:v>
                </c:pt>
                <c:pt idx="3">
                  <c:v>0.85840076</c:v>
                </c:pt>
                <c:pt idx="4">
                  <c:v>0.86271405</c:v>
                </c:pt>
                <c:pt idx="5">
                  <c:v>0.85691375</c:v>
                </c:pt>
                <c:pt idx="6">
                  <c:v>0.84468585</c:v>
                </c:pt>
                <c:pt idx="7">
                  <c:v>0.831727</c:v>
                </c:pt>
                <c:pt idx="8">
                  <c:v>0.8321354399999999</c:v>
                </c:pt>
                <c:pt idx="9">
                  <c:v>0.82810605</c:v>
                </c:pt>
                <c:pt idx="10">
                  <c:v>0.814472</c:v>
                </c:pt>
                <c:pt idx="11">
                  <c:v>0.80912465</c:v>
                </c:pt>
                <c:pt idx="12">
                  <c:v>0.80938953</c:v>
                </c:pt>
              </c:numCache>
            </c:numRef>
          </c:yVal>
        </c:ser>
        <c:ser>
          <c:idx val="15"/>
          <c:order val="15"/>
          <c:tx>
            <c:strRef>
              <c:f>'cap_rate_wind_onshore'!$Q$2:$Q$2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'cap_rate_wind_onshore'!$Q$3:$Q$15</c:f>
              <c:numCache>
                <c:formatCode>General</c:formatCode>
                <c:ptCount val="13"/>
                <c:pt idx="0">
                  <c:v>0.8865163</c:v>
                </c:pt>
                <c:pt idx="1">
                  <c:v>0.88324124</c:v>
                </c:pt>
                <c:pt idx="2">
                  <c:v>0.86617637</c:v>
                </c:pt>
                <c:pt idx="3">
                  <c:v>0.8639433399999999</c:v>
                </c:pt>
                <c:pt idx="4">
                  <c:v>0.8214174</c:v>
                </c:pt>
                <c:pt idx="5">
                  <c:v>0.8099814</c:v>
                </c:pt>
                <c:pt idx="6">
                  <c:v>0.7929219</c:v>
                </c:pt>
                <c:pt idx="7">
                  <c:v>0.77433884</c:v>
                </c:pt>
                <c:pt idx="8">
                  <c:v>0.753374</c:v>
                </c:pt>
                <c:pt idx="9">
                  <c:v>0.74411</c:v>
                </c:pt>
                <c:pt idx="10">
                  <c:v>0.738635</c:v>
                </c:pt>
                <c:pt idx="11">
                  <c:v>0.7351472</c:v>
                </c:pt>
                <c:pt idx="12">
                  <c:v>0.72252214</c:v>
                </c:pt>
              </c:numCache>
            </c:numRef>
          </c:yVal>
        </c:ser>
        <c:axId val="50460001"/>
        <c:axId val="50460002"/>
      </c:scatterChart>
      <c:val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60002"/>
        <c:crosses val="autoZero"/>
        <c:crossBetween val="midCat"/>
      </c:val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'cap_rate_wind_onshore'!$B$3:$B$15</c:f>
              <c:numCache>
                <c:formatCode>General</c:formatCode>
                <c:ptCount val="13"/>
                <c:pt idx="0">
                  <c:v>0.8898365499999999</c:v>
                </c:pt>
                <c:pt idx="1">
                  <c:v>0.8188708</c:v>
                </c:pt>
                <c:pt idx="2">
                  <c:v>0.83194923</c:v>
                </c:pt>
                <c:pt idx="3">
                  <c:v>0.777822</c:v>
                </c:pt>
                <c:pt idx="4">
                  <c:v>0.7353308</c:v>
                </c:pt>
                <c:pt idx="5">
                  <c:v>0.74582875</c:v>
                </c:pt>
                <c:pt idx="6">
                  <c:v>0.7636153</c:v>
                </c:pt>
                <c:pt idx="7">
                  <c:v>0.7634328</c:v>
                </c:pt>
                <c:pt idx="8">
                  <c:v>0.7567502</c:v>
                </c:pt>
                <c:pt idx="9">
                  <c:v>0.7722189</c:v>
                </c:pt>
                <c:pt idx="10">
                  <c:v>0.8049858</c:v>
                </c:pt>
                <c:pt idx="11">
                  <c:v>0.835152</c:v>
                </c:pt>
                <c:pt idx="12">
                  <c:v>0.8787289</c:v>
                </c:pt>
              </c:numCache>
            </c:numRef>
          </c:yVal>
        </c:ser>
        <c:ser>
          <c:idx val="1"/>
          <c:order val="1"/>
          <c:tx>
            <c:strRef>
              <c:f>'cap_rate_wind_onshore'!$C$2:$C$2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'cap_rate_wind_onshore'!$C$3:$C$15</c:f>
              <c:numCache>
                <c:formatCode>General</c:formatCode>
                <c:ptCount val="13"/>
                <c:pt idx="0">
                  <c:v>0.83027494</c:v>
                </c:pt>
                <c:pt idx="1">
                  <c:v>0.81939423</c:v>
                </c:pt>
                <c:pt idx="2">
                  <c:v>0.81688184</c:v>
                </c:pt>
                <c:pt idx="3">
                  <c:v>0.8117669</c:v>
                </c:pt>
                <c:pt idx="4">
                  <c:v>0.7856385</c:v>
                </c:pt>
                <c:pt idx="5">
                  <c:v>0.7636046399999999</c:v>
                </c:pt>
                <c:pt idx="6">
                  <c:v>0.743218</c:v>
                </c:pt>
                <c:pt idx="7">
                  <c:v>0.72378194</c:v>
                </c:pt>
                <c:pt idx="8">
                  <c:v>0.6957622</c:v>
                </c:pt>
                <c:pt idx="9">
                  <c:v>0.6716607999999999</c:v>
                </c:pt>
                <c:pt idx="10">
                  <c:v>0.6643846</c:v>
                </c:pt>
                <c:pt idx="11">
                  <c:v>0.65987056</c:v>
                </c:pt>
                <c:pt idx="12">
                  <c:v>0.6535912</c:v>
                </c:pt>
              </c:numCache>
            </c:numRef>
          </c:yVal>
        </c:ser>
        <c:ser>
          <c:idx val="2"/>
          <c:order val="2"/>
          <c:tx>
            <c:strRef>
              <c:f>'cap_rate_wind_onshore'!$D$2:$D$2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'cap_rate_wind_onshore'!$D$3:$D$15</c:f>
              <c:numCache>
                <c:formatCode>General</c:formatCode>
                <c:ptCount val="13"/>
                <c:pt idx="0">
                  <c:v>0.86677283</c:v>
                </c:pt>
                <c:pt idx="1">
                  <c:v>0.85884136</c:v>
                </c:pt>
                <c:pt idx="2">
                  <c:v>0.8477918</c:v>
                </c:pt>
                <c:pt idx="3">
                  <c:v>0.83887386</c:v>
                </c:pt>
                <c:pt idx="4">
                  <c:v>0.8228736</c:v>
                </c:pt>
                <c:pt idx="5">
                  <c:v>0.8075905</c:v>
                </c:pt>
                <c:pt idx="6">
                  <c:v>0.79443336</c:v>
                </c:pt>
                <c:pt idx="7">
                  <c:v>0.77830404</c:v>
                </c:pt>
                <c:pt idx="8">
                  <c:v>0.7680186</c:v>
                </c:pt>
                <c:pt idx="9">
                  <c:v>0.7740157</c:v>
                </c:pt>
                <c:pt idx="10">
                  <c:v>0.7721668</c:v>
                </c:pt>
                <c:pt idx="11">
                  <c:v>0.7673322</c:v>
                </c:pt>
                <c:pt idx="12">
                  <c:v>0.76323193</c:v>
                </c:pt>
              </c:numCache>
            </c:numRef>
          </c:yVal>
        </c:ser>
        <c:ser>
          <c:idx val="3"/>
          <c:order val="3"/>
          <c:tx>
            <c:strRef>
              <c:f>'cap_rate_wind_onshore'!$E$2:$E$2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'cap_rate_wind_onshore'!$E$3:$E$15</c:f>
              <c:numCache>
                <c:formatCode>General</c:formatCode>
                <c:ptCount val="13"/>
                <c:pt idx="0">
                  <c:v>0.83026</c:v>
                </c:pt>
                <c:pt idx="1">
                  <c:v>0.8279381</c:v>
                </c:pt>
                <c:pt idx="2">
                  <c:v>0.8194129</c:v>
                </c:pt>
                <c:pt idx="3">
                  <c:v>0.79926705</c:v>
                </c:pt>
                <c:pt idx="4">
                  <c:v>0.77870834</c:v>
                </c:pt>
                <c:pt idx="5">
                  <c:v>0.74749833</c:v>
                </c:pt>
                <c:pt idx="6">
                  <c:v>0.7173735999999999</c:v>
                </c:pt>
                <c:pt idx="7">
                  <c:v>0.69664377</c:v>
                </c:pt>
                <c:pt idx="8">
                  <c:v>0.6832395999999999</c:v>
                </c:pt>
                <c:pt idx="9">
                  <c:v>0.6712447</c:v>
                </c:pt>
                <c:pt idx="10">
                  <c:v>0.661543</c:v>
                </c:pt>
                <c:pt idx="11">
                  <c:v>0.6536294</c:v>
                </c:pt>
                <c:pt idx="12">
                  <c:v>0.648377</c:v>
                </c:pt>
              </c:numCache>
            </c:numRef>
          </c:yVal>
        </c:ser>
        <c:ser>
          <c:idx val="4"/>
          <c:order val="4"/>
          <c:tx>
            <c:strRef>
              <c:f>'cap_rate_wind_onshore'!$F$2:$F$2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'cap_rate_wind_onshore'!$F$3:$F$15</c:f>
              <c:numCache>
                <c:formatCode>General</c:formatCode>
                <c:ptCount val="13"/>
                <c:pt idx="0">
                  <c:v>0.8813163000000001</c:v>
                </c:pt>
                <c:pt idx="1">
                  <c:v>0.893748</c:v>
                </c:pt>
                <c:pt idx="2">
                  <c:v>0.88279694</c:v>
                </c:pt>
                <c:pt idx="3">
                  <c:v>0.8629472</c:v>
                </c:pt>
                <c:pt idx="4">
                  <c:v>0.82038265</c:v>
                </c:pt>
                <c:pt idx="5">
                  <c:v>0.8240263</c:v>
                </c:pt>
                <c:pt idx="6">
                  <c:v>0.81797224</c:v>
                </c:pt>
                <c:pt idx="7">
                  <c:v>0.79581064</c:v>
                </c:pt>
                <c:pt idx="8">
                  <c:v>0.7813124</c:v>
                </c:pt>
                <c:pt idx="9">
                  <c:v>0.7752914</c:v>
                </c:pt>
                <c:pt idx="10">
                  <c:v>0.8063</c:v>
                </c:pt>
                <c:pt idx="11">
                  <c:v>0.79553455</c:v>
                </c:pt>
                <c:pt idx="12">
                  <c:v>0.78837013</c:v>
                </c:pt>
              </c:numCache>
            </c:numRef>
          </c:yVal>
        </c:ser>
        <c:ser>
          <c:idx val="5"/>
          <c:order val="5"/>
          <c:tx>
            <c:strRef>
              <c:f>'cap_rate_wind_onshore'!$G$2:$G$2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'cap_rate_wind_onshore'!$G$3:$G$15</c:f>
              <c:numCache>
                <c:formatCode>General</c:formatCode>
                <c:ptCount val="13"/>
                <c:pt idx="0">
                  <c:v>0.75458163</c:v>
                </c:pt>
                <c:pt idx="1">
                  <c:v>0.75458163</c:v>
                </c:pt>
                <c:pt idx="2">
                  <c:v>0.7308013</c:v>
                </c:pt>
                <c:pt idx="3">
                  <c:v>0.7401024</c:v>
                </c:pt>
                <c:pt idx="4">
                  <c:v>0.73221815</c:v>
                </c:pt>
                <c:pt idx="5">
                  <c:v>0.73765373</c:v>
                </c:pt>
                <c:pt idx="6">
                  <c:v>0.71777385</c:v>
                </c:pt>
                <c:pt idx="7">
                  <c:v>0.72267383</c:v>
                </c:pt>
                <c:pt idx="8">
                  <c:v>0.7210825</c:v>
                </c:pt>
                <c:pt idx="9">
                  <c:v>0.7075429600000001</c:v>
                </c:pt>
                <c:pt idx="10">
                  <c:v>0.6899523</c:v>
                </c:pt>
                <c:pt idx="11">
                  <c:v>0.6804257</c:v>
                </c:pt>
                <c:pt idx="12">
                  <c:v>0.6688475</c:v>
                </c:pt>
              </c:numCache>
            </c:numRef>
          </c:yVal>
        </c:ser>
        <c:ser>
          <c:idx val="6"/>
          <c:order val="6"/>
          <c:tx>
            <c:strRef>
              <c:f>'cap_rate_wind_onshore'!$H$2:$H$2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'cap_rate_wind_onshore'!$H$3:$H$15</c:f>
              <c:numCache>
                <c:formatCode>General</c:formatCode>
                <c:ptCount val="13"/>
                <c:pt idx="0">
                  <c:v>0.8548089</c:v>
                </c:pt>
                <c:pt idx="1">
                  <c:v>0.85452884</c:v>
                </c:pt>
                <c:pt idx="2">
                  <c:v>0.84429234</c:v>
                </c:pt>
                <c:pt idx="3">
                  <c:v>0.8437174</c:v>
                </c:pt>
                <c:pt idx="4">
                  <c:v>0.82607657</c:v>
                </c:pt>
                <c:pt idx="5">
                  <c:v>0.8071231</c:v>
                </c:pt>
                <c:pt idx="6">
                  <c:v>0.7887442</c:v>
                </c:pt>
                <c:pt idx="7">
                  <c:v>0.77090585</c:v>
                </c:pt>
                <c:pt idx="8">
                  <c:v>0.7515219400000001</c:v>
                </c:pt>
                <c:pt idx="9">
                  <c:v>0.7358179</c:v>
                </c:pt>
                <c:pt idx="10">
                  <c:v>0.72909385</c:v>
                </c:pt>
                <c:pt idx="11">
                  <c:v>0.71182746</c:v>
                </c:pt>
                <c:pt idx="12">
                  <c:v>0.69350517</c:v>
                </c:pt>
              </c:numCache>
            </c:numRef>
          </c:yVal>
        </c:ser>
        <c:ser>
          <c:idx val="7"/>
          <c:order val="7"/>
          <c:tx>
            <c:strRef>
              <c:f>'cap_rate_wind_onshore'!$I$2:$I$2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'cap_rate_wind_onshore'!$I$3:$I$15</c:f>
              <c:numCache>
                <c:formatCode>General</c:formatCode>
                <c:ptCount val="13"/>
                <c:pt idx="0">
                  <c:v>0.8065162299999999</c:v>
                </c:pt>
                <c:pt idx="1">
                  <c:v>0.7965384</c:v>
                </c:pt>
                <c:pt idx="2">
                  <c:v>0.7932583</c:v>
                </c:pt>
                <c:pt idx="3">
                  <c:v>0.789905</c:v>
                </c:pt>
                <c:pt idx="4">
                  <c:v>0.7595199</c:v>
                </c:pt>
                <c:pt idx="5">
                  <c:v>0.7264677</c:v>
                </c:pt>
                <c:pt idx="6">
                  <c:v>0.69602615</c:v>
                </c:pt>
                <c:pt idx="7">
                  <c:v>0.66506314</c:v>
                </c:pt>
                <c:pt idx="8">
                  <c:v>0.6385486</c:v>
                </c:pt>
                <c:pt idx="9">
                  <c:v>0.6339421</c:v>
                </c:pt>
                <c:pt idx="10">
                  <c:v>0.62705946</c:v>
                </c:pt>
                <c:pt idx="11">
                  <c:v>0.6169532</c:v>
                </c:pt>
                <c:pt idx="12">
                  <c:v>0.59966</c:v>
                </c:pt>
              </c:numCache>
            </c:numRef>
          </c:yVal>
        </c:ser>
        <c:ser>
          <c:idx val="8"/>
          <c:order val="8"/>
          <c:tx>
            <c:strRef>
              <c:f>'cap_rate_wind_onshore'!$J$2:$J$2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'cap_rate_wind_onshore'!$J$3:$J$15</c:f>
              <c:numCache>
                <c:formatCode>General</c:formatCode>
                <c:ptCount val="13"/>
                <c:pt idx="0">
                  <c:v>1.009056</c:v>
                </c:pt>
                <c:pt idx="1">
                  <c:v>1.009056</c:v>
                </c:pt>
                <c:pt idx="2">
                  <c:v>1.0155045</c:v>
                </c:pt>
                <c:pt idx="3">
                  <c:v>1.0233008</c:v>
                </c:pt>
                <c:pt idx="4">
                  <c:v>1.0330033</c:v>
                </c:pt>
                <c:pt idx="5">
                  <c:v>1.0450877</c:v>
                </c:pt>
                <c:pt idx="6">
                  <c:v>1.0551255</c:v>
                </c:pt>
                <c:pt idx="7">
                  <c:v>1.0644194</c:v>
                </c:pt>
                <c:pt idx="8">
                  <c:v>1.064925</c:v>
                </c:pt>
                <c:pt idx="9">
                  <c:v>1.0646793</c:v>
                </c:pt>
                <c:pt idx="10">
                  <c:v>1.0638443</c:v>
                </c:pt>
                <c:pt idx="11">
                  <c:v>1.0627589</c:v>
                </c:pt>
                <c:pt idx="12">
                  <c:v>1.0623778</c:v>
                </c:pt>
              </c:numCache>
            </c:numRef>
          </c:yVal>
        </c:ser>
        <c:ser>
          <c:idx val="9"/>
          <c:order val="9"/>
          <c:tx>
            <c:strRef>
              <c:f>'cap_rate_wind_onshore'!$K$2:$K$2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'cap_rate_wind_onshore'!$K$3:$K$15</c:f>
              <c:numCache>
                <c:formatCode>General</c:formatCode>
                <c:ptCount val="13"/>
                <c:pt idx="0">
                  <c:v>1.0830171</c:v>
                </c:pt>
                <c:pt idx="1">
                  <c:v>1.0830171</c:v>
                </c:pt>
                <c:pt idx="2">
                  <c:v>1.0830171</c:v>
                </c:pt>
                <c:pt idx="3">
                  <c:v>1.0830171</c:v>
                </c:pt>
                <c:pt idx="4">
                  <c:v>1.0830171</c:v>
                </c:pt>
                <c:pt idx="5">
                  <c:v>1.0830171</c:v>
                </c:pt>
                <c:pt idx="6">
                  <c:v>1.0830171</c:v>
                </c:pt>
                <c:pt idx="7">
                  <c:v>1.0947008</c:v>
                </c:pt>
                <c:pt idx="8">
                  <c:v>1.0972925</c:v>
                </c:pt>
                <c:pt idx="9">
                  <c:v>1.0984567</c:v>
                </c:pt>
                <c:pt idx="10">
                  <c:v>1.0980104</c:v>
                </c:pt>
                <c:pt idx="11">
                  <c:v>1.097964</c:v>
                </c:pt>
                <c:pt idx="12">
                  <c:v>1.0986253</c:v>
                </c:pt>
              </c:numCache>
            </c:numRef>
          </c:yVal>
        </c:ser>
        <c:ser>
          <c:idx val="10"/>
          <c:order val="10"/>
          <c:tx>
            <c:strRef>
              <c:f>'cap_rate_wind_onshore'!$L$2:$L$2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'cap_rate_wind_onshore'!$L$3:$L$15</c:f>
              <c:numCache>
                <c:formatCode>General</c:formatCode>
                <c:ptCount val="13"/>
                <c:pt idx="0">
                  <c:v>0.94753</c:v>
                </c:pt>
                <c:pt idx="1">
                  <c:v>0.9321499</c:v>
                </c:pt>
                <c:pt idx="2">
                  <c:v>0.9277342</c:v>
                </c:pt>
                <c:pt idx="3">
                  <c:v>0.9080942</c:v>
                </c:pt>
                <c:pt idx="4">
                  <c:v>0.8817286</c:v>
                </c:pt>
                <c:pt idx="5">
                  <c:v>0.8655783</c:v>
                </c:pt>
                <c:pt idx="6">
                  <c:v>0.845233</c:v>
                </c:pt>
                <c:pt idx="7">
                  <c:v>0.81554276</c:v>
                </c:pt>
                <c:pt idx="8">
                  <c:v>0.7947319</c:v>
                </c:pt>
                <c:pt idx="9">
                  <c:v>0.7751816500000001</c:v>
                </c:pt>
                <c:pt idx="10">
                  <c:v>0.76506466</c:v>
                </c:pt>
                <c:pt idx="11">
                  <c:v>0.7397996</c:v>
                </c:pt>
                <c:pt idx="12">
                  <c:v>0.729664</c:v>
                </c:pt>
              </c:numCache>
            </c:numRef>
          </c:yVal>
        </c:ser>
        <c:ser>
          <c:idx val="11"/>
          <c:order val="11"/>
          <c:tx>
            <c:strRef>
              <c:f>'cap_rate_wind_onshore'!$M$2:$M$2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'cap_rate_wind_onshore'!$M$3:$M$15</c:f>
              <c:numCache>
                <c:formatCode>General</c:formatCode>
                <c:ptCount val="13"/>
                <c:pt idx="0">
                  <c:v>0.8507355</c:v>
                </c:pt>
                <c:pt idx="1">
                  <c:v>0.83815986</c:v>
                </c:pt>
                <c:pt idx="2">
                  <c:v>0.83517176</c:v>
                </c:pt>
                <c:pt idx="3">
                  <c:v>0.83618397</c:v>
                </c:pt>
                <c:pt idx="4">
                  <c:v>0.83423465</c:v>
                </c:pt>
                <c:pt idx="5">
                  <c:v>0.80566055</c:v>
                </c:pt>
                <c:pt idx="6">
                  <c:v>0.7921418</c:v>
                </c:pt>
                <c:pt idx="7">
                  <c:v>0.7747727</c:v>
                </c:pt>
                <c:pt idx="8">
                  <c:v>0.7537857</c:v>
                </c:pt>
                <c:pt idx="9">
                  <c:v>0.7546181</c:v>
                </c:pt>
                <c:pt idx="10">
                  <c:v>0.742993</c:v>
                </c:pt>
                <c:pt idx="11">
                  <c:v>0.73336923</c:v>
                </c:pt>
                <c:pt idx="12">
                  <c:v>0.7250189</c:v>
                </c:pt>
              </c:numCache>
            </c:numRef>
          </c:yVal>
        </c:ser>
        <c:ser>
          <c:idx val="12"/>
          <c:order val="12"/>
          <c:tx>
            <c:strRef>
              <c:f>'cap_rate_wind_onshore'!$N$2:$N$2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'cap_rate_wind_onshore'!$N$3:$N$15</c:f>
              <c:numCache>
                <c:formatCode>General</c:formatCode>
                <c:ptCount val="13"/>
                <c:pt idx="0">
                  <c:v>0.8369529</c:v>
                </c:pt>
                <c:pt idx="1">
                  <c:v>0.8369529</c:v>
                </c:pt>
                <c:pt idx="2">
                  <c:v>0.81478065</c:v>
                </c:pt>
                <c:pt idx="3">
                  <c:v>0.8047771</c:v>
                </c:pt>
                <c:pt idx="4">
                  <c:v>0.80909544</c:v>
                </c:pt>
                <c:pt idx="5">
                  <c:v>0.81501627</c:v>
                </c:pt>
                <c:pt idx="6">
                  <c:v>0.8069988</c:v>
                </c:pt>
                <c:pt idx="7">
                  <c:v>0.7960264</c:v>
                </c:pt>
                <c:pt idx="8">
                  <c:v>0.8026156</c:v>
                </c:pt>
                <c:pt idx="9">
                  <c:v>0.80721664</c:v>
                </c:pt>
                <c:pt idx="10">
                  <c:v>0.7945009</c:v>
                </c:pt>
                <c:pt idx="11">
                  <c:v>0.7844417</c:v>
                </c:pt>
                <c:pt idx="12">
                  <c:v>0.7773059</c:v>
                </c:pt>
              </c:numCache>
            </c:numRef>
          </c:yVal>
        </c:ser>
        <c:ser>
          <c:idx val="13"/>
          <c:order val="13"/>
          <c:tx>
            <c:strRef>
              <c:f>'cap_rate_wind_onshore'!$O$2:$O$2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'cap_rate_wind_onshore'!$O$3:$O$15</c:f>
              <c:numCache>
                <c:formatCode>General</c:formatCode>
                <c:ptCount val="13"/>
                <c:pt idx="0">
                  <c:v>0.89534193</c:v>
                </c:pt>
                <c:pt idx="1">
                  <c:v>0.89534193</c:v>
                </c:pt>
                <c:pt idx="2">
                  <c:v>0.88166976</c:v>
                </c:pt>
                <c:pt idx="3">
                  <c:v>0.8745583</c:v>
                </c:pt>
                <c:pt idx="4">
                  <c:v>0.8716865</c:v>
                </c:pt>
                <c:pt idx="5">
                  <c:v>0.8609206700000001</c:v>
                </c:pt>
                <c:pt idx="6">
                  <c:v>0.84264505</c:v>
                </c:pt>
                <c:pt idx="7">
                  <c:v>0.8256078</c:v>
                </c:pt>
                <c:pt idx="8">
                  <c:v>0.8238760000000001</c:v>
                </c:pt>
                <c:pt idx="9">
                  <c:v>0.81767285</c:v>
                </c:pt>
                <c:pt idx="10">
                  <c:v>0.8019198</c:v>
                </c:pt>
                <c:pt idx="11">
                  <c:v>0.79493856</c:v>
                </c:pt>
                <c:pt idx="12">
                  <c:v>0.7903706</c:v>
                </c:pt>
              </c:numCache>
            </c:numRef>
          </c:yVal>
        </c:ser>
        <c:ser>
          <c:idx val="14"/>
          <c:order val="14"/>
          <c:tx>
            <c:strRef>
              <c:f>'cap_rate_wind_onshore'!$P$2:$P$2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'cap_rate_wind_onshore'!$P$3:$P$15</c:f>
              <c:numCache>
                <c:formatCode>General</c:formatCode>
                <c:ptCount val="13"/>
                <c:pt idx="0">
                  <c:v>0.87824833</c:v>
                </c:pt>
                <c:pt idx="1">
                  <c:v>0.8735593</c:v>
                </c:pt>
                <c:pt idx="2">
                  <c:v>0.8605444</c:v>
                </c:pt>
                <c:pt idx="3">
                  <c:v>0.85840076</c:v>
                </c:pt>
                <c:pt idx="4">
                  <c:v>0.86271405</c:v>
                </c:pt>
                <c:pt idx="5">
                  <c:v>0.85691375</c:v>
                </c:pt>
                <c:pt idx="6">
                  <c:v>0.84468585</c:v>
                </c:pt>
                <c:pt idx="7">
                  <c:v>0.831727</c:v>
                </c:pt>
                <c:pt idx="8">
                  <c:v>0.8321354399999999</c:v>
                </c:pt>
                <c:pt idx="9">
                  <c:v>0.82810605</c:v>
                </c:pt>
                <c:pt idx="10">
                  <c:v>0.814472</c:v>
                </c:pt>
                <c:pt idx="11">
                  <c:v>0.80912465</c:v>
                </c:pt>
                <c:pt idx="12">
                  <c:v>0.80938953</c:v>
                </c:pt>
              </c:numCache>
            </c:numRef>
          </c:yVal>
        </c:ser>
        <c:ser>
          <c:idx val="15"/>
          <c:order val="15"/>
          <c:tx>
            <c:strRef>
              <c:f>'cap_rate_wind_onshore'!$Q$2:$Q$2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'cap_rate_wind_onshore'!$Q$3:$Q$15</c:f>
              <c:numCache>
                <c:formatCode>General</c:formatCode>
                <c:ptCount val="13"/>
                <c:pt idx="0">
                  <c:v>0.8865163</c:v>
                </c:pt>
                <c:pt idx="1">
                  <c:v>0.88324124</c:v>
                </c:pt>
                <c:pt idx="2">
                  <c:v>0.86617637</c:v>
                </c:pt>
                <c:pt idx="3">
                  <c:v>0.8639433399999999</c:v>
                </c:pt>
                <c:pt idx="4">
                  <c:v>0.8214174</c:v>
                </c:pt>
                <c:pt idx="5">
                  <c:v>0.8099814</c:v>
                </c:pt>
                <c:pt idx="6">
                  <c:v>0.7929219</c:v>
                </c:pt>
                <c:pt idx="7">
                  <c:v>0.77433884</c:v>
                </c:pt>
                <c:pt idx="8">
                  <c:v>0.753374</c:v>
                </c:pt>
                <c:pt idx="9">
                  <c:v>0.74411</c:v>
                </c:pt>
                <c:pt idx="10">
                  <c:v>0.738635</c:v>
                </c:pt>
                <c:pt idx="11">
                  <c:v>0.7351472</c:v>
                </c:pt>
                <c:pt idx="12">
                  <c:v>0.72252214</c:v>
                </c:pt>
              </c:numCache>
            </c:numRef>
          </c:yVal>
        </c:ser>
        <c:axId val="50470001"/>
        <c:axId val="50470002"/>
      </c:scatterChart>
      <c:val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70002"/>
        <c:crosses val="autoZero"/>
        <c:crossBetween val="midCat"/>
      </c:val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'cap_rate_wind_offshore_existing'!$B$3:$B$15</c:f>
              <c:numCache>
                <c:formatCode>General</c:formatCode>
                <c:ptCount val="13"/>
                <c:pt idx="0">
                  <c:v>0.8254505</c:v>
                </c:pt>
                <c:pt idx="1">
                  <c:v>0.8205758</c:v>
                </c:pt>
                <c:pt idx="2">
                  <c:v>0.8179871399999999</c:v>
                </c:pt>
                <c:pt idx="3">
                  <c:v>0.814533</c:v>
                </c:pt>
                <c:pt idx="4">
                  <c:v>0.78505135</c:v>
                </c:pt>
                <c:pt idx="5">
                  <c:v>0.7571783</c:v>
                </c:pt>
                <c:pt idx="6">
                  <c:v>0.7289256</c:v>
                </c:pt>
                <c:pt idx="7">
                  <c:v>0.7033142999999999</c:v>
                </c:pt>
                <c:pt idx="8">
                  <c:v>0.66027766</c:v>
                </c:pt>
                <c:pt idx="9">
                  <c:v>0.62139356</c:v>
                </c:pt>
                <c:pt idx="10">
                  <c:v>0.6102889</c:v>
                </c:pt>
                <c:pt idx="11">
                  <c:v>0.6020180000000001</c:v>
                </c:pt>
                <c:pt idx="12">
                  <c:v>0.58890367</c:v>
                </c:pt>
              </c:numCache>
            </c:numRef>
          </c:yVal>
        </c:ser>
        <c:ser>
          <c:idx val="1"/>
          <c:order val="1"/>
          <c:tx>
            <c:strRef>
              <c:f>'cap_rate_wind_offshore_existing'!$C$2:$C$2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'cap_rate_wind_offshore_existing'!$C$3:$C$15</c:f>
              <c:numCache>
                <c:formatCode>General</c:formatCode>
                <c:ptCount val="13"/>
                <c:pt idx="0">
                  <c:v>0.84555316</c:v>
                </c:pt>
                <c:pt idx="1">
                  <c:v>0.8384114</c:v>
                </c:pt>
                <c:pt idx="2">
                  <c:v>0.8274757</c:v>
                </c:pt>
                <c:pt idx="3">
                  <c:v>0.81813914</c:v>
                </c:pt>
                <c:pt idx="4">
                  <c:v>0.7929422</c:v>
                </c:pt>
                <c:pt idx="5">
                  <c:v>0.7739005</c:v>
                </c:pt>
                <c:pt idx="6">
                  <c:v>0.7520809000000001</c:v>
                </c:pt>
                <c:pt idx="7">
                  <c:v>0.73043716</c:v>
                </c:pt>
                <c:pt idx="8">
                  <c:v>0.7017263</c:v>
                </c:pt>
                <c:pt idx="9">
                  <c:v>0.6700271</c:v>
                </c:pt>
                <c:pt idx="10">
                  <c:v>0.6528225</c:v>
                </c:pt>
                <c:pt idx="11">
                  <c:v>0.642541</c:v>
                </c:pt>
                <c:pt idx="12">
                  <c:v>0.631688</c:v>
                </c:pt>
              </c:numCache>
            </c:numRef>
          </c:yVal>
        </c:ser>
        <c:ser>
          <c:idx val="2"/>
          <c:order val="2"/>
          <c:tx>
            <c:strRef>
              <c:f>'cap_rate_wind_offshore_existing'!$D$2:$D$2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'cap_rate_wind_offshore_existing'!$D$3:$D$15</c:f>
              <c:numCache>
                <c:formatCode>General</c:formatCode>
                <c:ptCount val="13"/>
                <c:pt idx="0">
                  <c:v>0.8128275</c:v>
                </c:pt>
                <c:pt idx="1">
                  <c:v>0.8101005999999999</c:v>
                </c:pt>
                <c:pt idx="2">
                  <c:v>0.80115885</c:v>
                </c:pt>
                <c:pt idx="3">
                  <c:v>0.77897775</c:v>
                </c:pt>
                <c:pt idx="4">
                  <c:v>0.75786996</c:v>
                </c:pt>
                <c:pt idx="5">
                  <c:v>0.72271055</c:v>
                </c:pt>
                <c:pt idx="6">
                  <c:v>0.681308</c:v>
                </c:pt>
                <c:pt idx="7">
                  <c:v>0.6447055</c:v>
                </c:pt>
                <c:pt idx="8">
                  <c:v>0.6192627000000001</c:v>
                </c:pt>
                <c:pt idx="9">
                  <c:v>0.5916397</c:v>
                </c:pt>
                <c:pt idx="10">
                  <c:v>0.5778833</c:v>
                </c:pt>
                <c:pt idx="11">
                  <c:v>0.5742674</c:v>
                </c:pt>
                <c:pt idx="12">
                  <c:v>0.5693319999999999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'cap_rate_wind_offshore_existing'!$E$3:$E$15</c:f>
              <c:numCache>
                <c:formatCode>General</c:formatCode>
                <c:ptCount val="13"/>
                <c:pt idx="0">
                  <c:v>0.7166373</c:v>
                </c:pt>
                <c:pt idx="1">
                  <c:v>0.7072361</c:v>
                </c:pt>
                <c:pt idx="2">
                  <c:v>0.7019498</c:v>
                </c:pt>
                <c:pt idx="3">
                  <c:v>0.6828632</c:v>
                </c:pt>
                <c:pt idx="4">
                  <c:v>0.6745023999999999</c:v>
                </c:pt>
                <c:pt idx="5">
                  <c:v>0.7222355</c:v>
                </c:pt>
                <c:pt idx="6">
                  <c:v>0.71585286</c:v>
                </c:pt>
                <c:pt idx="7">
                  <c:v>0.7270459</c:v>
                </c:pt>
                <c:pt idx="8">
                  <c:v>0.7227076</c:v>
                </c:pt>
                <c:pt idx="9">
                  <c:v>0.7316815</c:v>
                </c:pt>
                <c:pt idx="10">
                  <c:v>0.76707035</c:v>
                </c:pt>
                <c:pt idx="11">
                  <c:v>0.7557976</c:v>
                </c:pt>
                <c:pt idx="12">
                  <c:v>0.7479973</c:v>
                </c:pt>
              </c:numCache>
            </c:numRef>
          </c:yVal>
        </c:ser>
        <c:ser>
          <c:idx val="4"/>
          <c:order val="4"/>
          <c:tx>
            <c:strRef>
              <c:f>'cap_rate_wind_offshore_existing'!$F$2:$F$2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'cap_rate_wind_offshore_existing'!$F$3:$F$15</c:f>
              <c:numCache>
                <c:formatCode>General</c:formatCode>
                <c:ptCount val="13"/>
                <c:pt idx="0">
                  <c:v>0.85753673</c:v>
                </c:pt>
                <c:pt idx="1">
                  <c:v>0.8547832400000001</c:v>
                </c:pt>
                <c:pt idx="2">
                  <c:v>0.8425641699999999</c:v>
                </c:pt>
                <c:pt idx="3">
                  <c:v>0.8390361</c:v>
                </c:pt>
                <c:pt idx="4">
                  <c:v>0.8215138</c:v>
                </c:pt>
                <c:pt idx="5">
                  <c:v>0.8028475</c:v>
                </c:pt>
                <c:pt idx="6">
                  <c:v>0.7815988</c:v>
                </c:pt>
                <c:pt idx="7">
                  <c:v>0.75946</c:v>
                </c:pt>
                <c:pt idx="8">
                  <c:v>0.73578537</c:v>
                </c:pt>
                <c:pt idx="9">
                  <c:v>0.7159271</c:v>
                </c:pt>
                <c:pt idx="10">
                  <c:v>0.705117</c:v>
                </c:pt>
                <c:pt idx="11">
                  <c:v>0.6844563</c:v>
                </c:pt>
                <c:pt idx="12">
                  <c:v>0.66219234</c:v>
                </c:pt>
              </c:numCache>
            </c:numRef>
          </c:yVal>
        </c:ser>
        <c:ser>
          <c:idx val="5"/>
          <c:order val="5"/>
          <c:tx>
            <c:strRef>
              <c:f>'cap_rate_wind_offshore_existing'!$G$2:$G$2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'cap_rate_wind_offshore_existing'!$G$3:$G$15</c:f>
              <c:numCache>
                <c:formatCode>General</c:formatCode>
                <c:ptCount val="13"/>
                <c:pt idx="0">
                  <c:v>0.8408464</c:v>
                </c:pt>
                <c:pt idx="1">
                  <c:v>0.82761616</c:v>
                </c:pt>
                <c:pt idx="2">
                  <c:v>0.8258479</c:v>
                </c:pt>
                <c:pt idx="3">
                  <c:v>0.81807727</c:v>
                </c:pt>
                <c:pt idx="4">
                  <c:v>0.78994304</c:v>
                </c:pt>
                <c:pt idx="5">
                  <c:v>0.7511183</c:v>
                </c:pt>
                <c:pt idx="6">
                  <c:v>0.7147945999999999</c:v>
                </c:pt>
                <c:pt idx="7">
                  <c:v>0.6806267</c:v>
                </c:pt>
                <c:pt idx="8">
                  <c:v>0.61365277</c:v>
                </c:pt>
                <c:pt idx="9">
                  <c:v>0.5487078399999999</c:v>
                </c:pt>
                <c:pt idx="10">
                  <c:v>0.53481424</c:v>
                </c:pt>
                <c:pt idx="11">
                  <c:v>0.53690284</c:v>
                </c:pt>
                <c:pt idx="12">
                  <c:v>0.53193897</c:v>
                </c:pt>
              </c:numCache>
            </c:numRef>
          </c:yVal>
        </c:ser>
        <c:ser>
          <c:idx val="6"/>
          <c:order val="6"/>
          <c:tx>
            <c:strRef>
              <c:f>'cap_rate_wind_offshore_existing'!$H$2:$H$2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'cap_rate_wind_offshore_existing'!$H$3:$H$15</c:f>
              <c:numCache>
                <c:formatCode>General</c:formatCode>
                <c:ptCount val="13"/>
                <c:pt idx="0">
                  <c:v>0.9906801</c:v>
                </c:pt>
                <c:pt idx="1">
                  <c:v>0.98212534</c:v>
                </c:pt>
                <c:pt idx="2">
                  <c:v>0.9842497</c:v>
                </c:pt>
                <c:pt idx="3">
                  <c:v>0.9788239</c:v>
                </c:pt>
                <c:pt idx="4">
                  <c:v>0.9706386</c:v>
                </c:pt>
                <c:pt idx="5">
                  <c:v>0.96410674</c:v>
                </c:pt>
                <c:pt idx="6">
                  <c:v>0.95906746</c:v>
                </c:pt>
                <c:pt idx="7">
                  <c:v>0.9552343</c:v>
                </c:pt>
                <c:pt idx="8">
                  <c:v>0.9504</c:v>
                </c:pt>
                <c:pt idx="9">
                  <c:v>0.9487051399999999</c:v>
                </c:pt>
                <c:pt idx="10">
                  <c:v>0.9494989</c:v>
                </c:pt>
                <c:pt idx="11">
                  <c:v>0.9478596</c:v>
                </c:pt>
                <c:pt idx="12">
                  <c:v>0.9443139</c:v>
                </c:pt>
              </c:numCache>
            </c:numRef>
          </c:yVal>
        </c:ser>
        <c:ser>
          <c:idx val="7"/>
          <c:order val="7"/>
          <c:tx>
            <c:strRef>
              <c:f>'cap_rate_wind_offshore_existing'!$I$2:$I$2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'cap_rate_wind_offshore_existing'!$I$3:$I$15</c:f>
              <c:numCache>
                <c:formatCode>General</c:formatCode>
                <c:ptCount val="13"/>
                <c:pt idx="0">
                  <c:v>0.9613931999999999</c:v>
                </c:pt>
                <c:pt idx="1">
                  <c:v>0.9538841</c:v>
                </c:pt>
                <c:pt idx="2">
                  <c:v>0.9496467</c:v>
                </c:pt>
                <c:pt idx="3">
                  <c:v>0.9659135</c:v>
                </c:pt>
                <c:pt idx="4">
                  <c:v>0.9773622</c:v>
                </c:pt>
                <c:pt idx="5">
                  <c:v>0.9906482</c:v>
                </c:pt>
                <c:pt idx="6">
                  <c:v>0.9985702</c:v>
                </c:pt>
                <c:pt idx="7">
                  <c:v>1.0040982</c:v>
                </c:pt>
                <c:pt idx="8">
                  <c:v>1.0032489</c:v>
                </c:pt>
                <c:pt idx="9">
                  <c:v>1.0047151</c:v>
                </c:pt>
                <c:pt idx="10">
                  <c:v>1.0045223</c:v>
                </c:pt>
                <c:pt idx="11">
                  <c:v>1.0029137</c:v>
                </c:pt>
                <c:pt idx="12">
                  <c:v>0.9999291300000001</c:v>
                </c:pt>
              </c:numCache>
            </c:numRef>
          </c:yVal>
        </c:ser>
        <c:ser>
          <c:idx val="8"/>
          <c:order val="8"/>
          <c:tx>
            <c:strRef>
              <c:f>'cap_rate_wind_offshore_existing'!$J$2:$J$2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'cap_rate_wind_offshore_existing'!$J$3:$J$15</c:f>
              <c:numCache>
                <c:formatCode>General</c:formatCode>
                <c:ptCount val="13"/>
                <c:pt idx="0">
                  <c:v>0.8992752000000001</c:v>
                </c:pt>
                <c:pt idx="1">
                  <c:v>0.89575946</c:v>
                </c:pt>
                <c:pt idx="2">
                  <c:v>0.8833394</c:v>
                </c:pt>
                <c:pt idx="3">
                  <c:v>0.88096017</c:v>
                </c:pt>
                <c:pt idx="4">
                  <c:v>0.88256943</c:v>
                </c:pt>
                <c:pt idx="5">
                  <c:v>0.8778745</c:v>
                </c:pt>
                <c:pt idx="6">
                  <c:v>0.8675542000000001</c:v>
                </c:pt>
                <c:pt idx="7">
                  <c:v>0.8563738</c:v>
                </c:pt>
                <c:pt idx="8">
                  <c:v>0.8573893</c:v>
                </c:pt>
                <c:pt idx="9">
                  <c:v>0.8561941</c:v>
                </c:pt>
                <c:pt idx="10">
                  <c:v>0.8450382</c:v>
                </c:pt>
                <c:pt idx="11">
                  <c:v>0.8413572</c:v>
                </c:pt>
                <c:pt idx="12">
                  <c:v>0.84226143</c:v>
                </c:pt>
              </c:numCache>
            </c:numRef>
          </c:yVal>
        </c:ser>
        <c:ser>
          <c:idx val="9"/>
          <c:order val="9"/>
          <c:tx>
            <c:strRef>
              <c:f>'cap_rate_wind_offshore_existing'!$K$2:$K$2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'cap_rate_wind_offshore_existing'!$K$3:$K$15</c:f>
              <c:numCache>
                <c:formatCode>General</c:formatCode>
                <c:ptCount val="13"/>
                <c:pt idx="0">
                  <c:v>0.85358363</c:v>
                </c:pt>
                <c:pt idx="1">
                  <c:v>0.84640485</c:v>
                </c:pt>
                <c:pt idx="2">
                  <c:v>0.822442</c:v>
                </c:pt>
                <c:pt idx="3">
                  <c:v>0.8193196</c:v>
                </c:pt>
                <c:pt idx="4">
                  <c:v>0.74194133</c:v>
                </c:pt>
                <c:pt idx="5">
                  <c:v>0.73858225</c:v>
                </c:pt>
                <c:pt idx="6">
                  <c:v>0.71374065</c:v>
                </c:pt>
                <c:pt idx="7">
                  <c:v>0.68962014</c:v>
                </c:pt>
                <c:pt idx="8">
                  <c:v>0.66108656</c:v>
                </c:pt>
                <c:pt idx="9">
                  <c:v>0.63493955</c:v>
                </c:pt>
                <c:pt idx="10">
                  <c:v>0.6093896600000001</c:v>
                </c:pt>
                <c:pt idx="11">
                  <c:v>0.59796846</c:v>
                </c:pt>
                <c:pt idx="12">
                  <c:v>0.5782841</c:v>
                </c:pt>
              </c:numCache>
            </c:numRef>
          </c:yVal>
        </c:ser>
        <c:axId val="50480001"/>
        <c:axId val="50480002"/>
      </c:scatterChart>
      <c:val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80002"/>
        <c:crosses val="autoZero"/>
        <c:crossBetween val="midCat"/>
      </c:val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'cap_rate_wind_offshore_existing'!$B$3:$B$15</c:f>
              <c:numCache>
                <c:formatCode>General</c:formatCode>
                <c:ptCount val="13"/>
                <c:pt idx="0">
                  <c:v>0.8254505</c:v>
                </c:pt>
                <c:pt idx="1">
                  <c:v>0.8205758</c:v>
                </c:pt>
                <c:pt idx="2">
                  <c:v>0.8179871399999999</c:v>
                </c:pt>
                <c:pt idx="3">
                  <c:v>0.814533</c:v>
                </c:pt>
                <c:pt idx="4">
                  <c:v>0.78505135</c:v>
                </c:pt>
                <c:pt idx="5">
                  <c:v>0.7571783</c:v>
                </c:pt>
                <c:pt idx="6">
                  <c:v>0.7289256</c:v>
                </c:pt>
                <c:pt idx="7">
                  <c:v>0.7033142999999999</c:v>
                </c:pt>
                <c:pt idx="8">
                  <c:v>0.66027766</c:v>
                </c:pt>
                <c:pt idx="9">
                  <c:v>0.62139356</c:v>
                </c:pt>
                <c:pt idx="10">
                  <c:v>0.6102889</c:v>
                </c:pt>
                <c:pt idx="11">
                  <c:v>0.6020180000000001</c:v>
                </c:pt>
                <c:pt idx="12">
                  <c:v>0.58890367</c:v>
                </c:pt>
              </c:numCache>
            </c:numRef>
          </c:yVal>
        </c:ser>
        <c:ser>
          <c:idx val="1"/>
          <c:order val="1"/>
          <c:tx>
            <c:strRef>
              <c:f>'cap_rate_wind_offshore_existing'!$C$2:$C$2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'cap_rate_wind_offshore_existing'!$C$3:$C$15</c:f>
              <c:numCache>
                <c:formatCode>General</c:formatCode>
                <c:ptCount val="13"/>
                <c:pt idx="0">
                  <c:v>0.84555316</c:v>
                </c:pt>
                <c:pt idx="1">
                  <c:v>0.8384114</c:v>
                </c:pt>
                <c:pt idx="2">
                  <c:v>0.8274757</c:v>
                </c:pt>
                <c:pt idx="3">
                  <c:v>0.81813914</c:v>
                </c:pt>
                <c:pt idx="4">
                  <c:v>0.7929422</c:v>
                </c:pt>
                <c:pt idx="5">
                  <c:v>0.7739005</c:v>
                </c:pt>
                <c:pt idx="6">
                  <c:v>0.7520809000000001</c:v>
                </c:pt>
                <c:pt idx="7">
                  <c:v>0.73043716</c:v>
                </c:pt>
                <c:pt idx="8">
                  <c:v>0.7017263</c:v>
                </c:pt>
                <c:pt idx="9">
                  <c:v>0.6700271</c:v>
                </c:pt>
                <c:pt idx="10">
                  <c:v>0.6528225</c:v>
                </c:pt>
                <c:pt idx="11">
                  <c:v>0.642541</c:v>
                </c:pt>
                <c:pt idx="12">
                  <c:v>0.631688</c:v>
                </c:pt>
              </c:numCache>
            </c:numRef>
          </c:yVal>
        </c:ser>
        <c:ser>
          <c:idx val="2"/>
          <c:order val="2"/>
          <c:tx>
            <c:strRef>
              <c:f>'cap_rate_wind_offshore_existing'!$D$2:$D$2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'cap_rate_wind_offshore_existing'!$D$3:$D$15</c:f>
              <c:numCache>
                <c:formatCode>General</c:formatCode>
                <c:ptCount val="13"/>
                <c:pt idx="0">
                  <c:v>0.8128275</c:v>
                </c:pt>
                <c:pt idx="1">
                  <c:v>0.8101005999999999</c:v>
                </c:pt>
                <c:pt idx="2">
                  <c:v>0.80115885</c:v>
                </c:pt>
                <c:pt idx="3">
                  <c:v>0.77897775</c:v>
                </c:pt>
                <c:pt idx="4">
                  <c:v>0.75786996</c:v>
                </c:pt>
                <c:pt idx="5">
                  <c:v>0.72271055</c:v>
                </c:pt>
                <c:pt idx="6">
                  <c:v>0.681308</c:v>
                </c:pt>
                <c:pt idx="7">
                  <c:v>0.6447055</c:v>
                </c:pt>
                <c:pt idx="8">
                  <c:v>0.6192627000000001</c:v>
                </c:pt>
                <c:pt idx="9">
                  <c:v>0.5916397</c:v>
                </c:pt>
                <c:pt idx="10">
                  <c:v>0.5778833</c:v>
                </c:pt>
                <c:pt idx="11">
                  <c:v>0.5742674</c:v>
                </c:pt>
                <c:pt idx="12">
                  <c:v>0.5693319999999999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'cap_rate_wind_offshore_existing'!$E$3:$E$15</c:f>
              <c:numCache>
                <c:formatCode>General</c:formatCode>
                <c:ptCount val="13"/>
                <c:pt idx="0">
                  <c:v>0.7166373</c:v>
                </c:pt>
                <c:pt idx="1">
                  <c:v>0.7072361</c:v>
                </c:pt>
                <c:pt idx="2">
                  <c:v>0.7019498</c:v>
                </c:pt>
                <c:pt idx="3">
                  <c:v>0.6828632</c:v>
                </c:pt>
                <c:pt idx="4">
                  <c:v>0.6745023999999999</c:v>
                </c:pt>
                <c:pt idx="5">
                  <c:v>0.7222355</c:v>
                </c:pt>
                <c:pt idx="6">
                  <c:v>0.71585286</c:v>
                </c:pt>
                <c:pt idx="7">
                  <c:v>0.7270459</c:v>
                </c:pt>
                <c:pt idx="8">
                  <c:v>0.7227076</c:v>
                </c:pt>
                <c:pt idx="9">
                  <c:v>0.7316815</c:v>
                </c:pt>
                <c:pt idx="10">
                  <c:v>0.76707035</c:v>
                </c:pt>
                <c:pt idx="11">
                  <c:v>0.7557976</c:v>
                </c:pt>
                <c:pt idx="12">
                  <c:v>0.7479973</c:v>
                </c:pt>
              </c:numCache>
            </c:numRef>
          </c:yVal>
        </c:ser>
        <c:ser>
          <c:idx val="4"/>
          <c:order val="4"/>
          <c:tx>
            <c:strRef>
              <c:f>'cap_rate_wind_offshore_existing'!$F$2:$F$2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'cap_rate_wind_offshore_existing'!$F$3:$F$15</c:f>
              <c:numCache>
                <c:formatCode>General</c:formatCode>
                <c:ptCount val="13"/>
                <c:pt idx="0">
                  <c:v>0.85753673</c:v>
                </c:pt>
                <c:pt idx="1">
                  <c:v>0.8547832400000001</c:v>
                </c:pt>
                <c:pt idx="2">
                  <c:v>0.8425641699999999</c:v>
                </c:pt>
                <c:pt idx="3">
                  <c:v>0.8390361</c:v>
                </c:pt>
                <c:pt idx="4">
                  <c:v>0.8215138</c:v>
                </c:pt>
                <c:pt idx="5">
                  <c:v>0.8028475</c:v>
                </c:pt>
                <c:pt idx="6">
                  <c:v>0.7815988</c:v>
                </c:pt>
                <c:pt idx="7">
                  <c:v>0.75946</c:v>
                </c:pt>
                <c:pt idx="8">
                  <c:v>0.73578537</c:v>
                </c:pt>
                <c:pt idx="9">
                  <c:v>0.7159271</c:v>
                </c:pt>
                <c:pt idx="10">
                  <c:v>0.705117</c:v>
                </c:pt>
                <c:pt idx="11">
                  <c:v>0.6844563</c:v>
                </c:pt>
                <c:pt idx="12">
                  <c:v>0.66219234</c:v>
                </c:pt>
              </c:numCache>
            </c:numRef>
          </c:yVal>
        </c:ser>
        <c:ser>
          <c:idx val="5"/>
          <c:order val="5"/>
          <c:tx>
            <c:strRef>
              <c:f>'cap_rate_wind_offshore_existing'!$G$2:$G$2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'cap_rate_wind_offshore_existing'!$G$3:$G$15</c:f>
              <c:numCache>
                <c:formatCode>General</c:formatCode>
                <c:ptCount val="13"/>
                <c:pt idx="0">
                  <c:v>0.8408464</c:v>
                </c:pt>
                <c:pt idx="1">
                  <c:v>0.82761616</c:v>
                </c:pt>
                <c:pt idx="2">
                  <c:v>0.8258479</c:v>
                </c:pt>
                <c:pt idx="3">
                  <c:v>0.81807727</c:v>
                </c:pt>
                <c:pt idx="4">
                  <c:v>0.78994304</c:v>
                </c:pt>
                <c:pt idx="5">
                  <c:v>0.7511183</c:v>
                </c:pt>
                <c:pt idx="6">
                  <c:v>0.7147945999999999</c:v>
                </c:pt>
                <c:pt idx="7">
                  <c:v>0.6806267</c:v>
                </c:pt>
                <c:pt idx="8">
                  <c:v>0.61365277</c:v>
                </c:pt>
                <c:pt idx="9">
                  <c:v>0.5487078399999999</c:v>
                </c:pt>
                <c:pt idx="10">
                  <c:v>0.53481424</c:v>
                </c:pt>
                <c:pt idx="11">
                  <c:v>0.53690284</c:v>
                </c:pt>
                <c:pt idx="12">
                  <c:v>0.53193897</c:v>
                </c:pt>
              </c:numCache>
            </c:numRef>
          </c:yVal>
        </c:ser>
        <c:ser>
          <c:idx val="6"/>
          <c:order val="6"/>
          <c:tx>
            <c:strRef>
              <c:f>'cap_rate_wind_offshore_existing'!$H$2:$H$2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'cap_rate_wind_offshore_existing'!$H$3:$H$15</c:f>
              <c:numCache>
                <c:formatCode>General</c:formatCode>
                <c:ptCount val="13"/>
                <c:pt idx="0">
                  <c:v>0.9906801</c:v>
                </c:pt>
                <c:pt idx="1">
                  <c:v>0.98212534</c:v>
                </c:pt>
                <c:pt idx="2">
                  <c:v>0.9842497</c:v>
                </c:pt>
                <c:pt idx="3">
                  <c:v>0.9788239</c:v>
                </c:pt>
                <c:pt idx="4">
                  <c:v>0.9706386</c:v>
                </c:pt>
                <c:pt idx="5">
                  <c:v>0.96410674</c:v>
                </c:pt>
                <c:pt idx="6">
                  <c:v>0.95906746</c:v>
                </c:pt>
                <c:pt idx="7">
                  <c:v>0.9552343</c:v>
                </c:pt>
                <c:pt idx="8">
                  <c:v>0.9504</c:v>
                </c:pt>
                <c:pt idx="9">
                  <c:v>0.9487051399999999</c:v>
                </c:pt>
                <c:pt idx="10">
                  <c:v>0.9494989</c:v>
                </c:pt>
                <c:pt idx="11">
                  <c:v>0.9478596</c:v>
                </c:pt>
                <c:pt idx="12">
                  <c:v>0.9443139</c:v>
                </c:pt>
              </c:numCache>
            </c:numRef>
          </c:yVal>
        </c:ser>
        <c:ser>
          <c:idx val="7"/>
          <c:order val="7"/>
          <c:tx>
            <c:strRef>
              <c:f>'cap_rate_wind_offshore_existing'!$I$2:$I$2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'cap_rate_wind_offshore_existing'!$I$3:$I$15</c:f>
              <c:numCache>
                <c:formatCode>General</c:formatCode>
                <c:ptCount val="13"/>
                <c:pt idx="0">
                  <c:v>0.9613931999999999</c:v>
                </c:pt>
                <c:pt idx="1">
                  <c:v>0.9538841</c:v>
                </c:pt>
                <c:pt idx="2">
                  <c:v>0.9496467</c:v>
                </c:pt>
                <c:pt idx="3">
                  <c:v>0.9659135</c:v>
                </c:pt>
                <c:pt idx="4">
                  <c:v>0.9773622</c:v>
                </c:pt>
                <c:pt idx="5">
                  <c:v>0.9906482</c:v>
                </c:pt>
                <c:pt idx="6">
                  <c:v>0.9985702</c:v>
                </c:pt>
                <c:pt idx="7">
                  <c:v>1.0040982</c:v>
                </c:pt>
                <c:pt idx="8">
                  <c:v>1.0032489</c:v>
                </c:pt>
                <c:pt idx="9">
                  <c:v>1.0047151</c:v>
                </c:pt>
                <c:pt idx="10">
                  <c:v>1.0045223</c:v>
                </c:pt>
                <c:pt idx="11">
                  <c:v>1.0029137</c:v>
                </c:pt>
                <c:pt idx="12">
                  <c:v>0.9999291300000001</c:v>
                </c:pt>
              </c:numCache>
            </c:numRef>
          </c:yVal>
        </c:ser>
        <c:ser>
          <c:idx val="8"/>
          <c:order val="8"/>
          <c:tx>
            <c:strRef>
              <c:f>'cap_rate_wind_offshore_existing'!$J$2:$J$2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'cap_rate_wind_offshore_existing'!$J$3:$J$15</c:f>
              <c:numCache>
                <c:formatCode>General</c:formatCode>
                <c:ptCount val="13"/>
                <c:pt idx="0">
                  <c:v>0.8992752000000001</c:v>
                </c:pt>
                <c:pt idx="1">
                  <c:v>0.89575946</c:v>
                </c:pt>
                <c:pt idx="2">
                  <c:v>0.8833394</c:v>
                </c:pt>
                <c:pt idx="3">
                  <c:v>0.88096017</c:v>
                </c:pt>
                <c:pt idx="4">
                  <c:v>0.88256943</c:v>
                </c:pt>
                <c:pt idx="5">
                  <c:v>0.8778745</c:v>
                </c:pt>
                <c:pt idx="6">
                  <c:v>0.8675542000000001</c:v>
                </c:pt>
                <c:pt idx="7">
                  <c:v>0.8563738</c:v>
                </c:pt>
                <c:pt idx="8">
                  <c:v>0.8573893</c:v>
                </c:pt>
                <c:pt idx="9">
                  <c:v>0.8561941</c:v>
                </c:pt>
                <c:pt idx="10">
                  <c:v>0.8450382</c:v>
                </c:pt>
                <c:pt idx="11">
                  <c:v>0.8413572</c:v>
                </c:pt>
                <c:pt idx="12">
                  <c:v>0.84226143</c:v>
                </c:pt>
              </c:numCache>
            </c:numRef>
          </c:yVal>
        </c:ser>
        <c:ser>
          <c:idx val="9"/>
          <c:order val="9"/>
          <c:tx>
            <c:strRef>
              <c:f>'cap_rate_wind_offshore_existing'!$K$2:$K$2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'cap_rate_wind_offshore_existing'!$K$3:$K$15</c:f>
              <c:numCache>
                <c:formatCode>General</c:formatCode>
                <c:ptCount val="13"/>
                <c:pt idx="0">
                  <c:v>0.85358363</c:v>
                </c:pt>
                <c:pt idx="1">
                  <c:v>0.84640485</c:v>
                </c:pt>
                <c:pt idx="2">
                  <c:v>0.822442</c:v>
                </c:pt>
                <c:pt idx="3">
                  <c:v>0.8193196</c:v>
                </c:pt>
                <c:pt idx="4">
                  <c:v>0.74194133</c:v>
                </c:pt>
                <c:pt idx="5">
                  <c:v>0.73858225</c:v>
                </c:pt>
                <c:pt idx="6">
                  <c:v>0.71374065</c:v>
                </c:pt>
                <c:pt idx="7">
                  <c:v>0.68962014</c:v>
                </c:pt>
                <c:pt idx="8">
                  <c:v>0.66108656</c:v>
                </c:pt>
                <c:pt idx="9">
                  <c:v>0.63493955</c:v>
                </c:pt>
                <c:pt idx="10">
                  <c:v>0.6093896600000001</c:v>
                </c:pt>
                <c:pt idx="11">
                  <c:v>0.59796846</c:v>
                </c:pt>
                <c:pt idx="12">
                  <c:v>0.5782841</c:v>
                </c:pt>
              </c:numCache>
            </c:numRef>
          </c:yVal>
        </c:ser>
        <c:axId val="50490001"/>
        <c:axId val="50490002"/>
      </c:scatterChart>
      <c:val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90002"/>
        <c:crosses val="autoZero"/>
        <c:crossBetween val="midCat"/>
      </c:val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'cap_rate_wind_offshore_existing'!$B$3:$B$15</c:f>
              <c:numCache>
                <c:formatCode>General</c:formatCode>
                <c:ptCount val="13"/>
                <c:pt idx="0">
                  <c:v>0.8254505</c:v>
                </c:pt>
                <c:pt idx="1">
                  <c:v>0.8205758</c:v>
                </c:pt>
                <c:pt idx="2">
                  <c:v>0.8179871399999999</c:v>
                </c:pt>
                <c:pt idx="3">
                  <c:v>0.814533</c:v>
                </c:pt>
                <c:pt idx="4">
                  <c:v>0.78505135</c:v>
                </c:pt>
                <c:pt idx="5">
                  <c:v>0.7571783</c:v>
                </c:pt>
                <c:pt idx="6">
                  <c:v>0.7289256</c:v>
                </c:pt>
                <c:pt idx="7">
                  <c:v>0.7033142999999999</c:v>
                </c:pt>
                <c:pt idx="8">
                  <c:v>0.66027766</c:v>
                </c:pt>
                <c:pt idx="9">
                  <c:v>0.62139356</c:v>
                </c:pt>
                <c:pt idx="10">
                  <c:v>0.6102889</c:v>
                </c:pt>
                <c:pt idx="11">
                  <c:v>0.6020180000000001</c:v>
                </c:pt>
                <c:pt idx="12">
                  <c:v>0.58890367</c:v>
                </c:pt>
              </c:numCache>
            </c:numRef>
          </c:yVal>
        </c:ser>
        <c:ser>
          <c:idx val="1"/>
          <c:order val="1"/>
          <c:tx>
            <c:strRef>
              <c:f>'cap_rate_wind_offshore_existing'!$C$2:$C$2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'cap_rate_wind_offshore_existing'!$C$3:$C$15</c:f>
              <c:numCache>
                <c:formatCode>General</c:formatCode>
                <c:ptCount val="13"/>
                <c:pt idx="0">
                  <c:v>0.84555316</c:v>
                </c:pt>
                <c:pt idx="1">
                  <c:v>0.8384114</c:v>
                </c:pt>
                <c:pt idx="2">
                  <c:v>0.8274757</c:v>
                </c:pt>
                <c:pt idx="3">
                  <c:v>0.81813914</c:v>
                </c:pt>
                <c:pt idx="4">
                  <c:v>0.7929422</c:v>
                </c:pt>
                <c:pt idx="5">
                  <c:v>0.7739005</c:v>
                </c:pt>
                <c:pt idx="6">
                  <c:v>0.7520809000000001</c:v>
                </c:pt>
                <c:pt idx="7">
                  <c:v>0.73043716</c:v>
                </c:pt>
                <c:pt idx="8">
                  <c:v>0.7017263</c:v>
                </c:pt>
                <c:pt idx="9">
                  <c:v>0.6700271</c:v>
                </c:pt>
                <c:pt idx="10">
                  <c:v>0.6528225</c:v>
                </c:pt>
                <c:pt idx="11">
                  <c:v>0.642541</c:v>
                </c:pt>
                <c:pt idx="12">
                  <c:v>0.631688</c:v>
                </c:pt>
              </c:numCache>
            </c:numRef>
          </c:yVal>
        </c:ser>
        <c:ser>
          <c:idx val="2"/>
          <c:order val="2"/>
          <c:tx>
            <c:strRef>
              <c:f>'cap_rate_wind_offshore_existing'!$D$2:$D$2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'cap_rate_wind_offshore_existing'!$D$3:$D$15</c:f>
              <c:numCache>
                <c:formatCode>General</c:formatCode>
                <c:ptCount val="13"/>
                <c:pt idx="0">
                  <c:v>0.8128275</c:v>
                </c:pt>
                <c:pt idx="1">
                  <c:v>0.8101005999999999</c:v>
                </c:pt>
                <c:pt idx="2">
                  <c:v>0.80115885</c:v>
                </c:pt>
                <c:pt idx="3">
                  <c:v>0.77897775</c:v>
                </c:pt>
                <c:pt idx="4">
                  <c:v>0.75786996</c:v>
                </c:pt>
                <c:pt idx="5">
                  <c:v>0.72271055</c:v>
                </c:pt>
                <c:pt idx="6">
                  <c:v>0.681308</c:v>
                </c:pt>
                <c:pt idx="7">
                  <c:v>0.6447055</c:v>
                </c:pt>
                <c:pt idx="8">
                  <c:v>0.6192627000000001</c:v>
                </c:pt>
                <c:pt idx="9">
                  <c:v>0.5916397</c:v>
                </c:pt>
                <c:pt idx="10">
                  <c:v>0.5778833</c:v>
                </c:pt>
                <c:pt idx="11">
                  <c:v>0.5742674</c:v>
                </c:pt>
                <c:pt idx="12">
                  <c:v>0.5693319999999999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'cap_rate_wind_offshore_existing'!$E$3:$E$15</c:f>
              <c:numCache>
                <c:formatCode>General</c:formatCode>
                <c:ptCount val="13"/>
                <c:pt idx="0">
                  <c:v>0.7166373</c:v>
                </c:pt>
                <c:pt idx="1">
                  <c:v>0.7072361</c:v>
                </c:pt>
                <c:pt idx="2">
                  <c:v>0.7019498</c:v>
                </c:pt>
                <c:pt idx="3">
                  <c:v>0.6828632</c:v>
                </c:pt>
                <c:pt idx="4">
                  <c:v>0.6745023999999999</c:v>
                </c:pt>
                <c:pt idx="5">
                  <c:v>0.7222355</c:v>
                </c:pt>
                <c:pt idx="6">
                  <c:v>0.71585286</c:v>
                </c:pt>
                <c:pt idx="7">
                  <c:v>0.7270459</c:v>
                </c:pt>
                <c:pt idx="8">
                  <c:v>0.7227076</c:v>
                </c:pt>
                <c:pt idx="9">
                  <c:v>0.7316815</c:v>
                </c:pt>
                <c:pt idx="10">
                  <c:v>0.76707035</c:v>
                </c:pt>
                <c:pt idx="11">
                  <c:v>0.7557976</c:v>
                </c:pt>
                <c:pt idx="12">
                  <c:v>0.7479973</c:v>
                </c:pt>
              </c:numCache>
            </c:numRef>
          </c:yVal>
        </c:ser>
        <c:ser>
          <c:idx val="4"/>
          <c:order val="4"/>
          <c:tx>
            <c:strRef>
              <c:f>'cap_rate_wind_offshore_existing'!$F$2:$F$2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'cap_rate_wind_offshore_existing'!$F$3:$F$15</c:f>
              <c:numCache>
                <c:formatCode>General</c:formatCode>
                <c:ptCount val="13"/>
                <c:pt idx="0">
                  <c:v>0.85753673</c:v>
                </c:pt>
                <c:pt idx="1">
                  <c:v>0.8547832400000001</c:v>
                </c:pt>
                <c:pt idx="2">
                  <c:v>0.8425641699999999</c:v>
                </c:pt>
                <c:pt idx="3">
                  <c:v>0.8390361</c:v>
                </c:pt>
                <c:pt idx="4">
                  <c:v>0.8215138</c:v>
                </c:pt>
                <c:pt idx="5">
                  <c:v>0.8028475</c:v>
                </c:pt>
                <c:pt idx="6">
                  <c:v>0.7815988</c:v>
                </c:pt>
                <c:pt idx="7">
                  <c:v>0.75946</c:v>
                </c:pt>
                <c:pt idx="8">
                  <c:v>0.73578537</c:v>
                </c:pt>
                <c:pt idx="9">
                  <c:v>0.7159271</c:v>
                </c:pt>
                <c:pt idx="10">
                  <c:v>0.705117</c:v>
                </c:pt>
                <c:pt idx="11">
                  <c:v>0.6844563</c:v>
                </c:pt>
                <c:pt idx="12">
                  <c:v>0.66219234</c:v>
                </c:pt>
              </c:numCache>
            </c:numRef>
          </c:yVal>
        </c:ser>
        <c:ser>
          <c:idx val="5"/>
          <c:order val="5"/>
          <c:tx>
            <c:strRef>
              <c:f>'cap_rate_wind_offshore_existing'!$G$2:$G$2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'cap_rate_wind_offshore_existing'!$G$3:$G$15</c:f>
              <c:numCache>
                <c:formatCode>General</c:formatCode>
                <c:ptCount val="13"/>
                <c:pt idx="0">
                  <c:v>0.8408464</c:v>
                </c:pt>
                <c:pt idx="1">
                  <c:v>0.82761616</c:v>
                </c:pt>
                <c:pt idx="2">
                  <c:v>0.8258479</c:v>
                </c:pt>
                <c:pt idx="3">
                  <c:v>0.81807727</c:v>
                </c:pt>
                <c:pt idx="4">
                  <c:v>0.78994304</c:v>
                </c:pt>
                <c:pt idx="5">
                  <c:v>0.7511183</c:v>
                </c:pt>
                <c:pt idx="6">
                  <c:v>0.7147945999999999</c:v>
                </c:pt>
                <c:pt idx="7">
                  <c:v>0.6806267</c:v>
                </c:pt>
                <c:pt idx="8">
                  <c:v>0.61365277</c:v>
                </c:pt>
                <c:pt idx="9">
                  <c:v>0.5487078399999999</c:v>
                </c:pt>
                <c:pt idx="10">
                  <c:v>0.53481424</c:v>
                </c:pt>
                <c:pt idx="11">
                  <c:v>0.53690284</c:v>
                </c:pt>
                <c:pt idx="12">
                  <c:v>0.53193897</c:v>
                </c:pt>
              </c:numCache>
            </c:numRef>
          </c:yVal>
        </c:ser>
        <c:ser>
          <c:idx val="6"/>
          <c:order val="6"/>
          <c:tx>
            <c:strRef>
              <c:f>'cap_rate_wind_offshore_existing'!$H$2:$H$2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'cap_rate_wind_offshore_existing'!$H$3:$H$15</c:f>
              <c:numCache>
                <c:formatCode>General</c:formatCode>
                <c:ptCount val="13"/>
                <c:pt idx="0">
                  <c:v>0.9906801</c:v>
                </c:pt>
                <c:pt idx="1">
                  <c:v>0.98212534</c:v>
                </c:pt>
                <c:pt idx="2">
                  <c:v>0.9842497</c:v>
                </c:pt>
                <c:pt idx="3">
                  <c:v>0.9788239</c:v>
                </c:pt>
                <c:pt idx="4">
                  <c:v>0.9706386</c:v>
                </c:pt>
                <c:pt idx="5">
                  <c:v>0.96410674</c:v>
                </c:pt>
                <c:pt idx="6">
                  <c:v>0.95906746</c:v>
                </c:pt>
                <c:pt idx="7">
                  <c:v>0.9552343</c:v>
                </c:pt>
                <c:pt idx="8">
                  <c:v>0.9504</c:v>
                </c:pt>
                <c:pt idx="9">
                  <c:v>0.9487051399999999</c:v>
                </c:pt>
                <c:pt idx="10">
                  <c:v>0.9494989</c:v>
                </c:pt>
                <c:pt idx="11">
                  <c:v>0.9478596</c:v>
                </c:pt>
                <c:pt idx="12">
                  <c:v>0.9443139</c:v>
                </c:pt>
              </c:numCache>
            </c:numRef>
          </c:yVal>
        </c:ser>
        <c:ser>
          <c:idx val="7"/>
          <c:order val="7"/>
          <c:tx>
            <c:strRef>
              <c:f>'cap_rate_wind_offshore_existing'!$I$2:$I$2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'cap_rate_wind_offshore_existing'!$I$3:$I$15</c:f>
              <c:numCache>
                <c:formatCode>General</c:formatCode>
                <c:ptCount val="13"/>
                <c:pt idx="0">
                  <c:v>0.9613931999999999</c:v>
                </c:pt>
                <c:pt idx="1">
                  <c:v>0.9538841</c:v>
                </c:pt>
                <c:pt idx="2">
                  <c:v>0.9496467</c:v>
                </c:pt>
                <c:pt idx="3">
                  <c:v>0.9659135</c:v>
                </c:pt>
                <c:pt idx="4">
                  <c:v>0.9773622</c:v>
                </c:pt>
                <c:pt idx="5">
                  <c:v>0.9906482</c:v>
                </c:pt>
                <c:pt idx="6">
                  <c:v>0.9985702</c:v>
                </c:pt>
                <c:pt idx="7">
                  <c:v>1.0040982</c:v>
                </c:pt>
                <c:pt idx="8">
                  <c:v>1.0032489</c:v>
                </c:pt>
                <c:pt idx="9">
                  <c:v>1.0047151</c:v>
                </c:pt>
                <c:pt idx="10">
                  <c:v>1.0045223</c:v>
                </c:pt>
                <c:pt idx="11">
                  <c:v>1.0029137</c:v>
                </c:pt>
                <c:pt idx="12">
                  <c:v>0.9999291300000001</c:v>
                </c:pt>
              </c:numCache>
            </c:numRef>
          </c:yVal>
        </c:ser>
        <c:ser>
          <c:idx val="8"/>
          <c:order val="8"/>
          <c:tx>
            <c:strRef>
              <c:f>'cap_rate_wind_offshore_existing'!$J$2:$J$2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'cap_rate_wind_offshore_existing'!$J$3:$J$15</c:f>
              <c:numCache>
                <c:formatCode>General</c:formatCode>
                <c:ptCount val="13"/>
                <c:pt idx="0">
                  <c:v>0.8992752000000001</c:v>
                </c:pt>
                <c:pt idx="1">
                  <c:v>0.89575946</c:v>
                </c:pt>
                <c:pt idx="2">
                  <c:v>0.8833394</c:v>
                </c:pt>
                <c:pt idx="3">
                  <c:v>0.88096017</c:v>
                </c:pt>
                <c:pt idx="4">
                  <c:v>0.88256943</c:v>
                </c:pt>
                <c:pt idx="5">
                  <c:v>0.8778745</c:v>
                </c:pt>
                <c:pt idx="6">
                  <c:v>0.8675542000000001</c:v>
                </c:pt>
                <c:pt idx="7">
                  <c:v>0.8563738</c:v>
                </c:pt>
                <c:pt idx="8">
                  <c:v>0.8573893</c:v>
                </c:pt>
                <c:pt idx="9">
                  <c:v>0.8561941</c:v>
                </c:pt>
                <c:pt idx="10">
                  <c:v>0.8450382</c:v>
                </c:pt>
                <c:pt idx="11">
                  <c:v>0.8413572</c:v>
                </c:pt>
                <c:pt idx="12">
                  <c:v>0.84226143</c:v>
                </c:pt>
              </c:numCache>
            </c:numRef>
          </c:yVal>
        </c:ser>
        <c:ser>
          <c:idx val="9"/>
          <c:order val="9"/>
          <c:tx>
            <c:strRef>
              <c:f>'cap_rate_wind_offshore_existing'!$K$2:$K$2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'cap_rate_wind_offshore_existing'!$K$3:$K$15</c:f>
              <c:numCache>
                <c:formatCode>General</c:formatCode>
                <c:ptCount val="13"/>
                <c:pt idx="0">
                  <c:v>0.85358363</c:v>
                </c:pt>
                <c:pt idx="1">
                  <c:v>0.84640485</c:v>
                </c:pt>
                <c:pt idx="2">
                  <c:v>0.822442</c:v>
                </c:pt>
                <c:pt idx="3">
                  <c:v>0.8193196</c:v>
                </c:pt>
                <c:pt idx="4">
                  <c:v>0.74194133</c:v>
                </c:pt>
                <c:pt idx="5">
                  <c:v>0.73858225</c:v>
                </c:pt>
                <c:pt idx="6">
                  <c:v>0.71374065</c:v>
                </c:pt>
                <c:pt idx="7">
                  <c:v>0.68962014</c:v>
                </c:pt>
                <c:pt idx="8">
                  <c:v>0.66108656</c:v>
                </c:pt>
                <c:pt idx="9">
                  <c:v>0.63493955</c:v>
                </c:pt>
                <c:pt idx="10">
                  <c:v>0.6093896600000001</c:v>
                </c:pt>
                <c:pt idx="11">
                  <c:v>0.59796846</c:v>
                </c:pt>
                <c:pt idx="12">
                  <c:v>0.5782841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'cap_rate_wind_offshore_existing'!$B$3:$B$15</c:f>
              <c:numCache>
                <c:formatCode>General</c:formatCode>
                <c:ptCount val="13"/>
                <c:pt idx="0">
                  <c:v>0.8254505</c:v>
                </c:pt>
                <c:pt idx="1">
                  <c:v>0.8205758</c:v>
                </c:pt>
                <c:pt idx="2">
                  <c:v>0.8179871399999999</c:v>
                </c:pt>
                <c:pt idx="3">
                  <c:v>0.814533</c:v>
                </c:pt>
                <c:pt idx="4">
                  <c:v>0.78505135</c:v>
                </c:pt>
                <c:pt idx="5">
                  <c:v>0.7571783</c:v>
                </c:pt>
                <c:pt idx="6">
                  <c:v>0.7289256</c:v>
                </c:pt>
                <c:pt idx="7">
                  <c:v>0.7033142999999999</c:v>
                </c:pt>
                <c:pt idx="8">
                  <c:v>0.66027766</c:v>
                </c:pt>
                <c:pt idx="9">
                  <c:v>0.62139356</c:v>
                </c:pt>
                <c:pt idx="10">
                  <c:v>0.6102889</c:v>
                </c:pt>
                <c:pt idx="11">
                  <c:v>0.6020180000000001</c:v>
                </c:pt>
                <c:pt idx="12">
                  <c:v>0.58890367</c:v>
                </c:pt>
              </c:numCache>
            </c:numRef>
          </c:yVal>
        </c:ser>
        <c:ser>
          <c:idx val="1"/>
          <c:order val="1"/>
          <c:tx>
            <c:strRef>
              <c:f>'cap_rate_wind_offshore_existing'!$C$2:$C$2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'cap_rate_wind_offshore_existing'!$C$3:$C$15</c:f>
              <c:numCache>
                <c:formatCode>General</c:formatCode>
                <c:ptCount val="13"/>
                <c:pt idx="0">
                  <c:v>0.84555316</c:v>
                </c:pt>
                <c:pt idx="1">
                  <c:v>0.8384114</c:v>
                </c:pt>
                <c:pt idx="2">
                  <c:v>0.8274757</c:v>
                </c:pt>
                <c:pt idx="3">
                  <c:v>0.81813914</c:v>
                </c:pt>
                <c:pt idx="4">
                  <c:v>0.7929422</c:v>
                </c:pt>
                <c:pt idx="5">
                  <c:v>0.7739005</c:v>
                </c:pt>
                <c:pt idx="6">
                  <c:v>0.7520809000000001</c:v>
                </c:pt>
                <c:pt idx="7">
                  <c:v>0.73043716</c:v>
                </c:pt>
                <c:pt idx="8">
                  <c:v>0.7017263</c:v>
                </c:pt>
                <c:pt idx="9">
                  <c:v>0.6700271</c:v>
                </c:pt>
                <c:pt idx="10">
                  <c:v>0.6528225</c:v>
                </c:pt>
                <c:pt idx="11">
                  <c:v>0.642541</c:v>
                </c:pt>
                <c:pt idx="12">
                  <c:v>0.631688</c:v>
                </c:pt>
              </c:numCache>
            </c:numRef>
          </c:yVal>
        </c:ser>
        <c:ser>
          <c:idx val="2"/>
          <c:order val="2"/>
          <c:tx>
            <c:strRef>
              <c:f>'cap_rate_wind_offshore_existing'!$D$2:$D$2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'cap_rate_wind_offshore_existing'!$D$3:$D$15</c:f>
              <c:numCache>
                <c:formatCode>General</c:formatCode>
                <c:ptCount val="13"/>
                <c:pt idx="0">
                  <c:v>0.8128275</c:v>
                </c:pt>
                <c:pt idx="1">
                  <c:v>0.8101005999999999</c:v>
                </c:pt>
                <c:pt idx="2">
                  <c:v>0.80115885</c:v>
                </c:pt>
                <c:pt idx="3">
                  <c:v>0.77897775</c:v>
                </c:pt>
                <c:pt idx="4">
                  <c:v>0.75786996</c:v>
                </c:pt>
                <c:pt idx="5">
                  <c:v>0.72271055</c:v>
                </c:pt>
                <c:pt idx="6">
                  <c:v>0.681308</c:v>
                </c:pt>
                <c:pt idx="7">
                  <c:v>0.6447055</c:v>
                </c:pt>
                <c:pt idx="8">
                  <c:v>0.6192627000000001</c:v>
                </c:pt>
                <c:pt idx="9">
                  <c:v>0.5916397</c:v>
                </c:pt>
                <c:pt idx="10">
                  <c:v>0.5778833</c:v>
                </c:pt>
                <c:pt idx="11">
                  <c:v>0.5742674</c:v>
                </c:pt>
                <c:pt idx="12">
                  <c:v>0.5693319999999999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'cap_rate_wind_offshore_existing'!$E$3:$E$15</c:f>
              <c:numCache>
                <c:formatCode>General</c:formatCode>
                <c:ptCount val="13"/>
                <c:pt idx="0">
                  <c:v>0.7166373</c:v>
                </c:pt>
                <c:pt idx="1">
                  <c:v>0.7072361</c:v>
                </c:pt>
                <c:pt idx="2">
                  <c:v>0.7019498</c:v>
                </c:pt>
                <c:pt idx="3">
                  <c:v>0.6828632</c:v>
                </c:pt>
                <c:pt idx="4">
                  <c:v>0.6745023999999999</c:v>
                </c:pt>
                <c:pt idx="5">
                  <c:v>0.7222355</c:v>
                </c:pt>
                <c:pt idx="6">
                  <c:v>0.71585286</c:v>
                </c:pt>
                <c:pt idx="7">
                  <c:v>0.7270459</c:v>
                </c:pt>
                <c:pt idx="8">
                  <c:v>0.7227076</c:v>
                </c:pt>
                <c:pt idx="9">
                  <c:v>0.7316815</c:v>
                </c:pt>
                <c:pt idx="10">
                  <c:v>0.76707035</c:v>
                </c:pt>
                <c:pt idx="11">
                  <c:v>0.7557976</c:v>
                </c:pt>
                <c:pt idx="12">
                  <c:v>0.7479973</c:v>
                </c:pt>
              </c:numCache>
            </c:numRef>
          </c:yVal>
        </c:ser>
        <c:ser>
          <c:idx val="4"/>
          <c:order val="4"/>
          <c:tx>
            <c:strRef>
              <c:f>'cap_rate_wind_offshore_existing'!$F$2:$F$2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'cap_rate_wind_offshore_existing'!$F$3:$F$15</c:f>
              <c:numCache>
                <c:formatCode>General</c:formatCode>
                <c:ptCount val="13"/>
                <c:pt idx="0">
                  <c:v>0.85753673</c:v>
                </c:pt>
                <c:pt idx="1">
                  <c:v>0.8547832400000001</c:v>
                </c:pt>
                <c:pt idx="2">
                  <c:v>0.8425641699999999</c:v>
                </c:pt>
                <c:pt idx="3">
                  <c:v>0.8390361</c:v>
                </c:pt>
                <c:pt idx="4">
                  <c:v>0.8215138</c:v>
                </c:pt>
                <c:pt idx="5">
                  <c:v>0.8028475</c:v>
                </c:pt>
                <c:pt idx="6">
                  <c:v>0.7815988</c:v>
                </c:pt>
                <c:pt idx="7">
                  <c:v>0.75946</c:v>
                </c:pt>
                <c:pt idx="8">
                  <c:v>0.73578537</c:v>
                </c:pt>
                <c:pt idx="9">
                  <c:v>0.7159271</c:v>
                </c:pt>
                <c:pt idx="10">
                  <c:v>0.705117</c:v>
                </c:pt>
                <c:pt idx="11">
                  <c:v>0.6844563</c:v>
                </c:pt>
                <c:pt idx="12">
                  <c:v>0.66219234</c:v>
                </c:pt>
              </c:numCache>
            </c:numRef>
          </c:yVal>
        </c:ser>
        <c:ser>
          <c:idx val="5"/>
          <c:order val="5"/>
          <c:tx>
            <c:strRef>
              <c:f>'cap_rate_wind_offshore_existing'!$G$2:$G$2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'cap_rate_wind_offshore_existing'!$G$3:$G$15</c:f>
              <c:numCache>
                <c:formatCode>General</c:formatCode>
                <c:ptCount val="13"/>
                <c:pt idx="0">
                  <c:v>0.8408464</c:v>
                </c:pt>
                <c:pt idx="1">
                  <c:v>0.82761616</c:v>
                </c:pt>
                <c:pt idx="2">
                  <c:v>0.8258479</c:v>
                </c:pt>
                <c:pt idx="3">
                  <c:v>0.81807727</c:v>
                </c:pt>
                <c:pt idx="4">
                  <c:v>0.78994304</c:v>
                </c:pt>
                <c:pt idx="5">
                  <c:v>0.7511183</c:v>
                </c:pt>
                <c:pt idx="6">
                  <c:v>0.7147945999999999</c:v>
                </c:pt>
                <c:pt idx="7">
                  <c:v>0.6806267</c:v>
                </c:pt>
                <c:pt idx="8">
                  <c:v>0.61365277</c:v>
                </c:pt>
                <c:pt idx="9">
                  <c:v>0.5487078399999999</c:v>
                </c:pt>
                <c:pt idx="10">
                  <c:v>0.53481424</c:v>
                </c:pt>
                <c:pt idx="11">
                  <c:v>0.53690284</c:v>
                </c:pt>
                <c:pt idx="12">
                  <c:v>0.53193897</c:v>
                </c:pt>
              </c:numCache>
            </c:numRef>
          </c:yVal>
        </c:ser>
        <c:ser>
          <c:idx val="6"/>
          <c:order val="6"/>
          <c:tx>
            <c:strRef>
              <c:f>'cap_rate_wind_offshore_existing'!$H$2:$H$2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'cap_rate_wind_offshore_existing'!$H$3:$H$15</c:f>
              <c:numCache>
                <c:formatCode>General</c:formatCode>
                <c:ptCount val="13"/>
                <c:pt idx="0">
                  <c:v>0.9906801</c:v>
                </c:pt>
                <c:pt idx="1">
                  <c:v>0.98212534</c:v>
                </c:pt>
                <c:pt idx="2">
                  <c:v>0.9842497</c:v>
                </c:pt>
                <c:pt idx="3">
                  <c:v>0.9788239</c:v>
                </c:pt>
                <c:pt idx="4">
                  <c:v>0.9706386</c:v>
                </c:pt>
                <c:pt idx="5">
                  <c:v>0.96410674</c:v>
                </c:pt>
                <c:pt idx="6">
                  <c:v>0.95906746</c:v>
                </c:pt>
                <c:pt idx="7">
                  <c:v>0.9552343</c:v>
                </c:pt>
                <c:pt idx="8">
                  <c:v>0.9504</c:v>
                </c:pt>
                <c:pt idx="9">
                  <c:v>0.9487051399999999</c:v>
                </c:pt>
                <c:pt idx="10">
                  <c:v>0.9494989</c:v>
                </c:pt>
                <c:pt idx="11">
                  <c:v>0.9478596</c:v>
                </c:pt>
                <c:pt idx="12">
                  <c:v>0.9443139</c:v>
                </c:pt>
              </c:numCache>
            </c:numRef>
          </c:yVal>
        </c:ser>
        <c:ser>
          <c:idx val="7"/>
          <c:order val="7"/>
          <c:tx>
            <c:strRef>
              <c:f>'cap_rate_wind_offshore_existing'!$I$2:$I$2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'cap_rate_wind_offshore_existing'!$I$3:$I$15</c:f>
              <c:numCache>
                <c:formatCode>General</c:formatCode>
                <c:ptCount val="13"/>
                <c:pt idx="0">
                  <c:v>0.9613931999999999</c:v>
                </c:pt>
                <c:pt idx="1">
                  <c:v>0.9538841</c:v>
                </c:pt>
                <c:pt idx="2">
                  <c:v>0.9496467</c:v>
                </c:pt>
                <c:pt idx="3">
                  <c:v>0.9659135</c:v>
                </c:pt>
                <c:pt idx="4">
                  <c:v>0.9773622</c:v>
                </c:pt>
                <c:pt idx="5">
                  <c:v>0.9906482</c:v>
                </c:pt>
                <c:pt idx="6">
                  <c:v>0.9985702</c:v>
                </c:pt>
                <c:pt idx="7">
                  <c:v>1.0040982</c:v>
                </c:pt>
                <c:pt idx="8">
                  <c:v>1.0032489</c:v>
                </c:pt>
                <c:pt idx="9">
                  <c:v>1.0047151</c:v>
                </c:pt>
                <c:pt idx="10">
                  <c:v>1.0045223</c:v>
                </c:pt>
                <c:pt idx="11">
                  <c:v>1.0029137</c:v>
                </c:pt>
                <c:pt idx="12">
                  <c:v>0.9999291300000001</c:v>
                </c:pt>
              </c:numCache>
            </c:numRef>
          </c:yVal>
        </c:ser>
        <c:ser>
          <c:idx val="8"/>
          <c:order val="8"/>
          <c:tx>
            <c:strRef>
              <c:f>'cap_rate_wind_offshore_existing'!$J$2:$J$2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'cap_rate_wind_offshore_existing'!$J$3:$J$15</c:f>
              <c:numCache>
                <c:formatCode>General</c:formatCode>
                <c:ptCount val="13"/>
                <c:pt idx="0">
                  <c:v>0.8992752000000001</c:v>
                </c:pt>
                <c:pt idx="1">
                  <c:v>0.89575946</c:v>
                </c:pt>
                <c:pt idx="2">
                  <c:v>0.8833394</c:v>
                </c:pt>
                <c:pt idx="3">
                  <c:v>0.88096017</c:v>
                </c:pt>
                <c:pt idx="4">
                  <c:v>0.88256943</c:v>
                </c:pt>
                <c:pt idx="5">
                  <c:v>0.8778745</c:v>
                </c:pt>
                <c:pt idx="6">
                  <c:v>0.8675542000000001</c:v>
                </c:pt>
                <c:pt idx="7">
                  <c:v>0.8563738</c:v>
                </c:pt>
                <c:pt idx="8">
                  <c:v>0.8573893</c:v>
                </c:pt>
                <c:pt idx="9">
                  <c:v>0.8561941</c:v>
                </c:pt>
                <c:pt idx="10">
                  <c:v>0.8450382</c:v>
                </c:pt>
                <c:pt idx="11">
                  <c:v>0.8413572</c:v>
                </c:pt>
                <c:pt idx="12">
                  <c:v>0.84226143</c:v>
                </c:pt>
              </c:numCache>
            </c:numRef>
          </c:yVal>
        </c:ser>
        <c:ser>
          <c:idx val="9"/>
          <c:order val="9"/>
          <c:tx>
            <c:strRef>
              <c:f>'cap_rate_wind_offshore_existing'!$K$2:$K$2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'cap_rate_wind_offshore_existing'!$K$3:$K$15</c:f>
              <c:numCache>
                <c:formatCode>General</c:formatCode>
                <c:ptCount val="13"/>
                <c:pt idx="0">
                  <c:v>0.85358363</c:v>
                </c:pt>
                <c:pt idx="1">
                  <c:v>0.84640485</c:v>
                </c:pt>
                <c:pt idx="2">
                  <c:v>0.822442</c:v>
                </c:pt>
                <c:pt idx="3">
                  <c:v>0.8193196</c:v>
                </c:pt>
                <c:pt idx="4">
                  <c:v>0.74194133</c:v>
                </c:pt>
                <c:pt idx="5">
                  <c:v>0.73858225</c:v>
                </c:pt>
                <c:pt idx="6">
                  <c:v>0.71374065</c:v>
                </c:pt>
                <c:pt idx="7">
                  <c:v>0.68962014</c:v>
                </c:pt>
                <c:pt idx="8">
                  <c:v>0.66108656</c:v>
                </c:pt>
                <c:pt idx="9">
                  <c:v>0.63493955</c:v>
                </c:pt>
                <c:pt idx="10">
                  <c:v>0.6093896600000001</c:v>
                </c:pt>
                <c:pt idx="11">
                  <c:v>0.59796846</c:v>
                </c:pt>
                <c:pt idx="12">
                  <c:v>0.5782841</c:v>
                </c:pt>
              </c:numCache>
            </c:numRef>
          </c:yVal>
        </c:ser>
        <c:axId val="50500001"/>
        <c:axId val="50500002"/>
      </c:scatterChart>
      <c:val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00002"/>
        <c:crosses val="autoZero"/>
        <c:crossBetween val="midCat"/>
      </c:val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'cap_rate_wind_offshore_existing'!$B$3:$B$15</c:f>
              <c:numCache>
                <c:formatCode>General</c:formatCode>
                <c:ptCount val="13"/>
                <c:pt idx="0">
                  <c:v>0.8254505</c:v>
                </c:pt>
                <c:pt idx="1">
                  <c:v>0.8205758</c:v>
                </c:pt>
                <c:pt idx="2">
                  <c:v>0.8179871399999999</c:v>
                </c:pt>
                <c:pt idx="3">
                  <c:v>0.814533</c:v>
                </c:pt>
                <c:pt idx="4">
                  <c:v>0.78505135</c:v>
                </c:pt>
                <c:pt idx="5">
                  <c:v>0.7571783</c:v>
                </c:pt>
                <c:pt idx="6">
                  <c:v>0.7289256</c:v>
                </c:pt>
                <c:pt idx="7">
                  <c:v>0.7033142999999999</c:v>
                </c:pt>
                <c:pt idx="8">
                  <c:v>0.66027766</c:v>
                </c:pt>
                <c:pt idx="9">
                  <c:v>0.62139356</c:v>
                </c:pt>
                <c:pt idx="10">
                  <c:v>0.6102889</c:v>
                </c:pt>
                <c:pt idx="11">
                  <c:v>0.6020180000000001</c:v>
                </c:pt>
                <c:pt idx="12">
                  <c:v>0.58890367</c:v>
                </c:pt>
              </c:numCache>
            </c:numRef>
          </c:yVal>
        </c:ser>
        <c:ser>
          <c:idx val="1"/>
          <c:order val="1"/>
          <c:tx>
            <c:strRef>
              <c:f>'cap_rate_wind_offshore_existing'!$C$2:$C$2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'cap_rate_wind_offshore_existing'!$C$3:$C$15</c:f>
              <c:numCache>
                <c:formatCode>General</c:formatCode>
                <c:ptCount val="13"/>
                <c:pt idx="0">
                  <c:v>0.84555316</c:v>
                </c:pt>
                <c:pt idx="1">
                  <c:v>0.8384114</c:v>
                </c:pt>
                <c:pt idx="2">
                  <c:v>0.8274757</c:v>
                </c:pt>
                <c:pt idx="3">
                  <c:v>0.81813914</c:v>
                </c:pt>
                <c:pt idx="4">
                  <c:v>0.7929422</c:v>
                </c:pt>
                <c:pt idx="5">
                  <c:v>0.7739005</c:v>
                </c:pt>
                <c:pt idx="6">
                  <c:v>0.7520809000000001</c:v>
                </c:pt>
                <c:pt idx="7">
                  <c:v>0.73043716</c:v>
                </c:pt>
                <c:pt idx="8">
                  <c:v>0.7017263</c:v>
                </c:pt>
                <c:pt idx="9">
                  <c:v>0.6700271</c:v>
                </c:pt>
                <c:pt idx="10">
                  <c:v>0.6528225</c:v>
                </c:pt>
                <c:pt idx="11">
                  <c:v>0.642541</c:v>
                </c:pt>
                <c:pt idx="12">
                  <c:v>0.631688</c:v>
                </c:pt>
              </c:numCache>
            </c:numRef>
          </c:yVal>
        </c:ser>
        <c:ser>
          <c:idx val="2"/>
          <c:order val="2"/>
          <c:tx>
            <c:strRef>
              <c:f>'cap_rate_wind_offshore_existing'!$D$2:$D$2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'cap_rate_wind_offshore_existing'!$D$3:$D$15</c:f>
              <c:numCache>
                <c:formatCode>General</c:formatCode>
                <c:ptCount val="13"/>
                <c:pt idx="0">
                  <c:v>0.8128275</c:v>
                </c:pt>
                <c:pt idx="1">
                  <c:v>0.8101005999999999</c:v>
                </c:pt>
                <c:pt idx="2">
                  <c:v>0.80115885</c:v>
                </c:pt>
                <c:pt idx="3">
                  <c:v>0.77897775</c:v>
                </c:pt>
                <c:pt idx="4">
                  <c:v>0.75786996</c:v>
                </c:pt>
                <c:pt idx="5">
                  <c:v>0.72271055</c:v>
                </c:pt>
                <c:pt idx="6">
                  <c:v>0.681308</c:v>
                </c:pt>
                <c:pt idx="7">
                  <c:v>0.6447055</c:v>
                </c:pt>
                <c:pt idx="8">
                  <c:v>0.6192627000000001</c:v>
                </c:pt>
                <c:pt idx="9">
                  <c:v>0.5916397</c:v>
                </c:pt>
                <c:pt idx="10">
                  <c:v>0.5778833</c:v>
                </c:pt>
                <c:pt idx="11">
                  <c:v>0.5742674</c:v>
                </c:pt>
                <c:pt idx="12">
                  <c:v>0.5693319999999999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'cap_rate_wind_offshore_existing'!$E$3:$E$15</c:f>
              <c:numCache>
                <c:formatCode>General</c:formatCode>
                <c:ptCount val="13"/>
                <c:pt idx="0">
                  <c:v>0.7166373</c:v>
                </c:pt>
                <c:pt idx="1">
                  <c:v>0.7072361</c:v>
                </c:pt>
                <c:pt idx="2">
                  <c:v>0.7019498</c:v>
                </c:pt>
                <c:pt idx="3">
                  <c:v>0.6828632</c:v>
                </c:pt>
                <c:pt idx="4">
                  <c:v>0.6745023999999999</c:v>
                </c:pt>
                <c:pt idx="5">
                  <c:v>0.7222355</c:v>
                </c:pt>
                <c:pt idx="6">
                  <c:v>0.71585286</c:v>
                </c:pt>
                <c:pt idx="7">
                  <c:v>0.7270459</c:v>
                </c:pt>
                <c:pt idx="8">
                  <c:v>0.7227076</c:v>
                </c:pt>
                <c:pt idx="9">
                  <c:v>0.7316815</c:v>
                </c:pt>
                <c:pt idx="10">
                  <c:v>0.76707035</c:v>
                </c:pt>
                <c:pt idx="11">
                  <c:v>0.7557976</c:v>
                </c:pt>
                <c:pt idx="12">
                  <c:v>0.7479973</c:v>
                </c:pt>
              </c:numCache>
            </c:numRef>
          </c:yVal>
        </c:ser>
        <c:ser>
          <c:idx val="4"/>
          <c:order val="4"/>
          <c:tx>
            <c:strRef>
              <c:f>'cap_rate_wind_offshore_existing'!$F$2:$F$2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'cap_rate_wind_offshore_existing'!$F$3:$F$15</c:f>
              <c:numCache>
                <c:formatCode>General</c:formatCode>
                <c:ptCount val="13"/>
                <c:pt idx="0">
                  <c:v>0.85753673</c:v>
                </c:pt>
                <c:pt idx="1">
                  <c:v>0.8547832400000001</c:v>
                </c:pt>
                <c:pt idx="2">
                  <c:v>0.8425641699999999</c:v>
                </c:pt>
                <c:pt idx="3">
                  <c:v>0.8390361</c:v>
                </c:pt>
                <c:pt idx="4">
                  <c:v>0.8215138</c:v>
                </c:pt>
                <c:pt idx="5">
                  <c:v>0.8028475</c:v>
                </c:pt>
                <c:pt idx="6">
                  <c:v>0.7815988</c:v>
                </c:pt>
                <c:pt idx="7">
                  <c:v>0.75946</c:v>
                </c:pt>
                <c:pt idx="8">
                  <c:v>0.73578537</c:v>
                </c:pt>
                <c:pt idx="9">
                  <c:v>0.7159271</c:v>
                </c:pt>
                <c:pt idx="10">
                  <c:v>0.705117</c:v>
                </c:pt>
                <c:pt idx="11">
                  <c:v>0.6844563</c:v>
                </c:pt>
                <c:pt idx="12">
                  <c:v>0.66219234</c:v>
                </c:pt>
              </c:numCache>
            </c:numRef>
          </c:yVal>
        </c:ser>
        <c:ser>
          <c:idx val="5"/>
          <c:order val="5"/>
          <c:tx>
            <c:strRef>
              <c:f>'cap_rate_wind_offshore_existing'!$G$2:$G$2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'cap_rate_wind_offshore_existing'!$G$3:$G$15</c:f>
              <c:numCache>
                <c:formatCode>General</c:formatCode>
                <c:ptCount val="13"/>
                <c:pt idx="0">
                  <c:v>0.8408464</c:v>
                </c:pt>
                <c:pt idx="1">
                  <c:v>0.82761616</c:v>
                </c:pt>
                <c:pt idx="2">
                  <c:v>0.8258479</c:v>
                </c:pt>
                <c:pt idx="3">
                  <c:v>0.81807727</c:v>
                </c:pt>
                <c:pt idx="4">
                  <c:v>0.78994304</c:v>
                </c:pt>
                <c:pt idx="5">
                  <c:v>0.7511183</c:v>
                </c:pt>
                <c:pt idx="6">
                  <c:v>0.7147945999999999</c:v>
                </c:pt>
                <c:pt idx="7">
                  <c:v>0.6806267</c:v>
                </c:pt>
                <c:pt idx="8">
                  <c:v>0.61365277</c:v>
                </c:pt>
                <c:pt idx="9">
                  <c:v>0.5487078399999999</c:v>
                </c:pt>
                <c:pt idx="10">
                  <c:v>0.53481424</c:v>
                </c:pt>
                <c:pt idx="11">
                  <c:v>0.53690284</c:v>
                </c:pt>
                <c:pt idx="12">
                  <c:v>0.53193897</c:v>
                </c:pt>
              </c:numCache>
            </c:numRef>
          </c:yVal>
        </c:ser>
        <c:ser>
          <c:idx val="6"/>
          <c:order val="6"/>
          <c:tx>
            <c:strRef>
              <c:f>'cap_rate_wind_offshore_existing'!$H$2:$H$2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'cap_rate_wind_offshore_existing'!$H$3:$H$15</c:f>
              <c:numCache>
                <c:formatCode>General</c:formatCode>
                <c:ptCount val="13"/>
                <c:pt idx="0">
                  <c:v>0.9906801</c:v>
                </c:pt>
                <c:pt idx="1">
                  <c:v>0.98212534</c:v>
                </c:pt>
                <c:pt idx="2">
                  <c:v>0.9842497</c:v>
                </c:pt>
                <c:pt idx="3">
                  <c:v>0.9788239</c:v>
                </c:pt>
                <c:pt idx="4">
                  <c:v>0.9706386</c:v>
                </c:pt>
                <c:pt idx="5">
                  <c:v>0.96410674</c:v>
                </c:pt>
                <c:pt idx="6">
                  <c:v>0.95906746</c:v>
                </c:pt>
                <c:pt idx="7">
                  <c:v>0.9552343</c:v>
                </c:pt>
                <c:pt idx="8">
                  <c:v>0.9504</c:v>
                </c:pt>
                <c:pt idx="9">
                  <c:v>0.9487051399999999</c:v>
                </c:pt>
                <c:pt idx="10">
                  <c:v>0.9494989</c:v>
                </c:pt>
                <c:pt idx="11">
                  <c:v>0.9478596</c:v>
                </c:pt>
                <c:pt idx="12">
                  <c:v>0.9443139</c:v>
                </c:pt>
              </c:numCache>
            </c:numRef>
          </c:yVal>
        </c:ser>
        <c:ser>
          <c:idx val="7"/>
          <c:order val="7"/>
          <c:tx>
            <c:strRef>
              <c:f>'cap_rate_wind_offshore_existing'!$I$2:$I$2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'cap_rate_wind_offshore_existing'!$I$3:$I$15</c:f>
              <c:numCache>
                <c:formatCode>General</c:formatCode>
                <c:ptCount val="13"/>
                <c:pt idx="0">
                  <c:v>0.9613931999999999</c:v>
                </c:pt>
                <c:pt idx="1">
                  <c:v>0.9538841</c:v>
                </c:pt>
                <c:pt idx="2">
                  <c:v>0.9496467</c:v>
                </c:pt>
                <c:pt idx="3">
                  <c:v>0.9659135</c:v>
                </c:pt>
                <c:pt idx="4">
                  <c:v>0.9773622</c:v>
                </c:pt>
                <c:pt idx="5">
                  <c:v>0.9906482</c:v>
                </c:pt>
                <c:pt idx="6">
                  <c:v>0.9985702</c:v>
                </c:pt>
                <c:pt idx="7">
                  <c:v>1.0040982</c:v>
                </c:pt>
                <c:pt idx="8">
                  <c:v>1.0032489</c:v>
                </c:pt>
                <c:pt idx="9">
                  <c:v>1.0047151</c:v>
                </c:pt>
                <c:pt idx="10">
                  <c:v>1.0045223</c:v>
                </c:pt>
                <c:pt idx="11">
                  <c:v>1.0029137</c:v>
                </c:pt>
                <c:pt idx="12">
                  <c:v>0.9999291300000001</c:v>
                </c:pt>
              </c:numCache>
            </c:numRef>
          </c:yVal>
        </c:ser>
        <c:ser>
          <c:idx val="8"/>
          <c:order val="8"/>
          <c:tx>
            <c:strRef>
              <c:f>'cap_rate_wind_offshore_existing'!$J$2:$J$2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'cap_rate_wind_offshore_existing'!$J$3:$J$15</c:f>
              <c:numCache>
                <c:formatCode>General</c:formatCode>
                <c:ptCount val="13"/>
                <c:pt idx="0">
                  <c:v>0.8992752000000001</c:v>
                </c:pt>
                <c:pt idx="1">
                  <c:v>0.89575946</c:v>
                </c:pt>
                <c:pt idx="2">
                  <c:v>0.8833394</c:v>
                </c:pt>
                <c:pt idx="3">
                  <c:v>0.88096017</c:v>
                </c:pt>
                <c:pt idx="4">
                  <c:v>0.88256943</c:v>
                </c:pt>
                <c:pt idx="5">
                  <c:v>0.8778745</c:v>
                </c:pt>
                <c:pt idx="6">
                  <c:v>0.8675542000000001</c:v>
                </c:pt>
                <c:pt idx="7">
                  <c:v>0.8563738</c:v>
                </c:pt>
                <c:pt idx="8">
                  <c:v>0.8573893</c:v>
                </c:pt>
                <c:pt idx="9">
                  <c:v>0.8561941</c:v>
                </c:pt>
                <c:pt idx="10">
                  <c:v>0.8450382</c:v>
                </c:pt>
                <c:pt idx="11">
                  <c:v>0.8413572</c:v>
                </c:pt>
                <c:pt idx="12">
                  <c:v>0.84226143</c:v>
                </c:pt>
              </c:numCache>
            </c:numRef>
          </c:yVal>
        </c:ser>
        <c:ser>
          <c:idx val="9"/>
          <c:order val="9"/>
          <c:tx>
            <c:strRef>
              <c:f>'cap_rate_wind_offshore_existing'!$K$2:$K$2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'cap_rate_wind_offshore_existing'!$K$3:$K$15</c:f>
              <c:numCache>
                <c:formatCode>General</c:formatCode>
                <c:ptCount val="13"/>
                <c:pt idx="0">
                  <c:v>0.85358363</c:v>
                </c:pt>
                <c:pt idx="1">
                  <c:v>0.84640485</c:v>
                </c:pt>
                <c:pt idx="2">
                  <c:v>0.822442</c:v>
                </c:pt>
                <c:pt idx="3">
                  <c:v>0.8193196</c:v>
                </c:pt>
                <c:pt idx="4">
                  <c:v>0.74194133</c:v>
                </c:pt>
                <c:pt idx="5">
                  <c:v>0.73858225</c:v>
                </c:pt>
                <c:pt idx="6">
                  <c:v>0.71374065</c:v>
                </c:pt>
                <c:pt idx="7">
                  <c:v>0.68962014</c:v>
                </c:pt>
                <c:pt idx="8">
                  <c:v>0.66108656</c:v>
                </c:pt>
                <c:pt idx="9">
                  <c:v>0.63493955</c:v>
                </c:pt>
                <c:pt idx="10">
                  <c:v>0.6093896600000001</c:v>
                </c:pt>
                <c:pt idx="11">
                  <c:v>0.59796846</c:v>
                </c:pt>
                <c:pt idx="12">
                  <c:v>0.5782841</c:v>
                </c:pt>
              </c:numCache>
            </c:numRef>
          </c:yVal>
        </c:ser>
        <c:axId val="50510001"/>
        <c:axId val="50510002"/>
      </c:scatterChart>
      <c:val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10002"/>
        <c:crosses val="autoZero"/>
        <c:crossBetween val="midCat"/>
      </c:val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'cap_rate_wind_offshore_existing'!$B$3:$B$15</c:f>
              <c:numCache>
                <c:formatCode>General</c:formatCode>
                <c:ptCount val="13"/>
                <c:pt idx="0">
                  <c:v>0.8254505</c:v>
                </c:pt>
                <c:pt idx="1">
                  <c:v>0.8205758</c:v>
                </c:pt>
                <c:pt idx="2">
                  <c:v>0.8179871399999999</c:v>
                </c:pt>
                <c:pt idx="3">
                  <c:v>0.814533</c:v>
                </c:pt>
                <c:pt idx="4">
                  <c:v>0.78505135</c:v>
                </c:pt>
                <c:pt idx="5">
                  <c:v>0.7571783</c:v>
                </c:pt>
                <c:pt idx="6">
                  <c:v>0.7289256</c:v>
                </c:pt>
                <c:pt idx="7">
                  <c:v>0.7033142999999999</c:v>
                </c:pt>
                <c:pt idx="8">
                  <c:v>0.66027766</c:v>
                </c:pt>
                <c:pt idx="9">
                  <c:v>0.62139356</c:v>
                </c:pt>
                <c:pt idx="10">
                  <c:v>0.6102889</c:v>
                </c:pt>
                <c:pt idx="11">
                  <c:v>0.6020180000000001</c:v>
                </c:pt>
                <c:pt idx="12">
                  <c:v>0.58890367</c:v>
                </c:pt>
              </c:numCache>
            </c:numRef>
          </c:yVal>
        </c:ser>
        <c:ser>
          <c:idx val="1"/>
          <c:order val="1"/>
          <c:tx>
            <c:strRef>
              <c:f>'cap_rate_wind_offshore_existing'!$C$2:$C$2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'cap_rate_wind_offshore_existing'!$C$3:$C$15</c:f>
              <c:numCache>
                <c:formatCode>General</c:formatCode>
                <c:ptCount val="13"/>
                <c:pt idx="0">
                  <c:v>0.84555316</c:v>
                </c:pt>
                <c:pt idx="1">
                  <c:v>0.8384114</c:v>
                </c:pt>
                <c:pt idx="2">
                  <c:v>0.8274757</c:v>
                </c:pt>
                <c:pt idx="3">
                  <c:v>0.81813914</c:v>
                </c:pt>
                <c:pt idx="4">
                  <c:v>0.7929422</c:v>
                </c:pt>
                <c:pt idx="5">
                  <c:v>0.7739005</c:v>
                </c:pt>
                <c:pt idx="6">
                  <c:v>0.7520809000000001</c:v>
                </c:pt>
                <c:pt idx="7">
                  <c:v>0.73043716</c:v>
                </c:pt>
                <c:pt idx="8">
                  <c:v>0.7017263</c:v>
                </c:pt>
                <c:pt idx="9">
                  <c:v>0.6700271</c:v>
                </c:pt>
                <c:pt idx="10">
                  <c:v>0.6528225</c:v>
                </c:pt>
                <c:pt idx="11">
                  <c:v>0.642541</c:v>
                </c:pt>
                <c:pt idx="12">
                  <c:v>0.631688</c:v>
                </c:pt>
              </c:numCache>
            </c:numRef>
          </c:yVal>
        </c:ser>
        <c:ser>
          <c:idx val="2"/>
          <c:order val="2"/>
          <c:tx>
            <c:strRef>
              <c:f>'cap_rate_wind_offshore_existing'!$D$2:$D$2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'cap_rate_wind_offshore_existing'!$D$3:$D$15</c:f>
              <c:numCache>
                <c:formatCode>General</c:formatCode>
                <c:ptCount val="13"/>
                <c:pt idx="0">
                  <c:v>0.8128275</c:v>
                </c:pt>
                <c:pt idx="1">
                  <c:v>0.8101005999999999</c:v>
                </c:pt>
                <c:pt idx="2">
                  <c:v>0.80115885</c:v>
                </c:pt>
                <c:pt idx="3">
                  <c:v>0.77897775</c:v>
                </c:pt>
                <c:pt idx="4">
                  <c:v>0.75786996</c:v>
                </c:pt>
                <c:pt idx="5">
                  <c:v>0.72271055</c:v>
                </c:pt>
                <c:pt idx="6">
                  <c:v>0.681308</c:v>
                </c:pt>
                <c:pt idx="7">
                  <c:v>0.6447055</c:v>
                </c:pt>
                <c:pt idx="8">
                  <c:v>0.6192627000000001</c:v>
                </c:pt>
                <c:pt idx="9">
                  <c:v>0.5916397</c:v>
                </c:pt>
                <c:pt idx="10">
                  <c:v>0.5778833</c:v>
                </c:pt>
                <c:pt idx="11">
                  <c:v>0.5742674</c:v>
                </c:pt>
                <c:pt idx="12">
                  <c:v>0.5693319999999999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'cap_rate_wind_offshore_existing'!$E$3:$E$15</c:f>
              <c:numCache>
                <c:formatCode>General</c:formatCode>
                <c:ptCount val="13"/>
                <c:pt idx="0">
                  <c:v>0.7166373</c:v>
                </c:pt>
                <c:pt idx="1">
                  <c:v>0.7072361</c:v>
                </c:pt>
                <c:pt idx="2">
                  <c:v>0.7019498</c:v>
                </c:pt>
                <c:pt idx="3">
                  <c:v>0.6828632</c:v>
                </c:pt>
                <c:pt idx="4">
                  <c:v>0.6745023999999999</c:v>
                </c:pt>
                <c:pt idx="5">
                  <c:v>0.7222355</c:v>
                </c:pt>
                <c:pt idx="6">
                  <c:v>0.71585286</c:v>
                </c:pt>
                <c:pt idx="7">
                  <c:v>0.7270459</c:v>
                </c:pt>
                <c:pt idx="8">
                  <c:v>0.7227076</c:v>
                </c:pt>
                <c:pt idx="9">
                  <c:v>0.7316815</c:v>
                </c:pt>
                <c:pt idx="10">
                  <c:v>0.76707035</c:v>
                </c:pt>
                <c:pt idx="11">
                  <c:v>0.7557976</c:v>
                </c:pt>
                <c:pt idx="12">
                  <c:v>0.7479973</c:v>
                </c:pt>
              </c:numCache>
            </c:numRef>
          </c:yVal>
        </c:ser>
        <c:ser>
          <c:idx val="4"/>
          <c:order val="4"/>
          <c:tx>
            <c:strRef>
              <c:f>'cap_rate_wind_offshore_existing'!$F$2:$F$2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'cap_rate_wind_offshore_existing'!$F$3:$F$15</c:f>
              <c:numCache>
                <c:formatCode>General</c:formatCode>
                <c:ptCount val="13"/>
                <c:pt idx="0">
                  <c:v>0.85753673</c:v>
                </c:pt>
                <c:pt idx="1">
                  <c:v>0.8547832400000001</c:v>
                </c:pt>
                <c:pt idx="2">
                  <c:v>0.8425641699999999</c:v>
                </c:pt>
                <c:pt idx="3">
                  <c:v>0.8390361</c:v>
                </c:pt>
                <c:pt idx="4">
                  <c:v>0.8215138</c:v>
                </c:pt>
                <c:pt idx="5">
                  <c:v>0.8028475</c:v>
                </c:pt>
                <c:pt idx="6">
                  <c:v>0.7815988</c:v>
                </c:pt>
                <c:pt idx="7">
                  <c:v>0.75946</c:v>
                </c:pt>
                <c:pt idx="8">
                  <c:v>0.73578537</c:v>
                </c:pt>
                <c:pt idx="9">
                  <c:v>0.7159271</c:v>
                </c:pt>
                <c:pt idx="10">
                  <c:v>0.705117</c:v>
                </c:pt>
                <c:pt idx="11">
                  <c:v>0.6844563</c:v>
                </c:pt>
                <c:pt idx="12">
                  <c:v>0.66219234</c:v>
                </c:pt>
              </c:numCache>
            </c:numRef>
          </c:yVal>
        </c:ser>
        <c:ser>
          <c:idx val="5"/>
          <c:order val="5"/>
          <c:tx>
            <c:strRef>
              <c:f>'cap_rate_wind_offshore_existing'!$G$2:$G$2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'cap_rate_wind_offshore_existing'!$G$3:$G$15</c:f>
              <c:numCache>
                <c:formatCode>General</c:formatCode>
                <c:ptCount val="13"/>
                <c:pt idx="0">
                  <c:v>0.8408464</c:v>
                </c:pt>
                <c:pt idx="1">
                  <c:v>0.82761616</c:v>
                </c:pt>
                <c:pt idx="2">
                  <c:v>0.8258479</c:v>
                </c:pt>
                <c:pt idx="3">
                  <c:v>0.81807727</c:v>
                </c:pt>
                <c:pt idx="4">
                  <c:v>0.78994304</c:v>
                </c:pt>
                <c:pt idx="5">
                  <c:v>0.7511183</c:v>
                </c:pt>
                <c:pt idx="6">
                  <c:v>0.7147945999999999</c:v>
                </c:pt>
                <c:pt idx="7">
                  <c:v>0.6806267</c:v>
                </c:pt>
                <c:pt idx="8">
                  <c:v>0.61365277</c:v>
                </c:pt>
                <c:pt idx="9">
                  <c:v>0.5487078399999999</c:v>
                </c:pt>
                <c:pt idx="10">
                  <c:v>0.53481424</c:v>
                </c:pt>
                <c:pt idx="11">
                  <c:v>0.53690284</c:v>
                </c:pt>
                <c:pt idx="12">
                  <c:v>0.53193897</c:v>
                </c:pt>
              </c:numCache>
            </c:numRef>
          </c:yVal>
        </c:ser>
        <c:ser>
          <c:idx val="6"/>
          <c:order val="6"/>
          <c:tx>
            <c:strRef>
              <c:f>'cap_rate_wind_offshore_existing'!$H$2:$H$2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'cap_rate_wind_offshore_existing'!$H$3:$H$15</c:f>
              <c:numCache>
                <c:formatCode>General</c:formatCode>
                <c:ptCount val="13"/>
                <c:pt idx="0">
                  <c:v>0.9906801</c:v>
                </c:pt>
                <c:pt idx="1">
                  <c:v>0.98212534</c:v>
                </c:pt>
                <c:pt idx="2">
                  <c:v>0.9842497</c:v>
                </c:pt>
                <c:pt idx="3">
                  <c:v>0.9788239</c:v>
                </c:pt>
                <c:pt idx="4">
                  <c:v>0.9706386</c:v>
                </c:pt>
                <c:pt idx="5">
                  <c:v>0.96410674</c:v>
                </c:pt>
                <c:pt idx="6">
                  <c:v>0.95906746</c:v>
                </c:pt>
                <c:pt idx="7">
                  <c:v>0.9552343</c:v>
                </c:pt>
                <c:pt idx="8">
                  <c:v>0.9504</c:v>
                </c:pt>
                <c:pt idx="9">
                  <c:v>0.9487051399999999</c:v>
                </c:pt>
                <c:pt idx="10">
                  <c:v>0.9494989</c:v>
                </c:pt>
                <c:pt idx="11">
                  <c:v>0.9478596</c:v>
                </c:pt>
                <c:pt idx="12">
                  <c:v>0.9443139</c:v>
                </c:pt>
              </c:numCache>
            </c:numRef>
          </c:yVal>
        </c:ser>
        <c:ser>
          <c:idx val="7"/>
          <c:order val="7"/>
          <c:tx>
            <c:strRef>
              <c:f>'cap_rate_wind_offshore_existing'!$I$2:$I$2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'cap_rate_wind_offshore_existing'!$I$3:$I$15</c:f>
              <c:numCache>
                <c:formatCode>General</c:formatCode>
                <c:ptCount val="13"/>
                <c:pt idx="0">
                  <c:v>0.9613931999999999</c:v>
                </c:pt>
                <c:pt idx="1">
                  <c:v>0.9538841</c:v>
                </c:pt>
                <c:pt idx="2">
                  <c:v>0.9496467</c:v>
                </c:pt>
                <c:pt idx="3">
                  <c:v>0.9659135</c:v>
                </c:pt>
                <c:pt idx="4">
                  <c:v>0.9773622</c:v>
                </c:pt>
                <c:pt idx="5">
                  <c:v>0.9906482</c:v>
                </c:pt>
                <c:pt idx="6">
                  <c:v>0.9985702</c:v>
                </c:pt>
                <c:pt idx="7">
                  <c:v>1.0040982</c:v>
                </c:pt>
                <c:pt idx="8">
                  <c:v>1.0032489</c:v>
                </c:pt>
                <c:pt idx="9">
                  <c:v>1.0047151</c:v>
                </c:pt>
                <c:pt idx="10">
                  <c:v>1.0045223</c:v>
                </c:pt>
                <c:pt idx="11">
                  <c:v>1.0029137</c:v>
                </c:pt>
                <c:pt idx="12">
                  <c:v>0.9999291300000001</c:v>
                </c:pt>
              </c:numCache>
            </c:numRef>
          </c:yVal>
        </c:ser>
        <c:ser>
          <c:idx val="8"/>
          <c:order val="8"/>
          <c:tx>
            <c:strRef>
              <c:f>'cap_rate_wind_offshore_existing'!$J$2:$J$2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'cap_rate_wind_offshore_existing'!$J$3:$J$15</c:f>
              <c:numCache>
                <c:formatCode>General</c:formatCode>
                <c:ptCount val="13"/>
                <c:pt idx="0">
                  <c:v>0.8992752000000001</c:v>
                </c:pt>
                <c:pt idx="1">
                  <c:v>0.89575946</c:v>
                </c:pt>
                <c:pt idx="2">
                  <c:v>0.8833394</c:v>
                </c:pt>
                <c:pt idx="3">
                  <c:v>0.88096017</c:v>
                </c:pt>
                <c:pt idx="4">
                  <c:v>0.88256943</c:v>
                </c:pt>
                <c:pt idx="5">
                  <c:v>0.8778745</c:v>
                </c:pt>
                <c:pt idx="6">
                  <c:v>0.8675542000000001</c:v>
                </c:pt>
                <c:pt idx="7">
                  <c:v>0.8563738</c:v>
                </c:pt>
                <c:pt idx="8">
                  <c:v>0.8573893</c:v>
                </c:pt>
                <c:pt idx="9">
                  <c:v>0.8561941</c:v>
                </c:pt>
                <c:pt idx="10">
                  <c:v>0.8450382</c:v>
                </c:pt>
                <c:pt idx="11">
                  <c:v>0.8413572</c:v>
                </c:pt>
                <c:pt idx="12">
                  <c:v>0.84226143</c:v>
                </c:pt>
              </c:numCache>
            </c:numRef>
          </c:yVal>
        </c:ser>
        <c:ser>
          <c:idx val="9"/>
          <c:order val="9"/>
          <c:tx>
            <c:strRef>
              <c:f>'cap_rate_wind_offshore_existing'!$K$2:$K$2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'cap_rate_wind_offshore_existing'!$A$3:$A$15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'cap_rate_wind_offshore_existing'!$K$3:$K$15</c:f>
              <c:numCache>
                <c:formatCode>General</c:formatCode>
                <c:ptCount val="13"/>
                <c:pt idx="0">
                  <c:v>0.85358363</c:v>
                </c:pt>
                <c:pt idx="1">
                  <c:v>0.84640485</c:v>
                </c:pt>
                <c:pt idx="2">
                  <c:v>0.822442</c:v>
                </c:pt>
                <c:pt idx="3">
                  <c:v>0.8193196</c:v>
                </c:pt>
                <c:pt idx="4">
                  <c:v>0.74194133</c:v>
                </c:pt>
                <c:pt idx="5">
                  <c:v>0.73858225</c:v>
                </c:pt>
                <c:pt idx="6">
                  <c:v>0.71374065</c:v>
                </c:pt>
                <c:pt idx="7">
                  <c:v>0.68962014</c:v>
                </c:pt>
                <c:pt idx="8">
                  <c:v>0.66108656</c:v>
                </c:pt>
                <c:pt idx="9">
                  <c:v>0.63493955</c:v>
                </c:pt>
                <c:pt idx="10">
                  <c:v>0.6093896600000001</c:v>
                </c:pt>
                <c:pt idx="11">
                  <c:v>0.59796846</c:v>
                </c:pt>
                <c:pt idx="12">
                  <c:v>0.5782841</c:v>
                </c:pt>
              </c:numCache>
            </c:numRef>
          </c:yVal>
        </c:ser>
        <c:axId val="50520001"/>
        <c:axId val="50520002"/>
      </c:scatterChart>
      <c:val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20002"/>
        <c:crosses val="autoZero"/>
        <c:crossBetween val="midCat"/>
      </c:val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'cap_rate_wind_offshore'!$B$3:$B$15</c:f>
              <c:numCache>
                <c:formatCode>General</c:formatCode>
                <c:ptCount val="13"/>
                <c:pt idx="0">
                  <c:v>0.7741506</c:v>
                </c:pt>
                <c:pt idx="1">
                  <c:v>0.7741506</c:v>
                </c:pt>
                <c:pt idx="2">
                  <c:v>0.7741506</c:v>
                </c:pt>
                <c:pt idx="3">
                  <c:v>0.7741506</c:v>
                </c:pt>
                <c:pt idx="4">
                  <c:v>0.7159329</c:v>
                </c:pt>
                <c:pt idx="5">
                  <c:v>0.6835005</c:v>
                </c:pt>
                <c:pt idx="6">
                  <c:v>0.6567834</c:v>
                </c:pt>
                <c:pt idx="7">
                  <c:v>0.6168025</c:v>
                </c:pt>
                <c:pt idx="8">
                  <c:v>0.5798051</c:v>
                </c:pt>
                <c:pt idx="9">
                  <c:v>0.5514737</c:v>
                </c:pt>
                <c:pt idx="10">
                  <c:v>0.52501506</c:v>
                </c:pt>
                <c:pt idx="11">
                  <c:v>0.49558267</c:v>
                </c:pt>
                <c:pt idx="12">
                  <c:v>0.47679216</c:v>
                </c:pt>
              </c:numCache>
            </c:numRef>
          </c:yVal>
        </c:ser>
        <c:ser>
          <c:idx val="1"/>
          <c:order val="1"/>
          <c:tx>
            <c:strRef>
              <c:f>'cap_rate_wind_offshore'!$C$2:$C$2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'cap_rate_wind_offshore'!$C$3:$C$15</c:f>
              <c:numCache>
                <c:formatCode>General</c:formatCode>
                <c:ptCount val="13"/>
                <c:pt idx="0">
                  <c:v>0.8427222</c:v>
                </c:pt>
                <c:pt idx="1">
                  <c:v>0.8427222</c:v>
                </c:pt>
                <c:pt idx="2">
                  <c:v>0.84009933</c:v>
                </c:pt>
                <c:pt idx="3">
                  <c:v>0.8367213</c:v>
                </c:pt>
                <c:pt idx="4">
                  <c:v>0.8107202</c:v>
                </c:pt>
                <c:pt idx="5">
                  <c:v>0.7851275</c:v>
                </c:pt>
                <c:pt idx="6">
                  <c:v>0.7590151000000001</c:v>
                </c:pt>
                <c:pt idx="7">
                  <c:v>0.7346749</c:v>
                </c:pt>
                <c:pt idx="8">
                  <c:v>0.6945004</c:v>
                </c:pt>
                <c:pt idx="9">
                  <c:v>0.65962416</c:v>
                </c:pt>
                <c:pt idx="10">
                  <c:v>0.64945835</c:v>
                </c:pt>
                <c:pt idx="11">
                  <c:v>0.6413723</c:v>
                </c:pt>
                <c:pt idx="12">
                  <c:v>0.6277633</c:v>
                </c:pt>
              </c:numCache>
            </c:numRef>
          </c:yVal>
        </c:ser>
        <c:ser>
          <c:idx val="2"/>
          <c:order val="2"/>
          <c:tx>
            <c:strRef>
              <c:f>'cap_rate_wind_offshore'!$D$2:$D$2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'cap_rate_wind_offshore'!$D$3:$D$15</c:f>
              <c:numCache>
                <c:formatCode>General</c:formatCode>
                <c:ptCount val="13"/>
                <c:pt idx="0">
                  <c:v>0.8966255</c:v>
                </c:pt>
                <c:pt idx="1">
                  <c:v>0.88956785</c:v>
                </c:pt>
                <c:pt idx="2">
                  <c:v>0.8786162</c:v>
                </c:pt>
                <c:pt idx="3">
                  <c:v>0.86943024</c:v>
                </c:pt>
                <c:pt idx="4">
                  <c:v>0.846255</c:v>
                </c:pt>
                <c:pt idx="5">
                  <c:v>0.831713</c:v>
                </c:pt>
                <c:pt idx="6">
                  <c:v>0.81242096</c:v>
                </c:pt>
                <c:pt idx="7">
                  <c:v>0.7922869</c:v>
                </c:pt>
                <c:pt idx="8">
                  <c:v>0.76873904</c:v>
                </c:pt>
                <c:pt idx="9">
                  <c:v>0.74378425</c:v>
                </c:pt>
                <c:pt idx="10">
                  <c:v>0.72941214</c:v>
                </c:pt>
                <c:pt idx="11">
                  <c:v>0.7198027</c:v>
                </c:pt>
                <c:pt idx="12">
                  <c:v>0.70913094</c:v>
                </c:pt>
              </c:numCache>
            </c:numRef>
          </c:yVal>
        </c:ser>
        <c:ser>
          <c:idx val="3"/>
          <c:order val="3"/>
          <c:tx>
            <c:strRef>
              <c:f>'cap_rate_wind_offshore'!$E$2:$E$2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'cap_rate_wind_offshore'!$E$3:$E$15</c:f>
              <c:numCache>
                <c:formatCode>General</c:formatCode>
                <c:ptCount val="13"/>
                <c:pt idx="0">
                  <c:v>0.8581953</c:v>
                </c:pt>
                <c:pt idx="1">
                  <c:v>0.8581953</c:v>
                </c:pt>
                <c:pt idx="2">
                  <c:v>0.8515534</c:v>
                </c:pt>
                <c:pt idx="3">
                  <c:v>0.8318829</c:v>
                </c:pt>
                <c:pt idx="4">
                  <c:v>0.81563133</c:v>
                </c:pt>
                <c:pt idx="5">
                  <c:v>0.7862571</c:v>
                </c:pt>
                <c:pt idx="6">
                  <c:v>0.7528568</c:v>
                </c:pt>
                <c:pt idx="7">
                  <c:v>0.7246934</c:v>
                </c:pt>
                <c:pt idx="8">
                  <c:v>0.7045109000000001</c:v>
                </c:pt>
                <c:pt idx="9">
                  <c:v>0.68414533</c:v>
                </c:pt>
                <c:pt idx="10">
                  <c:v>0.6719493</c:v>
                </c:pt>
                <c:pt idx="11">
                  <c:v>0.6688032</c:v>
                </c:pt>
                <c:pt idx="12">
                  <c:v>0.6651798</c:v>
                </c:pt>
              </c:numCache>
            </c:numRef>
          </c:yVal>
        </c:ser>
        <c:ser>
          <c:idx val="4"/>
          <c:order val="4"/>
          <c:tx>
            <c:strRef>
              <c:f>'cap_rate_wind_offshore'!$F$2:$F$2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'cap_rate_wind_offshore'!$F$3:$F$15</c:f>
              <c:numCache>
                <c:formatCode>General</c:formatCode>
                <c:ptCount val="13"/>
                <c:pt idx="0">
                  <c:v>0.83180517</c:v>
                </c:pt>
                <c:pt idx="1">
                  <c:v>0.83180517</c:v>
                </c:pt>
                <c:pt idx="2">
                  <c:v>0.83180517</c:v>
                </c:pt>
                <c:pt idx="3">
                  <c:v>0.83180517</c:v>
                </c:pt>
                <c:pt idx="4">
                  <c:v>0.83180517</c:v>
                </c:pt>
                <c:pt idx="5">
                  <c:v>0.83180517</c:v>
                </c:pt>
                <c:pt idx="6">
                  <c:v>0.83180517</c:v>
                </c:pt>
                <c:pt idx="7">
                  <c:v>0.83180517</c:v>
                </c:pt>
                <c:pt idx="8">
                  <c:v>0.83180517</c:v>
                </c:pt>
                <c:pt idx="9">
                  <c:v>0.83180517</c:v>
                </c:pt>
                <c:pt idx="10">
                  <c:v>0.83180517</c:v>
                </c:pt>
                <c:pt idx="11">
                  <c:v>0.83180517</c:v>
                </c:pt>
                <c:pt idx="12">
                  <c:v>0.82445335</c:v>
                </c:pt>
              </c:numCache>
            </c:numRef>
          </c:yVal>
        </c:ser>
        <c:ser>
          <c:idx val="5"/>
          <c:order val="5"/>
          <c:tx>
            <c:strRef>
              <c:f>'cap_rate_wind_offshore'!$G$2:$G$2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'cap_rate_wind_offshore'!$G$3:$G$15</c:f>
              <c:numCache>
                <c:formatCode>General</c:formatCode>
                <c:ptCount val="13"/>
                <c:pt idx="0">
                  <c:v>0.88177365</c:v>
                </c:pt>
                <c:pt idx="1">
                  <c:v>0.8797203</c:v>
                </c:pt>
                <c:pt idx="2">
                  <c:v>0.8690474</c:v>
                </c:pt>
                <c:pt idx="3">
                  <c:v>0.86692613</c:v>
                </c:pt>
                <c:pt idx="4">
                  <c:v>0.8508924</c:v>
                </c:pt>
                <c:pt idx="5">
                  <c:v>0.83411837</c:v>
                </c:pt>
                <c:pt idx="6">
                  <c:v>0.8150799</c:v>
                </c:pt>
                <c:pt idx="7">
                  <c:v>0.7951253700000001</c:v>
                </c:pt>
                <c:pt idx="8">
                  <c:v>0.7738278</c:v>
                </c:pt>
                <c:pt idx="9">
                  <c:v>0.75664836</c:v>
                </c:pt>
                <c:pt idx="10">
                  <c:v>0.74737674</c:v>
                </c:pt>
                <c:pt idx="11">
                  <c:v>0.7295985</c:v>
                </c:pt>
                <c:pt idx="12">
                  <c:v>0.71003145</c:v>
                </c:pt>
              </c:numCache>
            </c:numRef>
          </c:yVal>
        </c:ser>
        <c:ser>
          <c:idx val="6"/>
          <c:order val="6"/>
          <c:tx>
            <c:strRef>
              <c:f>'cap_rate_wind_offshore'!$H$2:$H$2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'cap_rate_wind_offshore'!$H$3:$H$15</c:f>
              <c:numCache>
                <c:formatCode>General</c:formatCode>
                <c:ptCount val="13"/>
                <c:pt idx="0">
                  <c:v>0.8434329</c:v>
                </c:pt>
                <c:pt idx="1">
                  <c:v>0.8301489399999999</c:v>
                </c:pt>
                <c:pt idx="2">
                  <c:v>0.8284676</c:v>
                </c:pt>
                <c:pt idx="3">
                  <c:v>0.8206165399999999</c:v>
                </c:pt>
                <c:pt idx="4">
                  <c:v>0.7929479</c:v>
                </c:pt>
                <c:pt idx="5">
                  <c:v>0.7542749</c:v>
                </c:pt>
                <c:pt idx="6">
                  <c:v>0.7183089</c:v>
                </c:pt>
                <c:pt idx="7">
                  <c:v>0.6842016</c:v>
                </c:pt>
                <c:pt idx="8">
                  <c:v>0.6172879</c:v>
                </c:pt>
                <c:pt idx="9">
                  <c:v>0.5530467999999999</c:v>
                </c:pt>
                <c:pt idx="10">
                  <c:v>0.539191</c:v>
                </c:pt>
                <c:pt idx="11">
                  <c:v>0.5408520999999999</c:v>
                </c:pt>
                <c:pt idx="12">
                  <c:v>0.5356103</c:v>
                </c:pt>
              </c:numCache>
            </c:numRef>
          </c:yVal>
        </c:ser>
        <c:ser>
          <c:idx val="7"/>
          <c:order val="7"/>
          <c:tx>
            <c:strRef>
              <c:f>'cap_rate_wind_offshore'!$I$2:$I$2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'cap_rate_wind_offshore'!$I$3:$I$15</c:f>
              <c:numCache>
                <c:formatCode>General</c:formatCode>
                <c:ptCount val="13"/>
                <c:pt idx="0">
                  <c:v>0.9969757</c:v>
                </c:pt>
                <c:pt idx="1">
                  <c:v>0.9969757</c:v>
                </c:pt>
                <c:pt idx="2">
                  <c:v>0.9969757</c:v>
                </c:pt>
                <c:pt idx="3">
                  <c:v>0.9969757</c:v>
                </c:pt>
                <c:pt idx="4">
                  <c:v>0.9969757</c:v>
                </c:pt>
                <c:pt idx="5">
                  <c:v>0.9969757</c:v>
                </c:pt>
                <c:pt idx="6">
                  <c:v>0.99556106</c:v>
                </c:pt>
                <c:pt idx="7">
                  <c:v>0.99489856</c:v>
                </c:pt>
                <c:pt idx="8">
                  <c:v>0.993453</c:v>
                </c:pt>
                <c:pt idx="9">
                  <c:v>0.9937196</c:v>
                </c:pt>
                <c:pt idx="10">
                  <c:v>0.99360293</c:v>
                </c:pt>
                <c:pt idx="11">
                  <c:v>0.99284035</c:v>
                </c:pt>
                <c:pt idx="12">
                  <c:v>0.9917117</c:v>
                </c:pt>
              </c:numCache>
            </c:numRef>
          </c:yVal>
        </c:ser>
        <c:ser>
          <c:idx val="8"/>
          <c:order val="8"/>
          <c:tx>
            <c:strRef>
              <c:f>'cap_rate_wind_offshore'!$J$2:$J$2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'cap_rate_wind_offshore'!$J$3:$J$15</c:f>
              <c:numCache>
                <c:formatCode>General</c:formatCode>
                <c:ptCount val="13"/>
                <c:pt idx="0">
                  <c:v>0.96043587</c:v>
                </c:pt>
                <c:pt idx="1">
                  <c:v>0.9468971</c:v>
                </c:pt>
                <c:pt idx="2">
                  <c:v>0.9468971</c:v>
                </c:pt>
                <c:pt idx="3">
                  <c:v>0.92407584</c:v>
                </c:pt>
                <c:pt idx="4">
                  <c:v>0.8990935</c:v>
                </c:pt>
                <c:pt idx="5">
                  <c:v>0.87925404</c:v>
                </c:pt>
                <c:pt idx="6">
                  <c:v>0.8568146</c:v>
                </c:pt>
                <c:pt idx="7">
                  <c:v>0.8249563</c:v>
                </c:pt>
                <c:pt idx="8">
                  <c:v>0.80451626</c:v>
                </c:pt>
                <c:pt idx="9">
                  <c:v>0.78554285</c:v>
                </c:pt>
                <c:pt idx="10">
                  <c:v>0.77575815</c:v>
                </c:pt>
                <c:pt idx="11">
                  <c:v>0.7456405</c:v>
                </c:pt>
                <c:pt idx="12">
                  <c:v>0.72827494</c:v>
                </c:pt>
              </c:numCache>
            </c:numRef>
          </c:yVal>
        </c:ser>
        <c:ser>
          <c:idx val="9"/>
          <c:order val="9"/>
          <c:tx>
            <c:strRef>
              <c:f>'cap_rate_wind_offshore'!$K$2:$K$2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'cap_rate_wind_offshore'!$K$3:$K$15</c:f>
              <c:numCache>
                <c:formatCode>General</c:formatCode>
                <c:ptCount val="13"/>
                <c:pt idx="0">
                  <c:v>0.8434061</c:v>
                </c:pt>
                <c:pt idx="1">
                  <c:v>0.8434061</c:v>
                </c:pt>
                <c:pt idx="2">
                  <c:v>0.8434061</c:v>
                </c:pt>
                <c:pt idx="3">
                  <c:v>0.8434061</c:v>
                </c:pt>
                <c:pt idx="4">
                  <c:v>0.8434061</c:v>
                </c:pt>
                <c:pt idx="5">
                  <c:v>0.8434061</c:v>
                </c:pt>
                <c:pt idx="6">
                  <c:v>0.8434061</c:v>
                </c:pt>
                <c:pt idx="7">
                  <c:v>0.8434061</c:v>
                </c:pt>
                <c:pt idx="8">
                  <c:v>0.8434061</c:v>
                </c:pt>
                <c:pt idx="9">
                  <c:v>0.8434061</c:v>
                </c:pt>
                <c:pt idx="10">
                  <c:v>0.8283971999999999</c:v>
                </c:pt>
                <c:pt idx="11">
                  <c:v>0.82102865</c:v>
                </c:pt>
                <c:pt idx="12">
                  <c:v>0.81566954</c:v>
                </c:pt>
              </c:numCache>
            </c:numRef>
          </c:yVal>
        </c:ser>
        <c:ser>
          <c:idx val="10"/>
          <c:order val="10"/>
          <c:tx>
            <c:strRef>
              <c:f>'cap_rate_wind_offshore'!$L$2:$L$2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'cap_rate_wind_offshore'!$L$3:$L$15</c:f>
              <c:numCache>
                <c:formatCode>General</c:formatCode>
                <c:ptCount val="13"/>
                <c:pt idx="0">
                  <c:v>0.8563738</c:v>
                </c:pt>
                <c:pt idx="1">
                  <c:v>0.8563738</c:v>
                </c:pt>
                <c:pt idx="2">
                  <c:v>0.8563738</c:v>
                </c:pt>
                <c:pt idx="3">
                  <c:v>0.8563738</c:v>
                </c:pt>
                <c:pt idx="4">
                  <c:v>0.8563738</c:v>
                </c:pt>
                <c:pt idx="5">
                  <c:v>0.8563738</c:v>
                </c:pt>
                <c:pt idx="6">
                  <c:v>0.8563738</c:v>
                </c:pt>
                <c:pt idx="7">
                  <c:v>0.8563738</c:v>
                </c:pt>
                <c:pt idx="8">
                  <c:v>0.8573893</c:v>
                </c:pt>
                <c:pt idx="9">
                  <c:v>0.8561941</c:v>
                </c:pt>
                <c:pt idx="10">
                  <c:v>0.8450382</c:v>
                </c:pt>
                <c:pt idx="11">
                  <c:v>0.8413572</c:v>
                </c:pt>
                <c:pt idx="12">
                  <c:v>0.84226143</c:v>
                </c:pt>
              </c:numCache>
            </c:numRef>
          </c:yVal>
        </c:ser>
        <c:ser>
          <c:idx val="11"/>
          <c:order val="11"/>
          <c:tx>
            <c:strRef>
              <c:f>'cap_rate_wind_offshore'!$M$2:$M$2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'cap_rate_wind_offshore'!$M$3:$M$15</c:f>
              <c:numCache>
                <c:formatCode>General</c:formatCode>
                <c:ptCount val="13"/>
                <c:pt idx="0">
                  <c:v>0.89500976</c:v>
                </c:pt>
                <c:pt idx="1">
                  <c:v>0.8904926</c:v>
                </c:pt>
                <c:pt idx="2">
                  <c:v>0.8904926</c:v>
                </c:pt>
                <c:pt idx="3">
                  <c:v>0.8714343</c:v>
                </c:pt>
                <c:pt idx="4">
                  <c:v>0.81483895</c:v>
                </c:pt>
                <c:pt idx="5">
                  <c:v>0.8124506</c:v>
                </c:pt>
                <c:pt idx="6">
                  <c:v>0.7947791</c:v>
                </c:pt>
                <c:pt idx="7">
                  <c:v>0.7757169</c:v>
                </c:pt>
                <c:pt idx="8">
                  <c:v>0.75395364</c:v>
                </c:pt>
                <c:pt idx="9">
                  <c:v>0.73502</c:v>
                </c:pt>
                <c:pt idx="10">
                  <c:v>0.7163835</c:v>
                </c:pt>
                <c:pt idx="11">
                  <c:v>0.70784414</c:v>
                </c:pt>
                <c:pt idx="12">
                  <c:v>0.6919141</c:v>
                </c:pt>
              </c:numCache>
            </c:numRef>
          </c:yVal>
        </c:ser>
        <c:axId val="50530001"/>
        <c:axId val="50530002"/>
      </c:scatterChart>
      <c:val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30002"/>
        <c:crosses val="autoZero"/>
        <c:crossBetween val="midCat"/>
      </c:val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'cap_rate_wind_offshore'!$B$3:$B$15</c:f>
              <c:numCache>
                <c:formatCode>General</c:formatCode>
                <c:ptCount val="13"/>
                <c:pt idx="0">
                  <c:v>0.7741506</c:v>
                </c:pt>
                <c:pt idx="1">
                  <c:v>0.7741506</c:v>
                </c:pt>
                <c:pt idx="2">
                  <c:v>0.7741506</c:v>
                </c:pt>
                <c:pt idx="3">
                  <c:v>0.7741506</c:v>
                </c:pt>
                <c:pt idx="4">
                  <c:v>0.7159329</c:v>
                </c:pt>
                <c:pt idx="5">
                  <c:v>0.6835005</c:v>
                </c:pt>
                <c:pt idx="6">
                  <c:v>0.6567834</c:v>
                </c:pt>
                <c:pt idx="7">
                  <c:v>0.6168025</c:v>
                </c:pt>
                <c:pt idx="8">
                  <c:v>0.5798051</c:v>
                </c:pt>
                <c:pt idx="9">
                  <c:v>0.5514737</c:v>
                </c:pt>
                <c:pt idx="10">
                  <c:v>0.52501506</c:v>
                </c:pt>
                <c:pt idx="11">
                  <c:v>0.49558267</c:v>
                </c:pt>
                <c:pt idx="12">
                  <c:v>0.47679216</c:v>
                </c:pt>
              </c:numCache>
            </c:numRef>
          </c:yVal>
        </c:ser>
        <c:ser>
          <c:idx val="1"/>
          <c:order val="1"/>
          <c:tx>
            <c:strRef>
              <c:f>'cap_rate_wind_offshore'!$C$2:$C$2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'cap_rate_wind_offshore'!$C$3:$C$15</c:f>
              <c:numCache>
                <c:formatCode>General</c:formatCode>
                <c:ptCount val="13"/>
                <c:pt idx="0">
                  <c:v>0.8427222</c:v>
                </c:pt>
                <c:pt idx="1">
                  <c:v>0.8427222</c:v>
                </c:pt>
                <c:pt idx="2">
                  <c:v>0.84009933</c:v>
                </c:pt>
                <c:pt idx="3">
                  <c:v>0.8367213</c:v>
                </c:pt>
                <c:pt idx="4">
                  <c:v>0.8107202</c:v>
                </c:pt>
                <c:pt idx="5">
                  <c:v>0.7851275</c:v>
                </c:pt>
                <c:pt idx="6">
                  <c:v>0.7590151000000001</c:v>
                </c:pt>
                <c:pt idx="7">
                  <c:v>0.7346749</c:v>
                </c:pt>
                <c:pt idx="8">
                  <c:v>0.6945004</c:v>
                </c:pt>
                <c:pt idx="9">
                  <c:v>0.65962416</c:v>
                </c:pt>
                <c:pt idx="10">
                  <c:v>0.64945835</c:v>
                </c:pt>
                <c:pt idx="11">
                  <c:v>0.6413723</c:v>
                </c:pt>
                <c:pt idx="12">
                  <c:v>0.6277633</c:v>
                </c:pt>
              </c:numCache>
            </c:numRef>
          </c:yVal>
        </c:ser>
        <c:ser>
          <c:idx val="2"/>
          <c:order val="2"/>
          <c:tx>
            <c:strRef>
              <c:f>'cap_rate_wind_offshore'!$D$2:$D$2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'cap_rate_wind_offshore'!$D$3:$D$15</c:f>
              <c:numCache>
                <c:formatCode>General</c:formatCode>
                <c:ptCount val="13"/>
                <c:pt idx="0">
                  <c:v>0.8966255</c:v>
                </c:pt>
                <c:pt idx="1">
                  <c:v>0.88956785</c:v>
                </c:pt>
                <c:pt idx="2">
                  <c:v>0.8786162</c:v>
                </c:pt>
                <c:pt idx="3">
                  <c:v>0.86943024</c:v>
                </c:pt>
                <c:pt idx="4">
                  <c:v>0.846255</c:v>
                </c:pt>
                <c:pt idx="5">
                  <c:v>0.831713</c:v>
                </c:pt>
                <c:pt idx="6">
                  <c:v>0.81242096</c:v>
                </c:pt>
                <c:pt idx="7">
                  <c:v>0.7922869</c:v>
                </c:pt>
                <c:pt idx="8">
                  <c:v>0.76873904</c:v>
                </c:pt>
                <c:pt idx="9">
                  <c:v>0.74378425</c:v>
                </c:pt>
                <c:pt idx="10">
                  <c:v>0.72941214</c:v>
                </c:pt>
                <c:pt idx="11">
                  <c:v>0.7198027</c:v>
                </c:pt>
                <c:pt idx="12">
                  <c:v>0.70913094</c:v>
                </c:pt>
              </c:numCache>
            </c:numRef>
          </c:yVal>
        </c:ser>
        <c:ser>
          <c:idx val="3"/>
          <c:order val="3"/>
          <c:tx>
            <c:strRef>
              <c:f>'cap_rate_wind_offshore'!$E$2:$E$2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'cap_rate_wind_offshore'!$E$3:$E$15</c:f>
              <c:numCache>
                <c:formatCode>General</c:formatCode>
                <c:ptCount val="13"/>
                <c:pt idx="0">
                  <c:v>0.8581953</c:v>
                </c:pt>
                <c:pt idx="1">
                  <c:v>0.8581953</c:v>
                </c:pt>
                <c:pt idx="2">
                  <c:v>0.8515534</c:v>
                </c:pt>
                <c:pt idx="3">
                  <c:v>0.8318829</c:v>
                </c:pt>
                <c:pt idx="4">
                  <c:v>0.81563133</c:v>
                </c:pt>
                <c:pt idx="5">
                  <c:v>0.7862571</c:v>
                </c:pt>
                <c:pt idx="6">
                  <c:v>0.7528568</c:v>
                </c:pt>
                <c:pt idx="7">
                  <c:v>0.7246934</c:v>
                </c:pt>
                <c:pt idx="8">
                  <c:v>0.7045109000000001</c:v>
                </c:pt>
                <c:pt idx="9">
                  <c:v>0.68414533</c:v>
                </c:pt>
                <c:pt idx="10">
                  <c:v>0.6719493</c:v>
                </c:pt>
                <c:pt idx="11">
                  <c:v>0.6688032</c:v>
                </c:pt>
                <c:pt idx="12">
                  <c:v>0.6651798</c:v>
                </c:pt>
              </c:numCache>
            </c:numRef>
          </c:yVal>
        </c:ser>
        <c:ser>
          <c:idx val="4"/>
          <c:order val="4"/>
          <c:tx>
            <c:strRef>
              <c:f>'cap_rate_wind_offshore'!$F$2:$F$2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'cap_rate_wind_offshore'!$F$3:$F$15</c:f>
              <c:numCache>
                <c:formatCode>General</c:formatCode>
                <c:ptCount val="13"/>
                <c:pt idx="0">
                  <c:v>0.83180517</c:v>
                </c:pt>
                <c:pt idx="1">
                  <c:v>0.83180517</c:v>
                </c:pt>
                <c:pt idx="2">
                  <c:v>0.83180517</c:v>
                </c:pt>
                <c:pt idx="3">
                  <c:v>0.83180517</c:v>
                </c:pt>
                <c:pt idx="4">
                  <c:v>0.83180517</c:v>
                </c:pt>
                <c:pt idx="5">
                  <c:v>0.83180517</c:v>
                </c:pt>
                <c:pt idx="6">
                  <c:v>0.83180517</c:v>
                </c:pt>
                <c:pt idx="7">
                  <c:v>0.83180517</c:v>
                </c:pt>
                <c:pt idx="8">
                  <c:v>0.83180517</c:v>
                </c:pt>
                <c:pt idx="9">
                  <c:v>0.83180517</c:v>
                </c:pt>
                <c:pt idx="10">
                  <c:v>0.83180517</c:v>
                </c:pt>
                <c:pt idx="11">
                  <c:v>0.83180517</c:v>
                </c:pt>
                <c:pt idx="12">
                  <c:v>0.82445335</c:v>
                </c:pt>
              </c:numCache>
            </c:numRef>
          </c:yVal>
        </c:ser>
        <c:ser>
          <c:idx val="5"/>
          <c:order val="5"/>
          <c:tx>
            <c:strRef>
              <c:f>'cap_rate_wind_offshore'!$G$2:$G$2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'cap_rate_wind_offshore'!$G$3:$G$15</c:f>
              <c:numCache>
                <c:formatCode>General</c:formatCode>
                <c:ptCount val="13"/>
                <c:pt idx="0">
                  <c:v>0.88177365</c:v>
                </c:pt>
                <c:pt idx="1">
                  <c:v>0.8797203</c:v>
                </c:pt>
                <c:pt idx="2">
                  <c:v>0.8690474</c:v>
                </c:pt>
                <c:pt idx="3">
                  <c:v>0.86692613</c:v>
                </c:pt>
                <c:pt idx="4">
                  <c:v>0.8508924</c:v>
                </c:pt>
                <c:pt idx="5">
                  <c:v>0.83411837</c:v>
                </c:pt>
                <c:pt idx="6">
                  <c:v>0.8150799</c:v>
                </c:pt>
                <c:pt idx="7">
                  <c:v>0.7951253700000001</c:v>
                </c:pt>
                <c:pt idx="8">
                  <c:v>0.7738278</c:v>
                </c:pt>
                <c:pt idx="9">
                  <c:v>0.75664836</c:v>
                </c:pt>
                <c:pt idx="10">
                  <c:v>0.74737674</c:v>
                </c:pt>
                <c:pt idx="11">
                  <c:v>0.7295985</c:v>
                </c:pt>
                <c:pt idx="12">
                  <c:v>0.71003145</c:v>
                </c:pt>
              </c:numCache>
            </c:numRef>
          </c:yVal>
        </c:ser>
        <c:ser>
          <c:idx val="6"/>
          <c:order val="6"/>
          <c:tx>
            <c:strRef>
              <c:f>'cap_rate_wind_offshore'!$H$2:$H$2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'cap_rate_wind_offshore'!$H$3:$H$15</c:f>
              <c:numCache>
                <c:formatCode>General</c:formatCode>
                <c:ptCount val="13"/>
                <c:pt idx="0">
                  <c:v>0.8434329</c:v>
                </c:pt>
                <c:pt idx="1">
                  <c:v>0.8301489399999999</c:v>
                </c:pt>
                <c:pt idx="2">
                  <c:v>0.8284676</c:v>
                </c:pt>
                <c:pt idx="3">
                  <c:v>0.8206165399999999</c:v>
                </c:pt>
                <c:pt idx="4">
                  <c:v>0.7929479</c:v>
                </c:pt>
                <c:pt idx="5">
                  <c:v>0.7542749</c:v>
                </c:pt>
                <c:pt idx="6">
                  <c:v>0.7183089</c:v>
                </c:pt>
                <c:pt idx="7">
                  <c:v>0.6842016</c:v>
                </c:pt>
                <c:pt idx="8">
                  <c:v>0.6172879</c:v>
                </c:pt>
                <c:pt idx="9">
                  <c:v>0.5530467999999999</c:v>
                </c:pt>
                <c:pt idx="10">
                  <c:v>0.539191</c:v>
                </c:pt>
                <c:pt idx="11">
                  <c:v>0.5408520999999999</c:v>
                </c:pt>
                <c:pt idx="12">
                  <c:v>0.5356103</c:v>
                </c:pt>
              </c:numCache>
            </c:numRef>
          </c:yVal>
        </c:ser>
        <c:ser>
          <c:idx val="7"/>
          <c:order val="7"/>
          <c:tx>
            <c:strRef>
              <c:f>'cap_rate_wind_offshore'!$I$2:$I$2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'cap_rate_wind_offshore'!$I$3:$I$15</c:f>
              <c:numCache>
                <c:formatCode>General</c:formatCode>
                <c:ptCount val="13"/>
                <c:pt idx="0">
                  <c:v>0.9969757</c:v>
                </c:pt>
                <c:pt idx="1">
                  <c:v>0.9969757</c:v>
                </c:pt>
                <c:pt idx="2">
                  <c:v>0.9969757</c:v>
                </c:pt>
                <c:pt idx="3">
                  <c:v>0.9969757</c:v>
                </c:pt>
                <c:pt idx="4">
                  <c:v>0.9969757</c:v>
                </c:pt>
                <c:pt idx="5">
                  <c:v>0.9969757</c:v>
                </c:pt>
                <c:pt idx="6">
                  <c:v>0.99556106</c:v>
                </c:pt>
                <c:pt idx="7">
                  <c:v>0.99489856</c:v>
                </c:pt>
                <c:pt idx="8">
                  <c:v>0.993453</c:v>
                </c:pt>
                <c:pt idx="9">
                  <c:v>0.9937196</c:v>
                </c:pt>
                <c:pt idx="10">
                  <c:v>0.99360293</c:v>
                </c:pt>
                <c:pt idx="11">
                  <c:v>0.99284035</c:v>
                </c:pt>
                <c:pt idx="12">
                  <c:v>0.9917117</c:v>
                </c:pt>
              </c:numCache>
            </c:numRef>
          </c:yVal>
        </c:ser>
        <c:ser>
          <c:idx val="8"/>
          <c:order val="8"/>
          <c:tx>
            <c:strRef>
              <c:f>'cap_rate_wind_offshore'!$J$2:$J$2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'cap_rate_wind_offshore'!$J$3:$J$15</c:f>
              <c:numCache>
                <c:formatCode>General</c:formatCode>
                <c:ptCount val="13"/>
                <c:pt idx="0">
                  <c:v>0.96043587</c:v>
                </c:pt>
                <c:pt idx="1">
                  <c:v>0.9468971</c:v>
                </c:pt>
                <c:pt idx="2">
                  <c:v>0.9468971</c:v>
                </c:pt>
                <c:pt idx="3">
                  <c:v>0.92407584</c:v>
                </c:pt>
                <c:pt idx="4">
                  <c:v>0.8990935</c:v>
                </c:pt>
                <c:pt idx="5">
                  <c:v>0.87925404</c:v>
                </c:pt>
                <c:pt idx="6">
                  <c:v>0.8568146</c:v>
                </c:pt>
                <c:pt idx="7">
                  <c:v>0.8249563</c:v>
                </c:pt>
                <c:pt idx="8">
                  <c:v>0.80451626</c:v>
                </c:pt>
                <c:pt idx="9">
                  <c:v>0.78554285</c:v>
                </c:pt>
                <c:pt idx="10">
                  <c:v>0.77575815</c:v>
                </c:pt>
                <c:pt idx="11">
                  <c:v>0.7456405</c:v>
                </c:pt>
                <c:pt idx="12">
                  <c:v>0.72827494</c:v>
                </c:pt>
              </c:numCache>
            </c:numRef>
          </c:yVal>
        </c:ser>
        <c:ser>
          <c:idx val="9"/>
          <c:order val="9"/>
          <c:tx>
            <c:strRef>
              <c:f>'cap_rate_wind_offshore'!$K$2:$K$2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'cap_rate_wind_offshore'!$K$3:$K$15</c:f>
              <c:numCache>
                <c:formatCode>General</c:formatCode>
                <c:ptCount val="13"/>
                <c:pt idx="0">
                  <c:v>0.8434061</c:v>
                </c:pt>
                <c:pt idx="1">
                  <c:v>0.8434061</c:v>
                </c:pt>
                <c:pt idx="2">
                  <c:v>0.8434061</c:v>
                </c:pt>
                <c:pt idx="3">
                  <c:v>0.8434061</c:v>
                </c:pt>
                <c:pt idx="4">
                  <c:v>0.8434061</c:v>
                </c:pt>
                <c:pt idx="5">
                  <c:v>0.8434061</c:v>
                </c:pt>
                <c:pt idx="6">
                  <c:v>0.8434061</c:v>
                </c:pt>
                <c:pt idx="7">
                  <c:v>0.8434061</c:v>
                </c:pt>
                <c:pt idx="8">
                  <c:v>0.8434061</c:v>
                </c:pt>
                <c:pt idx="9">
                  <c:v>0.8434061</c:v>
                </c:pt>
                <c:pt idx="10">
                  <c:v>0.8283971999999999</c:v>
                </c:pt>
                <c:pt idx="11">
                  <c:v>0.82102865</c:v>
                </c:pt>
                <c:pt idx="12">
                  <c:v>0.81566954</c:v>
                </c:pt>
              </c:numCache>
            </c:numRef>
          </c:yVal>
        </c:ser>
        <c:ser>
          <c:idx val="10"/>
          <c:order val="10"/>
          <c:tx>
            <c:strRef>
              <c:f>'cap_rate_wind_offshore'!$L$2:$L$2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'cap_rate_wind_offshore'!$L$3:$L$15</c:f>
              <c:numCache>
                <c:formatCode>General</c:formatCode>
                <c:ptCount val="13"/>
                <c:pt idx="0">
                  <c:v>0.8563738</c:v>
                </c:pt>
                <c:pt idx="1">
                  <c:v>0.8563738</c:v>
                </c:pt>
                <c:pt idx="2">
                  <c:v>0.8563738</c:v>
                </c:pt>
                <c:pt idx="3">
                  <c:v>0.8563738</c:v>
                </c:pt>
                <c:pt idx="4">
                  <c:v>0.8563738</c:v>
                </c:pt>
                <c:pt idx="5">
                  <c:v>0.8563738</c:v>
                </c:pt>
                <c:pt idx="6">
                  <c:v>0.8563738</c:v>
                </c:pt>
                <c:pt idx="7">
                  <c:v>0.8563738</c:v>
                </c:pt>
                <c:pt idx="8">
                  <c:v>0.8573893</c:v>
                </c:pt>
                <c:pt idx="9">
                  <c:v>0.8561941</c:v>
                </c:pt>
                <c:pt idx="10">
                  <c:v>0.8450382</c:v>
                </c:pt>
                <c:pt idx="11">
                  <c:v>0.8413572</c:v>
                </c:pt>
                <c:pt idx="12">
                  <c:v>0.84226143</c:v>
                </c:pt>
              </c:numCache>
            </c:numRef>
          </c:yVal>
        </c:ser>
        <c:ser>
          <c:idx val="11"/>
          <c:order val="11"/>
          <c:tx>
            <c:strRef>
              <c:f>'cap_rate_wind_offshore'!$M$2:$M$2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'cap_rate_wind_offshore'!$M$3:$M$15</c:f>
              <c:numCache>
                <c:formatCode>General</c:formatCode>
                <c:ptCount val="13"/>
                <c:pt idx="0">
                  <c:v>0.89500976</c:v>
                </c:pt>
                <c:pt idx="1">
                  <c:v>0.8904926</c:v>
                </c:pt>
                <c:pt idx="2">
                  <c:v>0.8904926</c:v>
                </c:pt>
                <c:pt idx="3">
                  <c:v>0.8714343</c:v>
                </c:pt>
                <c:pt idx="4">
                  <c:v>0.81483895</c:v>
                </c:pt>
                <c:pt idx="5">
                  <c:v>0.8124506</c:v>
                </c:pt>
                <c:pt idx="6">
                  <c:v>0.7947791</c:v>
                </c:pt>
                <c:pt idx="7">
                  <c:v>0.7757169</c:v>
                </c:pt>
                <c:pt idx="8">
                  <c:v>0.75395364</c:v>
                </c:pt>
                <c:pt idx="9">
                  <c:v>0.73502</c:v>
                </c:pt>
                <c:pt idx="10">
                  <c:v>0.7163835</c:v>
                </c:pt>
                <c:pt idx="11">
                  <c:v>0.70784414</c:v>
                </c:pt>
                <c:pt idx="12">
                  <c:v>0.6919141</c:v>
                </c:pt>
              </c:numCache>
            </c:numRef>
          </c:yVal>
        </c:ser>
        <c:axId val="50540001"/>
        <c:axId val="50540002"/>
      </c:scatterChart>
      <c:val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40002"/>
        <c:crosses val="autoZero"/>
        <c:crossBetween val="midCat"/>
      </c:val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'cap_rate_wind_offshore'!$B$3:$B$15</c:f>
              <c:numCache>
                <c:formatCode>General</c:formatCode>
                <c:ptCount val="13"/>
                <c:pt idx="0">
                  <c:v>0.7741506</c:v>
                </c:pt>
                <c:pt idx="1">
                  <c:v>0.7741506</c:v>
                </c:pt>
                <c:pt idx="2">
                  <c:v>0.7741506</c:v>
                </c:pt>
                <c:pt idx="3">
                  <c:v>0.7741506</c:v>
                </c:pt>
                <c:pt idx="4">
                  <c:v>0.7159329</c:v>
                </c:pt>
                <c:pt idx="5">
                  <c:v>0.6835005</c:v>
                </c:pt>
                <c:pt idx="6">
                  <c:v>0.6567834</c:v>
                </c:pt>
                <c:pt idx="7">
                  <c:v>0.6168025</c:v>
                </c:pt>
                <c:pt idx="8">
                  <c:v>0.5798051</c:v>
                </c:pt>
                <c:pt idx="9">
                  <c:v>0.5514737</c:v>
                </c:pt>
                <c:pt idx="10">
                  <c:v>0.52501506</c:v>
                </c:pt>
                <c:pt idx="11">
                  <c:v>0.49558267</c:v>
                </c:pt>
                <c:pt idx="12">
                  <c:v>0.47679216</c:v>
                </c:pt>
              </c:numCache>
            </c:numRef>
          </c:yVal>
        </c:ser>
        <c:ser>
          <c:idx val="1"/>
          <c:order val="1"/>
          <c:tx>
            <c:strRef>
              <c:f>'cap_rate_wind_offshore'!$C$2:$C$2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'cap_rate_wind_offshore'!$C$3:$C$15</c:f>
              <c:numCache>
                <c:formatCode>General</c:formatCode>
                <c:ptCount val="13"/>
                <c:pt idx="0">
                  <c:v>0.8427222</c:v>
                </c:pt>
                <c:pt idx="1">
                  <c:v>0.8427222</c:v>
                </c:pt>
                <c:pt idx="2">
                  <c:v>0.84009933</c:v>
                </c:pt>
                <c:pt idx="3">
                  <c:v>0.8367213</c:v>
                </c:pt>
                <c:pt idx="4">
                  <c:v>0.8107202</c:v>
                </c:pt>
                <c:pt idx="5">
                  <c:v>0.7851275</c:v>
                </c:pt>
                <c:pt idx="6">
                  <c:v>0.7590151000000001</c:v>
                </c:pt>
                <c:pt idx="7">
                  <c:v>0.7346749</c:v>
                </c:pt>
                <c:pt idx="8">
                  <c:v>0.6945004</c:v>
                </c:pt>
                <c:pt idx="9">
                  <c:v>0.65962416</c:v>
                </c:pt>
                <c:pt idx="10">
                  <c:v>0.64945835</c:v>
                </c:pt>
                <c:pt idx="11">
                  <c:v>0.6413723</c:v>
                </c:pt>
                <c:pt idx="12">
                  <c:v>0.6277633</c:v>
                </c:pt>
              </c:numCache>
            </c:numRef>
          </c:yVal>
        </c:ser>
        <c:ser>
          <c:idx val="2"/>
          <c:order val="2"/>
          <c:tx>
            <c:strRef>
              <c:f>'cap_rate_wind_offshore'!$D$2:$D$2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'cap_rate_wind_offshore'!$D$3:$D$15</c:f>
              <c:numCache>
                <c:formatCode>General</c:formatCode>
                <c:ptCount val="13"/>
                <c:pt idx="0">
                  <c:v>0.8966255</c:v>
                </c:pt>
                <c:pt idx="1">
                  <c:v>0.88956785</c:v>
                </c:pt>
                <c:pt idx="2">
                  <c:v>0.8786162</c:v>
                </c:pt>
                <c:pt idx="3">
                  <c:v>0.86943024</c:v>
                </c:pt>
                <c:pt idx="4">
                  <c:v>0.846255</c:v>
                </c:pt>
                <c:pt idx="5">
                  <c:v>0.831713</c:v>
                </c:pt>
                <c:pt idx="6">
                  <c:v>0.81242096</c:v>
                </c:pt>
                <c:pt idx="7">
                  <c:v>0.7922869</c:v>
                </c:pt>
                <c:pt idx="8">
                  <c:v>0.76873904</c:v>
                </c:pt>
                <c:pt idx="9">
                  <c:v>0.74378425</c:v>
                </c:pt>
                <c:pt idx="10">
                  <c:v>0.72941214</c:v>
                </c:pt>
                <c:pt idx="11">
                  <c:v>0.7198027</c:v>
                </c:pt>
                <c:pt idx="12">
                  <c:v>0.70913094</c:v>
                </c:pt>
              </c:numCache>
            </c:numRef>
          </c:yVal>
        </c:ser>
        <c:ser>
          <c:idx val="3"/>
          <c:order val="3"/>
          <c:tx>
            <c:strRef>
              <c:f>'cap_rate_wind_offshore'!$E$2:$E$2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'cap_rate_wind_offshore'!$E$3:$E$15</c:f>
              <c:numCache>
                <c:formatCode>General</c:formatCode>
                <c:ptCount val="13"/>
                <c:pt idx="0">
                  <c:v>0.8581953</c:v>
                </c:pt>
                <c:pt idx="1">
                  <c:v>0.8581953</c:v>
                </c:pt>
                <c:pt idx="2">
                  <c:v>0.8515534</c:v>
                </c:pt>
                <c:pt idx="3">
                  <c:v>0.8318829</c:v>
                </c:pt>
                <c:pt idx="4">
                  <c:v>0.81563133</c:v>
                </c:pt>
                <c:pt idx="5">
                  <c:v>0.7862571</c:v>
                </c:pt>
                <c:pt idx="6">
                  <c:v>0.7528568</c:v>
                </c:pt>
                <c:pt idx="7">
                  <c:v>0.7246934</c:v>
                </c:pt>
                <c:pt idx="8">
                  <c:v>0.7045109000000001</c:v>
                </c:pt>
                <c:pt idx="9">
                  <c:v>0.68414533</c:v>
                </c:pt>
                <c:pt idx="10">
                  <c:v>0.6719493</c:v>
                </c:pt>
                <c:pt idx="11">
                  <c:v>0.6688032</c:v>
                </c:pt>
                <c:pt idx="12">
                  <c:v>0.6651798</c:v>
                </c:pt>
              </c:numCache>
            </c:numRef>
          </c:yVal>
        </c:ser>
        <c:ser>
          <c:idx val="4"/>
          <c:order val="4"/>
          <c:tx>
            <c:strRef>
              <c:f>'cap_rate_wind_offshore'!$F$2:$F$2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'cap_rate_wind_offshore'!$F$3:$F$15</c:f>
              <c:numCache>
                <c:formatCode>General</c:formatCode>
                <c:ptCount val="13"/>
                <c:pt idx="0">
                  <c:v>0.83180517</c:v>
                </c:pt>
                <c:pt idx="1">
                  <c:v>0.83180517</c:v>
                </c:pt>
                <c:pt idx="2">
                  <c:v>0.83180517</c:v>
                </c:pt>
                <c:pt idx="3">
                  <c:v>0.83180517</c:v>
                </c:pt>
                <c:pt idx="4">
                  <c:v>0.83180517</c:v>
                </c:pt>
                <c:pt idx="5">
                  <c:v>0.83180517</c:v>
                </c:pt>
                <c:pt idx="6">
                  <c:v>0.83180517</c:v>
                </c:pt>
                <c:pt idx="7">
                  <c:v>0.83180517</c:v>
                </c:pt>
                <c:pt idx="8">
                  <c:v>0.83180517</c:v>
                </c:pt>
                <c:pt idx="9">
                  <c:v>0.83180517</c:v>
                </c:pt>
                <c:pt idx="10">
                  <c:v>0.83180517</c:v>
                </c:pt>
                <c:pt idx="11">
                  <c:v>0.83180517</c:v>
                </c:pt>
                <c:pt idx="12">
                  <c:v>0.82445335</c:v>
                </c:pt>
              </c:numCache>
            </c:numRef>
          </c:yVal>
        </c:ser>
        <c:ser>
          <c:idx val="5"/>
          <c:order val="5"/>
          <c:tx>
            <c:strRef>
              <c:f>'cap_rate_wind_offshore'!$G$2:$G$2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'cap_rate_wind_offshore'!$G$3:$G$15</c:f>
              <c:numCache>
                <c:formatCode>General</c:formatCode>
                <c:ptCount val="13"/>
                <c:pt idx="0">
                  <c:v>0.88177365</c:v>
                </c:pt>
                <c:pt idx="1">
                  <c:v>0.8797203</c:v>
                </c:pt>
                <c:pt idx="2">
                  <c:v>0.8690474</c:v>
                </c:pt>
                <c:pt idx="3">
                  <c:v>0.86692613</c:v>
                </c:pt>
                <c:pt idx="4">
                  <c:v>0.8508924</c:v>
                </c:pt>
                <c:pt idx="5">
                  <c:v>0.83411837</c:v>
                </c:pt>
                <c:pt idx="6">
                  <c:v>0.8150799</c:v>
                </c:pt>
                <c:pt idx="7">
                  <c:v>0.7951253700000001</c:v>
                </c:pt>
                <c:pt idx="8">
                  <c:v>0.7738278</c:v>
                </c:pt>
                <c:pt idx="9">
                  <c:v>0.75664836</c:v>
                </c:pt>
                <c:pt idx="10">
                  <c:v>0.74737674</c:v>
                </c:pt>
                <c:pt idx="11">
                  <c:v>0.7295985</c:v>
                </c:pt>
                <c:pt idx="12">
                  <c:v>0.71003145</c:v>
                </c:pt>
              </c:numCache>
            </c:numRef>
          </c:yVal>
        </c:ser>
        <c:ser>
          <c:idx val="6"/>
          <c:order val="6"/>
          <c:tx>
            <c:strRef>
              <c:f>'cap_rate_wind_offshore'!$H$2:$H$2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'cap_rate_wind_offshore'!$H$3:$H$15</c:f>
              <c:numCache>
                <c:formatCode>General</c:formatCode>
                <c:ptCount val="13"/>
                <c:pt idx="0">
                  <c:v>0.8434329</c:v>
                </c:pt>
                <c:pt idx="1">
                  <c:v>0.8301489399999999</c:v>
                </c:pt>
                <c:pt idx="2">
                  <c:v>0.8284676</c:v>
                </c:pt>
                <c:pt idx="3">
                  <c:v>0.8206165399999999</c:v>
                </c:pt>
                <c:pt idx="4">
                  <c:v>0.7929479</c:v>
                </c:pt>
                <c:pt idx="5">
                  <c:v>0.7542749</c:v>
                </c:pt>
                <c:pt idx="6">
                  <c:v>0.7183089</c:v>
                </c:pt>
                <c:pt idx="7">
                  <c:v>0.6842016</c:v>
                </c:pt>
                <c:pt idx="8">
                  <c:v>0.6172879</c:v>
                </c:pt>
                <c:pt idx="9">
                  <c:v>0.5530467999999999</c:v>
                </c:pt>
                <c:pt idx="10">
                  <c:v>0.539191</c:v>
                </c:pt>
                <c:pt idx="11">
                  <c:v>0.5408520999999999</c:v>
                </c:pt>
                <c:pt idx="12">
                  <c:v>0.5356103</c:v>
                </c:pt>
              </c:numCache>
            </c:numRef>
          </c:yVal>
        </c:ser>
        <c:ser>
          <c:idx val="7"/>
          <c:order val="7"/>
          <c:tx>
            <c:strRef>
              <c:f>'cap_rate_wind_offshore'!$I$2:$I$2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'cap_rate_wind_offshore'!$I$3:$I$15</c:f>
              <c:numCache>
                <c:formatCode>General</c:formatCode>
                <c:ptCount val="13"/>
                <c:pt idx="0">
                  <c:v>0.9969757</c:v>
                </c:pt>
                <c:pt idx="1">
                  <c:v>0.9969757</c:v>
                </c:pt>
                <c:pt idx="2">
                  <c:v>0.9969757</c:v>
                </c:pt>
                <c:pt idx="3">
                  <c:v>0.9969757</c:v>
                </c:pt>
                <c:pt idx="4">
                  <c:v>0.9969757</c:v>
                </c:pt>
                <c:pt idx="5">
                  <c:v>0.9969757</c:v>
                </c:pt>
                <c:pt idx="6">
                  <c:v>0.99556106</c:v>
                </c:pt>
                <c:pt idx="7">
                  <c:v>0.99489856</c:v>
                </c:pt>
                <c:pt idx="8">
                  <c:v>0.993453</c:v>
                </c:pt>
                <c:pt idx="9">
                  <c:v>0.9937196</c:v>
                </c:pt>
                <c:pt idx="10">
                  <c:v>0.99360293</c:v>
                </c:pt>
                <c:pt idx="11">
                  <c:v>0.99284035</c:v>
                </c:pt>
                <c:pt idx="12">
                  <c:v>0.9917117</c:v>
                </c:pt>
              </c:numCache>
            </c:numRef>
          </c:yVal>
        </c:ser>
        <c:ser>
          <c:idx val="8"/>
          <c:order val="8"/>
          <c:tx>
            <c:strRef>
              <c:f>'cap_rate_wind_offshore'!$J$2:$J$2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'cap_rate_wind_offshore'!$J$3:$J$15</c:f>
              <c:numCache>
                <c:formatCode>General</c:formatCode>
                <c:ptCount val="13"/>
                <c:pt idx="0">
                  <c:v>0.96043587</c:v>
                </c:pt>
                <c:pt idx="1">
                  <c:v>0.9468971</c:v>
                </c:pt>
                <c:pt idx="2">
                  <c:v>0.9468971</c:v>
                </c:pt>
                <c:pt idx="3">
                  <c:v>0.92407584</c:v>
                </c:pt>
                <c:pt idx="4">
                  <c:v>0.8990935</c:v>
                </c:pt>
                <c:pt idx="5">
                  <c:v>0.87925404</c:v>
                </c:pt>
                <c:pt idx="6">
                  <c:v>0.8568146</c:v>
                </c:pt>
                <c:pt idx="7">
                  <c:v>0.8249563</c:v>
                </c:pt>
                <c:pt idx="8">
                  <c:v>0.80451626</c:v>
                </c:pt>
                <c:pt idx="9">
                  <c:v>0.78554285</c:v>
                </c:pt>
                <c:pt idx="10">
                  <c:v>0.77575815</c:v>
                </c:pt>
                <c:pt idx="11">
                  <c:v>0.7456405</c:v>
                </c:pt>
                <c:pt idx="12">
                  <c:v>0.72827494</c:v>
                </c:pt>
              </c:numCache>
            </c:numRef>
          </c:yVal>
        </c:ser>
        <c:ser>
          <c:idx val="9"/>
          <c:order val="9"/>
          <c:tx>
            <c:strRef>
              <c:f>'cap_rate_wind_offshore'!$K$2:$K$2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'cap_rate_wind_offshore'!$K$3:$K$15</c:f>
              <c:numCache>
                <c:formatCode>General</c:formatCode>
                <c:ptCount val="13"/>
                <c:pt idx="0">
                  <c:v>0.8434061</c:v>
                </c:pt>
                <c:pt idx="1">
                  <c:v>0.8434061</c:v>
                </c:pt>
                <c:pt idx="2">
                  <c:v>0.8434061</c:v>
                </c:pt>
                <c:pt idx="3">
                  <c:v>0.8434061</c:v>
                </c:pt>
                <c:pt idx="4">
                  <c:v>0.8434061</c:v>
                </c:pt>
                <c:pt idx="5">
                  <c:v>0.8434061</c:v>
                </c:pt>
                <c:pt idx="6">
                  <c:v>0.8434061</c:v>
                </c:pt>
                <c:pt idx="7">
                  <c:v>0.8434061</c:v>
                </c:pt>
                <c:pt idx="8">
                  <c:v>0.8434061</c:v>
                </c:pt>
                <c:pt idx="9">
                  <c:v>0.8434061</c:v>
                </c:pt>
                <c:pt idx="10">
                  <c:v>0.8283971999999999</c:v>
                </c:pt>
                <c:pt idx="11">
                  <c:v>0.82102865</c:v>
                </c:pt>
                <c:pt idx="12">
                  <c:v>0.81566954</c:v>
                </c:pt>
              </c:numCache>
            </c:numRef>
          </c:yVal>
        </c:ser>
        <c:ser>
          <c:idx val="10"/>
          <c:order val="10"/>
          <c:tx>
            <c:strRef>
              <c:f>'cap_rate_wind_offshore'!$L$2:$L$2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'cap_rate_wind_offshore'!$L$3:$L$15</c:f>
              <c:numCache>
                <c:formatCode>General</c:formatCode>
                <c:ptCount val="13"/>
                <c:pt idx="0">
                  <c:v>0.8563738</c:v>
                </c:pt>
                <c:pt idx="1">
                  <c:v>0.8563738</c:v>
                </c:pt>
                <c:pt idx="2">
                  <c:v>0.8563738</c:v>
                </c:pt>
                <c:pt idx="3">
                  <c:v>0.8563738</c:v>
                </c:pt>
                <c:pt idx="4">
                  <c:v>0.8563738</c:v>
                </c:pt>
                <c:pt idx="5">
                  <c:v>0.8563738</c:v>
                </c:pt>
                <c:pt idx="6">
                  <c:v>0.8563738</c:v>
                </c:pt>
                <c:pt idx="7">
                  <c:v>0.8563738</c:v>
                </c:pt>
                <c:pt idx="8">
                  <c:v>0.8573893</c:v>
                </c:pt>
                <c:pt idx="9">
                  <c:v>0.8561941</c:v>
                </c:pt>
                <c:pt idx="10">
                  <c:v>0.8450382</c:v>
                </c:pt>
                <c:pt idx="11">
                  <c:v>0.8413572</c:v>
                </c:pt>
                <c:pt idx="12">
                  <c:v>0.84226143</c:v>
                </c:pt>
              </c:numCache>
            </c:numRef>
          </c:yVal>
        </c:ser>
        <c:ser>
          <c:idx val="11"/>
          <c:order val="11"/>
          <c:tx>
            <c:strRef>
              <c:f>'cap_rate_wind_offshore'!$M$2:$M$2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'cap_rate_wind_offshore'!$M$3:$M$15</c:f>
              <c:numCache>
                <c:formatCode>General</c:formatCode>
                <c:ptCount val="13"/>
                <c:pt idx="0">
                  <c:v>0.89500976</c:v>
                </c:pt>
                <c:pt idx="1">
                  <c:v>0.8904926</c:v>
                </c:pt>
                <c:pt idx="2">
                  <c:v>0.8904926</c:v>
                </c:pt>
                <c:pt idx="3">
                  <c:v>0.8714343</c:v>
                </c:pt>
                <c:pt idx="4">
                  <c:v>0.81483895</c:v>
                </c:pt>
                <c:pt idx="5">
                  <c:v>0.8124506</c:v>
                </c:pt>
                <c:pt idx="6">
                  <c:v>0.7947791</c:v>
                </c:pt>
                <c:pt idx="7">
                  <c:v>0.7757169</c:v>
                </c:pt>
                <c:pt idx="8">
                  <c:v>0.75395364</c:v>
                </c:pt>
                <c:pt idx="9">
                  <c:v>0.73502</c:v>
                </c:pt>
                <c:pt idx="10">
                  <c:v>0.7163835</c:v>
                </c:pt>
                <c:pt idx="11">
                  <c:v>0.70784414</c:v>
                </c:pt>
                <c:pt idx="12">
                  <c:v>0.6919141</c:v>
                </c:pt>
              </c:numCache>
            </c:numRef>
          </c:yVal>
        </c:ser>
        <c:axId val="50550001"/>
        <c:axId val="50550002"/>
      </c:scatterChart>
      <c:val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50002"/>
        <c:crosses val="autoZero"/>
        <c:crossBetween val="midCat"/>
      </c:val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'cap_rate_wind_offshore'!$B$3:$B$15</c:f>
              <c:numCache>
                <c:formatCode>General</c:formatCode>
                <c:ptCount val="13"/>
                <c:pt idx="0">
                  <c:v>0.7741506</c:v>
                </c:pt>
                <c:pt idx="1">
                  <c:v>0.7741506</c:v>
                </c:pt>
                <c:pt idx="2">
                  <c:v>0.7741506</c:v>
                </c:pt>
                <c:pt idx="3">
                  <c:v>0.7741506</c:v>
                </c:pt>
                <c:pt idx="4">
                  <c:v>0.7159329</c:v>
                </c:pt>
                <c:pt idx="5">
                  <c:v>0.6835005</c:v>
                </c:pt>
                <c:pt idx="6">
                  <c:v>0.6567834</c:v>
                </c:pt>
                <c:pt idx="7">
                  <c:v>0.6168025</c:v>
                </c:pt>
                <c:pt idx="8">
                  <c:v>0.5798051</c:v>
                </c:pt>
                <c:pt idx="9">
                  <c:v>0.5514737</c:v>
                </c:pt>
                <c:pt idx="10">
                  <c:v>0.52501506</c:v>
                </c:pt>
                <c:pt idx="11">
                  <c:v>0.49558267</c:v>
                </c:pt>
                <c:pt idx="12">
                  <c:v>0.47679216</c:v>
                </c:pt>
              </c:numCache>
            </c:numRef>
          </c:yVal>
        </c:ser>
        <c:ser>
          <c:idx val="1"/>
          <c:order val="1"/>
          <c:tx>
            <c:strRef>
              <c:f>'cap_rate_wind_offshore'!$C$2:$C$2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'cap_rate_wind_offshore'!$C$3:$C$15</c:f>
              <c:numCache>
                <c:formatCode>General</c:formatCode>
                <c:ptCount val="13"/>
                <c:pt idx="0">
                  <c:v>0.8427222</c:v>
                </c:pt>
                <c:pt idx="1">
                  <c:v>0.8427222</c:v>
                </c:pt>
                <c:pt idx="2">
                  <c:v>0.84009933</c:v>
                </c:pt>
                <c:pt idx="3">
                  <c:v>0.8367213</c:v>
                </c:pt>
                <c:pt idx="4">
                  <c:v>0.8107202</c:v>
                </c:pt>
                <c:pt idx="5">
                  <c:v>0.7851275</c:v>
                </c:pt>
                <c:pt idx="6">
                  <c:v>0.7590151000000001</c:v>
                </c:pt>
                <c:pt idx="7">
                  <c:v>0.7346749</c:v>
                </c:pt>
                <c:pt idx="8">
                  <c:v>0.6945004</c:v>
                </c:pt>
                <c:pt idx="9">
                  <c:v>0.65962416</c:v>
                </c:pt>
                <c:pt idx="10">
                  <c:v>0.64945835</c:v>
                </c:pt>
                <c:pt idx="11">
                  <c:v>0.6413723</c:v>
                </c:pt>
                <c:pt idx="12">
                  <c:v>0.6277633</c:v>
                </c:pt>
              </c:numCache>
            </c:numRef>
          </c:yVal>
        </c:ser>
        <c:ser>
          <c:idx val="2"/>
          <c:order val="2"/>
          <c:tx>
            <c:strRef>
              <c:f>'cap_rate_wind_offshore'!$D$2:$D$2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'cap_rate_wind_offshore'!$D$3:$D$15</c:f>
              <c:numCache>
                <c:formatCode>General</c:formatCode>
                <c:ptCount val="13"/>
                <c:pt idx="0">
                  <c:v>0.8966255</c:v>
                </c:pt>
                <c:pt idx="1">
                  <c:v>0.88956785</c:v>
                </c:pt>
                <c:pt idx="2">
                  <c:v>0.8786162</c:v>
                </c:pt>
                <c:pt idx="3">
                  <c:v>0.86943024</c:v>
                </c:pt>
                <c:pt idx="4">
                  <c:v>0.846255</c:v>
                </c:pt>
                <c:pt idx="5">
                  <c:v>0.831713</c:v>
                </c:pt>
                <c:pt idx="6">
                  <c:v>0.81242096</c:v>
                </c:pt>
                <c:pt idx="7">
                  <c:v>0.7922869</c:v>
                </c:pt>
                <c:pt idx="8">
                  <c:v>0.76873904</c:v>
                </c:pt>
                <c:pt idx="9">
                  <c:v>0.74378425</c:v>
                </c:pt>
                <c:pt idx="10">
                  <c:v>0.72941214</c:v>
                </c:pt>
                <c:pt idx="11">
                  <c:v>0.7198027</c:v>
                </c:pt>
                <c:pt idx="12">
                  <c:v>0.70913094</c:v>
                </c:pt>
              </c:numCache>
            </c:numRef>
          </c:yVal>
        </c:ser>
        <c:ser>
          <c:idx val="3"/>
          <c:order val="3"/>
          <c:tx>
            <c:strRef>
              <c:f>'cap_rate_wind_offshore'!$E$2:$E$2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'cap_rate_wind_offshore'!$E$3:$E$15</c:f>
              <c:numCache>
                <c:formatCode>General</c:formatCode>
                <c:ptCount val="13"/>
                <c:pt idx="0">
                  <c:v>0.8581953</c:v>
                </c:pt>
                <c:pt idx="1">
                  <c:v>0.8581953</c:v>
                </c:pt>
                <c:pt idx="2">
                  <c:v>0.8515534</c:v>
                </c:pt>
                <c:pt idx="3">
                  <c:v>0.8318829</c:v>
                </c:pt>
                <c:pt idx="4">
                  <c:v>0.81563133</c:v>
                </c:pt>
                <c:pt idx="5">
                  <c:v>0.7862571</c:v>
                </c:pt>
                <c:pt idx="6">
                  <c:v>0.7528568</c:v>
                </c:pt>
                <c:pt idx="7">
                  <c:v>0.7246934</c:v>
                </c:pt>
                <c:pt idx="8">
                  <c:v>0.7045109000000001</c:v>
                </c:pt>
                <c:pt idx="9">
                  <c:v>0.68414533</c:v>
                </c:pt>
                <c:pt idx="10">
                  <c:v>0.6719493</c:v>
                </c:pt>
                <c:pt idx="11">
                  <c:v>0.6688032</c:v>
                </c:pt>
                <c:pt idx="12">
                  <c:v>0.6651798</c:v>
                </c:pt>
              </c:numCache>
            </c:numRef>
          </c:yVal>
        </c:ser>
        <c:ser>
          <c:idx val="4"/>
          <c:order val="4"/>
          <c:tx>
            <c:strRef>
              <c:f>'cap_rate_wind_offshore'!$F$2:$F$2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'cap_rate_wind_offshore'!$F$3:$F$15</c:f>
              <c:numCache>
                <c:formatCode>General</c:formatCode>
                <c:ptCount val="13"/>
                <c:pt idx="0">
                  <c:v>0.83180517</c:v>
                </c:pt>
                <c:pt idx="1">
                  <c:v>0.83180517</c:v>
                </c:pt>
                <c:pt idx="2">
                  <c:v>0.83180517</c:v>
                </c:pt>
                <c:pt idx="3">
                  <c:v>0.83180517</c:v>
                </c:pt>
                <c:pt idx="4">
                  <c:v>0.83180517</c:v>
                </c:pt>
                <c:pt idx="5">
                  <c:v>0.83180517</c:v>
                </c:pt>
                <c:pt idx="6">
                  <c:v>0.83180517</c:v>
                </c:pt>
                <c:pt idx="7">
                  <c:v>0.83180517</c:v>
                </c:pt>
                <c:pt idx="8">
                  <c:v>0.83180517</c:v>
                </c:pt>
                <c:pt idx="9">
                  <c:v>0.83180517</c:v>
                </c:pt>
                <c:pt idx="10">
                  <c:v>0.83180517</c:v>
                </c:pt>
                <c:pt idx="11">
                  <c:v>0.83180517</c:v>
                </c:pt>
                <c:pt idx="12">
                  <c:v>0.82445335</c:v>
                </c:pt>
              </c:numCache>
            </c:numRef>
          </c:yVal>
        </c:ser>
        <c:ser>
          <c:idx val="5"/>
          <c:order val="5"/>
          <c:tx>
            <c:strRef>
              <c:f>'cap_rate_wind_offshore'!$G$2:$G$2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'cap_rate_wind_offshore'!$G$3:$G$15</c:f>
              <c:numCache>
                <c:formatCode>General</c:formatCode>
                <c:ptCount val="13"/>
                <c:pt idx="0">
                  <c:v>0.88177365</c:v>
                </c:pt>
                <c:pt idx="1">
                  <c:v>0.8797203</c:v>
                </c:pt>
                <c:pt idx="2">
                  <c:v>0.8690474</c:v>
                </c:pt>
                <c:pt idx="3">
                  <c:v>0.86692613</c:v>
                </c:pt>
                <c:pt idx="4">
                  <c:v>0.8508924</c:v>
                </c:pt>
                <c:pt idx="5">
                  <c:v>0.83411837</c:v>
                </c:pt>
                <c:pt idx="6">
                  <c:v>0.8150799</c:v>
                </c:pt>
                <c:pt idx="7">
                  <c:v>0.7951253700000001</c:v>
                </c:pt>
                <c:pt idx="8">
                  <c:v>0.7738278</c:v>
                </c:pt>
                <c:pt idx="9">
                  <c:v>0.75664836</c:v>
                </c:pt>
                <c:pt idx="10">
                  <c:v>0.74737674</c:v>
                </c:pt>
                <c:pt idx="11">
                  <c:v>0.7295985</c:v>
                </c:pt>
                <c:pt idx="12">
                  <c:v>0.71003145</c:v>
                </c:pt>
              </c:numCache>
            </c:numRef>
          </c:yVal>
        </c:ser>
        <c:ser>
          <c:idx val="6"/>
          <c:order val="6"/>
          <c:tx>
            <c:strRef>
              <c:f>'cap_rate_wind_offshore'!$H$2:$H$2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'cap_rate_wind_offshore'!$H$3:$H$15</c:f>
              <c:numCache>
                <c:formatCode>General</c:formatCode>
                <c:ptCount val="13"/>
                <c:pt idx="0">
                  <c:v>0.8434329</c:v>
                </c:pt>
                <c:pt idx="1">
                  <c:v>0.8301489399999999</c:v>
                </c:pt>
                <c:pt idx="2">
                  <c:v>0.8284676</c:v>
                </c:pt>
                <c:pt idx="3">
                  <c:v>0.8206165399999999</c:v>
                </c:pt>
                <c:pt idx="4">
                  <c:v>0.7929479</c:v>
                </c:pt>
                <c:pt idx="5">
                  <c:v>0.7542749</c:v>
                </c:pt>
                <c:pt idx="6">
                  <c:v>0.7183089</c:v>
                </c:pt>
                <c:pt idx="7">
                  <c:v>0.6842016</c:v>
                </c:pt>
                <c:pt idx="8">
                  <c:v>0.6172879</c:v>
                </c:pt>
                <c:pt idx="9">
                  <c:v>0.5530467999999999</c:v>
                </c:pt>
                <c:pt idx="10">
                  <c:v>0.539191</c:v>
                </c:pt>
                <c:pt idx="11">
                  <c:v>0.5408520999999999</c:v>
                </c:pt>
                <c:pt idx="12">
                  <c:v>0.5356103</c:v>
                </c:pt>
              </c:numCache>
            </c:numRef>
          </c:yVal>
        </c:ser>
        <c:ser>
          <c:idx val="7"/>
          <c:order val="7"/>
          <c:tx>
            <c:strRef>
              <c:f>'cap_rate_wind_offshore'!$I$2:$I$2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'cap_rate_wind_offshore'!$I$3:$I$15</c:f>
              <c:numCache>
                <c:formatCode>General</c:formatCode>
                <c:ptCount val="13"/>
                <c:pt idx="0">
                  <c:v>0.9969757</c:v>
                </c:pt>
                <c:pt idx="1">
                  <c:v>0.9969757</c:v>
                </c:pt>
                <c:pt idx="2">
                  <c:v>0.9969757</c:v>
                </c:pt>
                <c:pt idx="3">
                  <c:v>0.9969757</c:v>
                </c:pt>
                <c:pt idx="4">
                  <c:v>0.9969757</c:v>
                </c:pt>
                <c:pt idx="5">
                  <c:v>0.9969757</c:v>
                </c:pt>
                <c:pt idx="6">
                  <c:v>0.99556106</c:v>
                </c:pt>
                <c:pt idx="7">
                  <c:v>0.99489856</c:v>
                </c:pt>
                <c:pt idx="8">
                  <c:v>0.993453</c:v>
                </c:pt>
                <c:pt idx="9">
                  <c:v>0.9937196</c:v>
                </c:pt>
                <c:pt idx="10">
                  <c:v>0.99360293</c:v>
                </c:pt>
                <c:pt idx="11">
                  <c:v>0.99284035</c:v>
                </c:pt>
                <c:pt idx="12">
                  <c:v>0.9917117</c:v>
                </c:pt>
              </c:numCache>
            </c:numRef>
          </c:yVal>
        </c:ser>
        <c:ser>
          <c:idx val="8"/>
          <c:order val="8"/>
          <c:tx>
            <c:strRef>
              <c:f>'cap_rate_wind_offshore'!$J$2:$J$2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'cap_rate_wind_offshore'!$J$3:$J$15</c:f>
              <c:numCache>
                <c:formatCode>General</c:formatCode>
                <c:ptCount val="13"/>
                <c:pt idx="0">
                  <c:v>0.96043587</c:v>
                </c:pt>
                <c:pt idx="1">
                  <c:v>0.9468971</c:v>
                </c:pt>
                <c:pt idx="2">
                  <c:v>0.9468971</c:v>
                </c:pt>
                <c:pt idx="3">
                  <c:v>0.92407584</c:v>
                </c:pt>
                <c:pt idx="4">
                  <c:v>0.8990935</c:v>
                </c:pt>
                <c:pt idx="5">
                  <c:v>0.87925404</c:v>
                </c:pt>
                <c:pt idx="6">
                  <c:v>0.8568146</c:v>
                </c:pt>
                <c:pt idx="7">
                  <c:v>0.8249563</c:v>
                </c:pt>
                <c:pt idx="8">
                  <c:v>0.80451626</c:v>
                </c:pt>
                <c:pt idx="9">
                  <c:v>0.78554285</c:v>
                </c:pt>
                <c:pt idx="10">
                  <c:v>0.77575815</c:v>
                </c:pt>
                <c:pt idx="11">
                  <c:v>0.7456405</c:v>
                </c:pt>
                <c:pt idx="12">
                  <c:v>0.72827494</c:v>
                </c:pt>
              </c:numCache>
            </c:numRef>
          </c:yVal>
        </c:ser>
        <c:ser>
          <c:idx val="9"/>
          <c:order val="9"/>
          <c:tx>
            <c:strRef>
              <c:f>'cap_rate_wind_offshore'!$K$2:$K$2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'cap_rate_wind_offshore'!$K$3:$K$15</c:f>
              <c:numCache>
                <c:formatCode>General</c:formatCode>
                <c:ptCount val="13"/>
                <c:pt idx="0">
                  <c:v>0.8434061</c:v>
                </c:pt>
                <c:pt idx="1">
                  <c:v>0.8434061</c:v>
                </c:pt>
                <c:pt idx="2">
                  <c:v>0.8434061</c:v>
                </c:pt>
                <c:pt idx="3">
                  <c:v>0.8434061</c:v>
                </c:pt>
                <c:pt idx="4">
                  <c:v>0.8434061</c:v>
                </c:pt>
                <c:pt idx="5">
                  <c:v>0.8434061</c:v>
                </c:pt>
                <c:pt idx="6">
                  <c:v>0.8434061</c:v>
                </c:pt>
                <c:pt idx="7">
                  <c:v>0.8434061</c:v>
                </c:pt>
                <c:pt idx="8">
                  <c:v>0.8434061</c:v>
                </c:pt>
                <c:pt idx="9">
                  <c:v>0.8434061</c:v>
                </c:pt>
                <c:pt idx="10">
                  <c:v>0.8283971999999999</c:v>
                </c:pt>
                <c:pt idx="11">
                  <c:v>0.82102865</c:v>
                </c:pt>
                <c:pt idx="12">
                  <c:v>0.81566954</c:v>
                </c:pt>
              </c:numCache>
            </c:numRef>
          </c:yVal>
        </c:ser>
        <c:ser>
          <c:idx val="10"/>
          <c:order val="10"/>
          <c:tx>
            <c:strRef>
              <c:f>'cap_rate_wind_offshore'!$L$2:$L$2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'cap_rate_wind_offshore'!$L$3:$L$15</c:f>
              <c:numCache>
                <c:formatCode>General</c:formatCode>
                <c:ptCount val="13"/>
                <c:pt idx="0">
                  <c:v>0.8563738</c:v>
                </c:pt>
                <c:pt idx="1">
                  <c:v>0.8563738</c:v>
                </c:pt>
                <c:pt idx="2">
                  <c:v>0.8563738</c:v>
                </c:pt>
                <c:pt idx="3">
                  <c:v>0.8563738</c:v>
                </c:pt>
                <c:pt idx="4">
                  <c:v>0.8563738</c:v>
                </c:pt>
                <c:pt idx="5">
                  <c:v>0.8563738</c:v>
                </c:pt>
                <c:pt idx="6">
                  <c:v>0.8563738</c:v>
                </c:pt>
                <c:pt idx="7">
                  <c:v>0.8563738</c:v>
                </c:pt>
                <c:pt idx="8">
                  <c:v>0.8573893</c:v>
                </c:pt>
                <c:pt idx="9">
                  <c:v>0.8561941</c:v>
                </c:pt>
                <c:pt idx="10">
                  <c:v>0.8450382</c:v>
                </c:pt>
                <c:pt idx="11">
                  <c:v>0.8413572</c:v>
                </c:pt>
                <c:pt idx="12">
                  <c:v>0.84226143</c:v>
                </c:pt>
              </c:numCache>
            </c:numRef>
          </c:yVal>
        </c:ser>
        <c:ser>
          <c:idx val="11"/>
          <c:order val="11"/>
          <c:tx>
            <c:strRef>
              <c:f>'cap_rate_wind_offshore'!$M$2:$M$2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'cap_rate_wind_offshore'!$M$3:$M$15</c:f>
              <c:numCache>
                <c:formatCode>General</c:formatCode>
                <c:ptCount val="13"/>
                <c:pt idx="0">
                  <c:v>0.89500976</c:v>
                </c:pt>
                <c:pt idx="1">
                  <c:v>0.8904926</c:v>
                </c:pt>
                <c:pt idx="2">
                  <c:v>0.8904926</c:v>
                </c:pt>
                <c:pt idx="3">
                  <c:v>0.8714343</c:v>
                </c:pt>
                <c:pt idx="4">
                  <c:v>0.81483895</c:v>
                </c:pt>
                <c:pt idx="5">
                  <c:v>0.8124506</c:v>
                </c:pt>
                <c:pt idx="6">
                  <c:v>0.7947791</c:v>
                </c:pt>
                <c:pt idx="7">
                  <c:v>0.7757169</c:v>
                </c:pt>
                <c:pt idx="8">
                  <c:v>0.75395364</c:v>
                </c:pt>
                <c:pt idx="9">
                  <c:v>0.73502</c:v>
                </c:pt>
                <c:pt idx="10">
                  <c:v>0.7163835</c:v>
                </c:pt>
                <c:pt idx="11">
                  <c:v>0.70784414</c:v>
                </c:pt>
                <c:pt idx="12">
                  <c:v>0.6919141</c:v>
                </c:pt>
              </c:numCache>
            </c:numRef>
          </c:yVal>
        </c:ser>
        <c:axId val="50560001"/>
        <c:axId val="50560002"/>
      </c:scatterChart>
      <c:val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60002"/>
        <c:crosses val="autoZero"/>
        <c:crossBetween val="midCat"/>
      </c:val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'cap_rate_wind_offshore'!$B$3:$B$15</c:f>
              <c:numCache>
                <c:formatCode>General</c:formatCode>
                <c:ptCount val="13"/>
                <c:pt idx="0">
                  <c:v>0.7741506</c:v>
                </c:pt>
                <c:pt idx="1">
                  <c:v>0.7741506</c:v>
                </c:pt>
                <c:pt idx="2">
                  <c:v>0.7741506</c:v>
                </c:pt>
                <c:pt idx="3">
                  <c:v>0.7741506</c:v>
                </c:pt>
                <c:pt idx="4">
                  <c:v>0.7159329</c:v>
                </c:pt>
                <c:pt idx="5">
                  <c:v>0.6835005</c:v>
                </c:pt>
                <c:pt idx="6">
                  <c:v>0.6567834</c:v>
                </c:pt>
                <c:pt idx="7">
                  <c:v>0.6168025</c:v>
                </c:pt>
                <c:pt idx="8">
                  <c:v>0.5798051</c:v>
                </c:pt>
                <c:pt idx="9">
                  <c:v>0.5514737</c:v>
                </c:pt>
                <c:pt idx="10">
                  <c:v>0.52501506</c:v>
                </c:pt>
                <c:pt idx="11">
                  <c:v>0.49558267</c:v>
                </c:pt>
                <c:pt idx="12">
                  <c:v>0.47679216</c:v>
                </c:pt>
              </c:numCache>
            </c:numRef>
          </c:yVal>
        </c:ser>
        <c:ser>
          <c:idx val="1"/>
          <c:order val="1"/>
          <c:tx>
            <c:strRef>
              <c:f>'cap_rate_wind_offshore'!$C$2:$C$2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'cap_rate_wind_offshore'!$C$3:$C$15</c:f>
              <c:numCache>
                <c:formatCode>General</c:formatCode>
                <c:ptCount val="13"/>
                <c:pt idx="0">
                  <c:v>0.8427222</c:v>
                </c:pt>
                <c:pt idx="1">
                  <c:v>0.8427222</c:v>
                </c:pt>
                <c:pt idx="2">
                  <c:v>0.84009933</c:v>
                </c:pt>
                <c:pt idx="3">
                  <c:v>0.8367213</c:v>
                </c:pt>
                <c:pt idx="4">
                  <c:v>0.8107202</c:v>
                </c:pt>
                <c:pt idx="5">
                  <c:v>0.7851275</c:v>
                </c:pt>
                <c:pt idx="6">
                  <c:v>0.7590151000000001</c:v>
                </c:pt>
                <c:pt idx="7">
                  <c:v>0.7346749</c:v>
                </c:pt>
                <c:pt idx="8">
                  <c:v>0.6945004</c:v>
                </c:pt>
                <c:pt idx="9">
                  <c:v>0.65962416</c:v>
                </c:pt>
                <c:pt idx="10">
                  <c:v>0.64945835</c:v>
                </c:pt>
                <c:pt idx="11">
                  <c:v>0.6413723</c:v>
                </c:pt>
                <c:pt idx="12">
                  <c:v>0.6277633</c:v>
                </c:pt>
              </c:numCache>
            </c:numRef>
          </c:yVal>
        </c:ser>
        <c:ser>
          <c:idx val="2"/>
          <c:order val="2"/>
          <c:tx>
            <c:strRef>
              <c:f>'cap_rate_wind_offshore'!$D$2:$D$2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'cap_rate_wind_offshore'!$D$3:$D$15</c:f>
              <c:numCache>
                <c:formatCode>General</c:formatCode>
                <c:ptCount val="13"/>
                <c:pt idx="0">
                  <c:v>0.8966255</c:v>
                </c:pt>
                <c:pt idx="1">
                  <c:v>0.88956785</c:v>
                </c:pt>
                <c:pt idx="2">
                  <c:v>0.8786162</c:v>
                </c:pt>
                <c:pt idx="3">
                  <c:v>0.86943024</c:v>
                </c:pt>
                <c:pt idx="4">
                  <c:v>0.846255</c:v>
                </c:pt>
                <c:pt idx="5">
                  <c:v>0.831713</c:v>
                </c:pt>
                <c:pt idx="6">
                  <c:v>0.81242096</c:v>
                </c:pt>
                <c:pt idx="7">
                  <c:v>0.7922869</c:v>
                </c:pt>
                <c:pt idx="8">
                  <c:v>0.76873904</c:v>
                </c:pt>
                <c:pt idx="9">
                  <c:v>0.74378425</c:v>
                </c:pt>
                <c:pt idx="10">
                  <c:v>0.72941214</c:v>
                </c:pt>
                <c:pt idx="11">
                  <c:v>0.7198027</c:v>
                </c:pt>
                <c:pt idx="12">
                  <c:v>0.70913094</c:v>
                </c:pt>
              </c:numCache>
            </c:numRef>
          </c:yVal>
        </c:ser>
        <c:ser>
          <c:idx val="3"/>
          <c:order val="3"/>
          <c:tx>
            <c:strRef>
              <c:f>'cap_rate_wind_offshore'!$E$2:$E$2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'cap_rate_wind_offshore'!$E$3:$E$15</c:f>
              <c:numCache>
                <c:formatCode>General</c:formatCode>
                <c:ptCount val="13"/>
                <c:pt idx="0">
                  <c:v>0.8581953</c:v>
                </c:pt>
                <c:pt idx="1">
                  <c:v>0.8581953</c:v>
                </c:pt>
                <c:pt idx="2">
                  <c:v>0.8515534</c:v>
                </c:pt>
                <c:pt idx="3">
                  <c:v>0.8318829</c:v>
                </c:pt>
                <c:pt idx="4">
                  <c:v>0.81563133</c:v>
                </c:pt>
                <c:pt idx="5">
                  <c:v>0.7862571</c:v>
                </c:pt>
                <c:pt idx="6">
                  <c:v>0.7528568</c:v>
                </c:pt>
                <c:pt idx="7">
                  <c:v>0.7246934</c:v>
                </c:pt>
                <c:pt idx="8">
                  <c:v>0.7045109000000001</c:v>
                </c:pt>
                <c:pt idx="9">
                  <c:v>0.68414533</c:v>
                </c:pt>
                <c:pt idx="10">
                  <c:v>0.6719493</c:v>
                </c:pt>
                <c:pt idx="11">
                  <c:v>0.6688032</c:v>
                </c:pt>
                <c:pt idx="12">
                  <c:v>0.6651798</c:v>
                </c:pt>
              </c:numCache>
            </c:numRef>
          </c:yVal>
        </c:ser>
        <c:ser>
          <c:idx val="4"/>
          <c:order val="4"/>
          <c:tx>
            <c:strRef>
              <c:f>'cap_rate_wind_offshore'!$F$2:$F$2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'cap_rate_wind_offshore'!$F$3:$F$15</c:f>
              <c:numCache>
                <c:formatCode>General</c:formatCode>
                <c:ptCount val="13"/>
                <c:pt idx="0">
                  <c:v>0.83180517</c:v>
                </c:pt>
                <c:pt idx="1">
                  <c:v>0.83180517</c:v>
                </c:pt>
                <c:pt idx="2">
                  <c:v>0.83180517</c:v>
                </c:pt>
                <c:pt idx="3">
                  <c:v>0.83180517</c:v>
                </c:pt>
                <c:pt idx="4">
                  <c:v>0.83180517</c:v>
                </c:pt>
                <c:pt idx="5">
                  <c:v>0.83180517</c:v>
                </c:pt>
                <c:pt idx="6">
                  <c:v>0.83180517</c:v>
                </c:pt>
                <c:pt idx="7">
                  <c:v>0.83180517</c:v>
                </c:pt>
                <c:pt idx="8">
                  <c:v>0.83180517</c:v>
                </c:pt>
                <c:pt idx="9">
                  <c:v>0.83180517</c:v>
                </c:pt>
                <c:pt idx="10">
                  <c:v>0.83180517</c:v>
                </c:pt>
                <c:pt idx="11">
                  <c:v>0.83180517</c:v>
                </c:pt>
                <c:pt idx="12">
                  <c:v>0.82445335</c:v>
                </c:pt>
              </c:numCache>
            </c:numRef>
          </c:yVal>
        </c:ser>
        <c:ser>
          <c:idx val="5"/>
          <c:order val="5"/>
          <c:tx>
            <c:strRef>
              <c:f>'cap_rate_wind_offshore'!$G$2:$G$2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'cap_rate_wind_offshore'!$G$3:$G$15</c:f>
              <c:numCache>
                <c:formatCode>General</c:formatCode>
                <c:ptCount val="13"/>
                <c:pt idx="0">
                  <c:v>0.88177365</c:v>
                </c:pt>
                <c:pt idx="1">
                  <c:v>0.8797203</c:v>
                </c:pt>
                <c:pt idx="2">
                  <c:v>0.8690474</c:v>
                </c:pt>
                <c:pt idx="3">
                  <c:v>0.86692613</c:v>
                </c:pt>
                <c:pt idx="4">
                  <c:v>0.8508924</c:v>
                </c:pt>
                <c:pt idx="5">
                  <c:v>0.83411837</c:v>
                </c:pt>
                <c:pt idx="6">
                  <c:v>0.8150799</c:v>
                </c:pt>
                <c:pt idx="7">
                  <c:v>0.7951253700000001</c:v>
                </c:pt>
                <c:pt idx="8">
                  <c:v>0.7738278</c:v>
                </c:pt>
                <c:pt idx="9">
                  <c:v>0.75664836</c:v>
                </c:pt>
                <c:pt idx="10">
                  <c:v>0.74737674</c:v>
                </c:pt>
                <c:pt idx="11">
                  <c:v>0.7295985</c:v>
                </c:pt>
                <c:pt idx="12">
                  <c:v>0.71003145</c:v>
                </c:pt>
              </c:numCache>
            </c:numRef>
          </c:yVal>
        </c:ser>
        <c:ser>
          <c:idx val="6"/>
          <c:order val="6"/>
          <c:tx>
            <c:strRef>
              <c:f>'cap_rate_wind_offshore'!$H$2:$H$2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'cap_rate_wind_offshore'!$H$3:$H$15</c:f>
              <c:numCache>
                <c:formatCode>General</c:formatCode>
                <c:ptCount val="13"/>
                <c:pt idx="0">
                  <c:v>0.8434329</c:v>
                </c:pt>
                <c:pt idx="1">
                  <c:v>0.8301489399999999</c:v>
                </c:pt>
                <c:pt idx="2">
                  <c:v>0.8284676</c:v>
                </c:pt>
                <c:pt idx="3">
                  <c:v>0.8206165399999999</c:v>
                </c:pt>
                <c:pt idx="4">
                  <c:v>0.7929479</c:v>
                </c:pt>
                <c:pt idx="5">
                  <c:v>0.7542749</c:v>
                </c:pt>
                <c:pt idx="6">
                  <c:v>0.7183089</c:v>
                </c:pt>
                <c:pt idx="7">
                  <c:v>0.6842016</c:v>
                </c:pt>
                <c:pt idx="8">
                  <c:v>0.6172879</c:v>
                </c:pt>
                <c:pt idx="9">
                  <c:v>0.5530467999999999</c:v>
                </c:pt>
                <c:pt idx="10">
                  <c:v>0.539191</c:v>
                </c:pt>
                <c:pt idx="11">
                  <c:v>0.5408520999999999</c:v>
                </c:pt>
                <c:pt idx="12">
                  <c:v>0.5356103</c:v>
                </c:pt>
              </c:numCache>
            </c:numRef>
          </c:yVal>
        </c:ser>
        <c:ser>
          <c:idx val="7"/>
          <c:order val="7"/>
          <c:tx>
            <c:strRef>
              <c:f>'cap_rate_wind_offshore'!$I$2:$I$2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'cap_rate_wind_offshore'!$I$3:$I$15</c:f>
              <c:numCache>
                <c:formatCode>General</c:formatCode>
                <c:ptCount val="13"/>
                <c:pt idx="0">
                  <c:v>0.9969757</c:v>
                </c:pt>
                <c:pt idx="1">
                  <c:v>0.9969757</c:v>
                </c:pt>
                <c:pt idx="2">
                  <c:v>0.9969757</c:v>
                </c:pt>
                <c:pt idx="3">
                  <c:v>0.9969757</c:v>
                </c:pt>
                <c:pt idx="4">
                  <c:v>0.9969757</c:v>
                </c:pt>
                <c:pt idx="5">
                  <c:v>0.9969757</c:v>
                </c:pt>
                <c:pt idx="6">
                  <c:v>0.99556106</c:v>
                </c:pt>
                <c:pt idx="7">
                  <c:v>0.99489856</c:v>
                </c:pt>
                <c:pt idx="8">
                  <c:v>0.993453</c:v>
                </c:pt>
                <c:pt idx="9">
                  <c:v>0.9937196</c:v>
                </c:pt>
                <c:pt idx="10">
                  <c:v>0.99360293</c:v>
                </c:pt>
                <c:pt idx="11">
                  <c:v>0.99284035</c:v>
                </c:pt>
                <c:pt idx="12">
                  <c:v>0.9917117</c:v>
                </c:pt>
              </c:numCache>
            </c:numRef>
          </c:yVal>
        </c:ser>
        <c:ser>
          <c:idx val="8"/>
          <c:order val="8"/>
          <c:tx>
            <c:strRef>
              <c:f>'cap_rate_wind_offshore'!$J$2:$J$2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'cap_rate_wind_offshore'!$J$3:$J$15</c:f>
              <c:numCache>
                <c:formatCode>General</c:formatCode>
                <c:ptCount val="13"/>
                <c:pt idx="0">
                  <c:v>0.96043587</c:v>
                </c:pt>
                <c:pt idx="1">
                  <c:v>0.9468971</c:v>
                </c:pt>
                <c:pt idx="2">
                  <c:v>0.9468971</c:v>
                </c:pt>
                <c:pt idx="3">
                  <c:v>0.92407584</c:v>
                </c:pt>
                <c:pt idx="4">
                  <c:v>0.8990935</c:v>
                </c:pt>
                <c:pt idx="5">
                  <c:v>0.87925404</c:v>
                </c:pt>
                <c:pt idx="6">
                  <c:v>0.8568146</c:v>
                </c:pt>
                <c:pt idx="7">
                  <c:v>0.8249563</c:v>
                </c:pt>
                <c:pt idx="8">
                  <c:v>0.80451626</c:v>
                </c:pt>
                <c:pt idx="9">
                  <c:v>0.78554285</c:v>
                </c:pt>
                <c:pt idx="10">
                  <c:v>0.77575815</c:v>
                </c:pt>
                <c:pt idx="11">
                  <c:v>0.7456405</c:v>
                </c:pt>
                <c:pt idx="12">
                  <c:v>0.72827494</c:v>
                </c:pt>
              </c:numCache>
            </c:numRef>
          </c:yVal>
        </c:ser>
        <c:ser>
          <c:idx val="9"/>
          <c:order val="9"/>
          <c:tx>
            <c:strRef>
              <c:f>'cap_rate_wind_offshore'!$K$2:$K$2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'cap_rate_wind_offshore'!$K$3:$K$15</c:f>
              <c:numCache>
                <c:formatCode>General</c:formatCode>
                <c:ptCount val="13"/>
                <c:pt idx="0">
                  <c:v>0.8434061</c:v>
                </c:pt>
                <c:pt idx="1">
                  <c:v>0.8434061</c:v>
                </c:pt>
                <c:pt idx="2">
                  <c:v>0.8434061</c:v>
                </c:pt>
                <c:pt idx="3">
                  <c:v>0.8434061</c:v>
                </c:pt>
                <c:pt idx="4">
                  <c:v>0.8434061</c:v>
                </c:pt>
                <c:pt idx="5">
                  <c:v>0.8434061</c:v>
                </c:pt>
                <c:pt idx="6">
                  <c:v>0.8434061</c:v>
                </c:pt>
                <c:pt idx="7">
                  <c:v>0.8434061</c:v>
                </c:pt>
                <c:pt idx="8">
                  <c:v>0.8434061</c:v>
                </c:pt>
                <c:pt idx="9">
                  <c:v>0.8434061</c:v>
                </c:pt>
                <c:pt idx="10">
                  <c:v>0.8283971999999999</c:v>
                </c:pt>
                <c:pt idx="11">
                  <c:v>0.82102865</c:v>
                </c:pt>
                <c:pt idx="12">
                  <c:v>0.81566954</c:v>
                </c:pt>
              </c:numCache>
            </c:numRef>
          </c:yVal>
        </c:ser>
        <c:ser>
          <c:idx val="10"/>
          <c:order val="10"/>
          <c:tx>
            <c:strRef>
              <c:f>'cap_rate_wind_offshore'!$L$2:$L$2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'cap_rate_wind_offshore'!$L$3:$L$15</c:f>
              <c:numCache>
                <c:formatCode>General</c:formatCode>
                <c:ptCount val="13"/>
                <c:pt idx="0">
                  <c:v>0.8563738</c:v>
                </c:pt>
                <c:pt idx="1">
                  <c:v>0.8563738</c:v>
                </c:pt>
                <c:pt idx="2">
                  <c:v>0.8563738</c:v>
                </c:pt>
                <c:pt idx="3">
                  <c:v>0.8563738</c:v>
                </c:pt>
                <c:pt idx="4">
                  <c:v>0.8563738</c:v>
                </c:pt>
                <c:pt idx="5">
                  <c:v>0.8563738</c:v>
                </c:pt>
                <c:pt idx="6">
                  <c:v>0.8563738</c:v>
                </c:pt>
                <c:pt idx="7">
                  <c:v>0.8563738</c:v>
                </c:pt>
                <c:pt idx="8">
                  <c:v>0.8573893</c:v>
                </c:pt>
                <c:pt idx="9">
                  <c:v>0.8561941</c:v>
                </c:pt>
                <c:pt idx="10">
                  <c:v>0.8450382</c:v>
                </c:pt>
                <c:pt idx="11">
                  <c:v>0.8413572</c:v>
                </c:pt>
                <c:pt idx="12">
                  <c:v>0.84226143</c:v>
                </c:pt>
              </c:numCache>
            </c:numRef>
          </c:yVal>
        </c:ser>
        <c:ser>
          <c:idx val="11"/>
          <c:order val="11"/>
          <c:tx>
            <c:strRef>
              <c:f>'cap_rate_wind_offshore'!$M$2:$M$2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'cap_rate_wind_offshore'!$M$3:$M$15</c:f>
              <c:numCache>
                <c:formatCode>General</c:formatCode>
                <c:ptCount val="13"/>
                <c:pt idx="0">
                  <c:v>0.89500976</c:v>
                </c:pt>
                <c:pt idx="1">
                  <c:v>0.8904926</c:v>
                </c:pt>
                <c:pt idx="2">
                  <c:v>0.8904926</c:v>
                </c:pt>
                <c:pt idx="3">
                  <c:v>0.8714343</c:v>
                </c:pt>
                <c:pt idx="4">
                  <c:v>0.81483895</c:v>
                </c:pt>
                <c:pt idx="5">
                  <c:v>0.8124506</c:v>
                </c:pt>
                <c:pt idx="6">
                  <c:v>0.7947791</c:v>
                </c:pt>
                <c:pt idx="7">
                  <c:v>0.7757169</c:v>
                </c:pt>
                <c:pt idx="8">
                  <c:v>0.75395364</c:v>
                </c:pt>
                <c:pt idx="9">
                  <c:v>0.73502</c:v>
                </c:pt>
                <c:pt idx="10">
                  <c:v>0.7163835</c:v>
                </c:pt>
                <c:pt idx="11">
                  <c:v>0.70784414</c:v>
                </c:pt>
                <c:pt idx="12">
                  <c:v>0.6919141</c:v>
                </c:pt>
              </c:numCache>
            </c:numRef>
          </c:yVal>
        </c:ser>
        <c:axId val="50570001"/>
        <c:axId val="50570002"/>
      </c:scatterChart>
      <c:val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70002"/>
        <c:crosses val="autoZero"/>
        <c:crossBetween val="midCat"/>
      </c:val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'cap_rate_solar_existing'!$B$3:$B$15</c:f>
              <c:numCache>
                <c:formatCode>General</c:formatCode>
                <c:ptCount val="13"/>
                <c:pt idx="0">
                  <c:v>0.77622336</c:v>
                </c:pt>
                <c:pt idx="1">
                  <c:v>0.69838816</c:v>
                </c:pt>
                <c:pt idx="2">
                  <c:v>0.6545779</c:v>
                </c:pt>
                <c:pt idx="3">
                  <c:v>0.6118171999999999</c:v>
                </c:pt>
                <c:pt idx="4">
                  <c:v>0.5883473</c:v>
                </c:pt>
                <c:pt idx="5">
                  <c:v>0.5713709</c:v>
                </c:pt>
                <c:pt idx="6">
                  <c:v>0.5614917</c:v>
                </c:pt>
                <c:pt idx="7">
                  <c:v>0.54730606</c:v>
                </c:pt>
                <c:pt idx="8">
                  <c:v>0.5431072</c:v>
                </c:pt>
                <c:pt idx="9">
                  <c:v>0.5561171</c:v>
                </c:pt>
                <c:pt idx="10">
                  <c:v>0.55114055</c:v>
                </c:pt>
                <c:pt idx="11">
                  <c:v>0.5537571</c:v>
                </c:pt>
                <c:pt idx="12">
                  <c:v>0.55199736</c:v>
                </c:pt>
              </c:numCache>
            </c:numRef>
          </c:yVal>
        </c:ser>
        <c:ser>
          <c:idx val="1"/>
          <c:order val="1"/>
          <c:tx>
            <c:strRef>
              <c:f>'cap_rate_solar_existing'!$C$2:$C$2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'cap_rate_solar_existing'!$C$3:$C$15</c:f>
              <c:numCache>
                <c:formatCode>General</c:formatCode>
                <c:ptCount val="13"/>
                <c:pt idx="0">
                  <c:v>0.8718092</c:v>
                </c:pt>
                <c:pt idx="1">
                  <c:v>0.84107137</c:v>
                </c:pt>
                <c:pt idx="2">
                  <c:v>0.82079005</c:v>
                </c:pt>
                <c:pt idx="3">
                  <c:v>0.7666136</c:v>
                </c:pt>
                <c:pt idx="4">
                  <c:v>0.73587847</c:v>
                </c:pt>
                <c:pt idx="5">
                  <c:v>0.7107133</c:v>
                </c:pt>
                <c:pt idx="6">
                  <c:v>0.683565</c:v>
                </c:pt>
                <c:pt idx="7">
                  <c:v>0.66656256</c:v>
                </c:pt>
                <c:pt idx="8">
                  <c:v>0.6377444</c:v>
                </c:pt>
                <c:pt idx="9">
                  <c:v>0.61742306</c:v>
                </c:pt>
                <c:pt idx="10">
                  <c:v>0.6027712</c:v>
                </c:pt>
                <c:pt idx="11">
                  <c:v>0.5947511</c:v>
                </c:pt>
                <c:pt idx="12">
                  <c:v>0.5835771</c:v>
                </c:pt>
              </c:numCache>
            </c:numRef>
          </c:yVal>
        </c:ser>
        <c:ser>
          <c:idx val="2"/>
          <c:order val="2"/>
          <c:tx>
            <c:strRef>
              <c:f>'cap_rate_solar_existing'!$D$2:$D$2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'cap_rate_solar_existing'!$D$3:$D$15</c:f>
              <c:numCache>
                <c:formatCode>General</c:formatCode>
                <c:ptCount val="13"/>
                <c:pt idx="0">
                  <c:v>0.85659045</c:v>
                </c:pt>
                <c:pt idx="1">
                  <c:v>0.83384925</c:v>
                </c:pt>
                <c:pt idx="2">
                  <c:v>0.8172888</c:v>
                </c:pt>
                <c:pt idx="3">
                  <c:v>0.7804676</c:v>
                </c:pt>
                <c:pt idx="4">
                  <c:v>0.76283437</c:v>
                </c:pt>
                <c:pt idx="5">
                  <c:v>0.73658514</c:v>
                </c:pt>
                <c:pt idx="6">
                  <c:v>0.70604855</c:v>
                </c:pt>
                <c:pt idx="7">
                  <c:v>0.6873871</c:v>
                </c:pt>
                <c:pt idx="8">
                  <c:v>0.65754265</c:v>
                </c:pt>
                <c:pt idx="9">
                  <c:v>0.63514805</c:v>
                </c:pt>
                <c:pt idx="10">
                  <c:v>0.61982065</c:v>
                </c:pt>
                <c:pt idx="11">
                  <c:v>0.60819006</c:v>
                </c:pt>
                <c:pt idx="12">
                  <c:v>0.5927675</c:v>
                </c:pt>
              </c:numCache>
            </c:numRef>
          </c:yVal>
        </c:ser>
        <c:ser>
          <c:idx val="3"/>
          <c:order val="3"/>
          <c:tx>
            <c:strRef>
              <c:f>'cap_rate_solar_existing'!$E$2:$E$2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'cap_rate_solar_existing'!$E$3:$E$15</c:f>
              <c:numCache>
                <c:formatCode>General</c:formatCode>
                <c:ptCount val="13"/>
                <c:pt idx="0">
                  <c:v>0.75842637</c:v>
                </c:pt>
                <c:pt idx="1">
                  <c:v>0.7083449000000001</c:v>
                </c:pt>
                <c:pt idx="2">
                  <c:v>0.6615046999999999</c:v>
                </c:pt>
                <c:pt idx="3">
                  <c:v>0.63896</c:v>
                </c:pt>
                <c:pt idx="4">
                  <c:v>0.6310318</c:v>
                </c:pt>
                <c:pt idx="5">
                  <c:v>0.63342804</c:v>
                </c:pt>
                <c:pt idx="6">
                  <c:v>0.6189368</c:v>
                </c:pt>
                <c:pt idx="7">
                  <c:v>0.6053493</c:v>
                </c:pt>
                <c:pt idx="8">
                  <c:v>0.59109104</c:v>
                </c:pt>
                <c:pt idx="9">
                  <c:v>0.58714306</c:v>
                </c:pt>
                <c:pt idx="10">
                  <c:v>0.57315767</c:v>
                </c:pt>
                <c:pt idx="11">
                  <c:v>0.5660194</c:v>
                </c:pt>
                <c:pt idx="12">
                  <c:v>0.5583735</c:v>
                </c:pt>
              </c:numCache>
            </c:numRef>
          </c:yVal>
        </c:ser>
        <c:ser>
          <c:idx val="4"/>
          <c:order val="4"/>
          <c:tx>
            <c:strRef>
              <c:f>'cap_rate_solar_existing'!$F$2:$F$2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'cap_rate_solar_existing'!$F$3:$F$15</c:f>
              <c:numCache>
                <c:formatCode>General</c:formatCode>
                <c:ptCount val="13"/>
                <c:pt idx="0">
                  <c:v>0.8109984</c:v>
                </c:pt>
                <c:pt idx="1">
                  <c:v>0.74663574</c:v>
                </c:pt>
                <c:pt idx="2">
                  <c:v>0.69308895</c:v>
                </c:pt>
                <c:pt idx="3">
                  <c:v>0.6671252</c:v>
                </c:pt>
                <c:pt idx="4">
                  <c:v>0.6529933999999999</c:v>
                </c:pt>
                <c:pt idx="5">
                  <c:v>0.65083903</c:v>
                </c:pt>
                <c:pt idx="6">
                  <c:v>0.63491625</c:v>
                </c:pt>
                <c:pt idx="7">
                  <c:v>0.62398857</c:v>
                </c:pt>
                <c:pt idx="8">
                  <c:v>0.61120266</c:v>
                </c:pt>
                <c:pt idx="9">
                  <c:v>0.6058025</c:v>
                </c:pt>
                <c:pt idx="10">
                  <c:v>0.59144735</c:v>
                </c:pt>
                <c:pt idx="11">
                  <c:v>0.58436775</c:v>
                </c:pt>
                <c:pt idx="12">
                  <c:v>0.5753385</c:v>
                </c:pt>
              </c:numCache>
            </c:numRef>
          </c:yVal>
        </c:ser>
        <c:axId val="50580001"/>
        <c:axId val="50580002"/>
      </c:scatterChart>
      <c:val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80002"/>
        <c:crosses val="autoZero"/>
        <c:crossBetween val="midCat"/>
      </c:val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'cap_rate_solar_existing'!$B$3:$B$15</c:f>
              <c:numCache>
                <c:formatCode>General</c:formatCode>
                <c:ptCount val="13"/>
                <c:pt idx="0">
                  <c:v>0.77622336</c:v>
                </c:pt>
                <c:pt idx="1">
                  <c:v>0.69838816</c:v>
                </c:pt>
                <c:pt idx="2">
                  <c:v>0.6545779</c:v>
                </c:pt>
                <c:pt idx="3">
                  <c:v>0.6118171999999999</c:v>
                </c:pt>
                <c:pt idx="4">
                  <c:v>0.5883473</c:v>
                </c:pt>
                <c:pt idx="5">
                  <c:v>0.5713709</c:v>
                </c:pt>
                <c:pt idx="6">
                  <c:v>0.5614917</c:v>
                </c:pt>
                <c:pt idx="7">
                  <c:v>0.54730606</c:v>
                </c:pt>
                <c:pt idx="8">
                  <c:v>0.5431072</c:v>
                </c:pt>
                <c:pt idx="9">
                  <c:v>0.5561171</c:v>
                </c:pt>
                <c:pt idx="10">
                  <c:v>0.55114055</c:v>
                </c:pt>
                <c:pt idx="11">
                  <c:v>0.5537571</c:v>
                </c:pt>
                <c:pt idx="12">
                  <c:v>0.55199736</c:v>
                </c:pt>
              </c:numCache>
            </c:numRef>
          </c:yVal>
        </c:ser>
        <c:ser>
          <c:idx val="1"/>
          <c:order val="1"/>
          <c:tx>
            <c:strRef>
              <c:f>'cap_rate_solar_existing'!$C$2:$C$2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'cap_rate_solar_existing'!$C$3:$C$15</c:f>
              <c:numCache>
                <c:formatCode>General</c:formatCode>
                <c:ptCount val="13"/>
                <c:pt idx="0">
                  <c:v>0.8718092</c:v>
                </c:pt>
                <c:pt idx="1">
                  <c:v>0.84107137</c:v>
                </c:pt>
                <c:pt idx="2">
                  <c:v>0.82079005</c:v>
                </c:pt>
                <c:pt idx="3">
                  <c:v>0.7666136</c:v>
                </c:pt>
                <c:pt idx="4">
                  <c:v>0.73587847</c:v>
                </c:pt>
                <c:pt idx="5">
                  <c:v>0.7107133</c:v>
                </c:pt>
                <c:pt idx="6">
                  <c:v>0.683565</c:v>
                </c:pt>
                <c:pt idx="7">
                  <c:v>0.66656256</c:v>
                </c:pt>
                <c:pt idx="8">
                  <c:v>0.6377444</c:v>
                </c:pt>
                <c:pt idx="9">
                  <c:v>0.61742306</c:v>
                </c:pt>
                <c:pt idx="10">
                  <c:v>0.6027712</c:v>
                </c:pt>
                <c:pt idx="11">
                  <c:v>0.5947511</c:v>
                </c:pt>
                <c:pt idx="12">
                  <c:v>0.5835771</c:v>
                </c:pt>
              </c:numCache>
            </c:numRef>
          </c:yVal>
        </c:ser>
        <c:ser>
          <c:idx val="2"/>
          <c:order val="2"/>
          <c:tx>
            <c:strRef>
              <c:f>'cap_rate_solar_existing'!$D$2:$D$2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'cap_rate_solar_existing'!$D$3:$D$15</c:f>
              <c:numCache>
                <c:formatCode>General</c:formatCode>
                <c:ptCount val="13"/>
                <c:pt idx="0">
                  <c:v>0.85659045</c:v>
                </c:pt>
                <c:pt idx="1">
                  <c:v>0.83384925</c:v>
                </c:pt>
                <c:pt idx="2">
                  <c:v>0.8172888</c:v>
                </c:pt>
                <c:pt idx="3">
                  <c:v>0.7804676</c:v>
                </c:pt>
                <c:pt idx="4">
                  <c:v>0.76283437</c:v>
                </c:pt>
                <c:pt idx="5">
                  <c:v>0.73658514</c:v>
                </c:pt>
                <c:pt idx="6">
                  <c:v>0.70604855</c:v>
                </c:pt>
                <c:pt idx="7">
                  <c:v>0.6873871</c:v>
                </c:pt>
                <c:pt idx="8">
                  <c:v>0.65754265</c:v>
                </c:pt>
                <c:pt idx="9">
                  <c:v>0.63514805</c:v>
                </c:pt>
                <c:pt idx="10">
                  <c:v>0.61982065</c:v>
                </c:pt>
                <c:pt idx="11">
                  <c:v>0.60819006</c:v>
                </c:pt>
                <c:pt idx="12">
                  <c:v>0.5927675</c:v>
                </c:pt>
              </c:numCache>
            </c:numRef>
          </c:yVal>
        </c:ser>
        <c:ser>
          <c:idx val="3"/>
          <c:order val="3"/>
          <c:tx>
            <c:strRef>
              <c:f>'cap_rate_solar_existing'!$E$2:$E$2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'cap_rate_solar_existing'!$E$3:$E$15</c:f>
              <c:numCache>
                <c:formatCode>General</c:formatCode>
                <c:ptCount val="13"/>
                <c:pt idx="0">
                  <c:v>0.75842637</c:v>
                </c:pt>
                <c:pt idx="1">
                  <c:v>0.7083449000000001</c:v>
                </c:pt>
                <c:pt idx="2">
                  <c:v>0.6615046999999999</c:v>
                </c:pt>
                <c:pt idx="3">
                  <c:v>0.63896</c:v>
                </c:pt>
                <c:pt idx="4">
                  <c:v>0.6310318</c:v>
                </c:pt>
                <c:pt idx="5">
                  <c:v>0.63342804</c:v>
                </c:pt>
                <c:pt idx="6">
                  <c:v>0.6189368</c:v>
                </c:pt>
                <c:pt idx="7">
                  <c:v>0.6053493</c:v>
                </c:pt>
                <c:pt idx="8">
                  <c:v>0.59109104</c:v>
                </c:pt>
                <c:pt idx="9">
                  <c:v>0.58714306</c:v>
                </c:pt>
                <c:pt idx="10">
                  <c:v>0.57315767</c:v>
                </c:pt>
                <c:pt idx="11">
                  <c:v>0.5660194</c:v>
                </c:pt>
                <c:pt idx="12">
                  <c:v>0.5583735</c:v>
                </c:pt>
              </c:numCache>
            </c:numRef>
          </c:yVal>
        </c:ser>
        <c:ser>
          <c:idx val="4"/>
          <c:order val="4"/>
          <c:tx>
            <c:strRef>
              <c:f>'cap_rate_solar_existing'!$F$2:$F$2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'cap_rate_solar_existing'!$F$3:$F$15</c:f>
              <c:numCache>
                <c:formatCode>General</c:formatCode>
                <c:ptCount val="13"/>
                <c:pt idx="0">
                  <c:v>0.8109984</c:v>
                </c:pt>
                <c:pt idx="1">
                  <c:v>0.74663574</c:v>
                </c:pt>
                <c:pt idx="2">
                  <c:v>0.69308895</c:v>
                </c:pt>
                <c:pt idx="3">
                  <c:v>0.6671252</c:v>
                </c:pt>
                <c:pt idx="4">
                  <c:v>0.6529933999999999</c:v>
                </c:pt>
                <c:pt idx="5">
                  <c:v>0.65083903</c:v>
                </c:pt>
                <c:pt idx="6">
                  <c:v>0.63491625</c:v>
                </c:pt>
                <c:pt idx="7">
                  <c:v>0.62398857</c:v>
                </c:pt>
                <c:pt idx="8">
                  <c:v>0.61120266</c:v>
                </c:pt>
                <c:pt idx="9">
                  <c:v>0.6058025</c:v>
                </c:pt>
                <c:pt idx="10">
                  <c:v>0.59144735</c:v>
                </c:pt>
                <c:pt idx="11">
                  <c:v>0.58436775</c:v>
                </c:pt>
                <c:pt idx="12">
                  <c:v>0.5753385</c:v>
                </c:pt>
              </c:numCache>
            </c:numRef>
          </c:yVal>
        </c:ser>
        <c:axId val="50590001"/>
        <c:axId val="50590002"/>
      </c:scatterChart>
      <c:val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90002"/>
        <c:crosses val="autoZero"/>
        <c:crossBetween val="midCat"/>
      </c:val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'cap_rate_wind_offshore'!$B$3:$B$15</c:f>
              <c:numCache>
                <c:formatCode>General</c:formatCode>
                <c:ptCount val="13"/>
                <c:pt idx="0">
                  <c:v>0.7741506</c:v>
                </c:pt>
                <c:pt idx="1">
                  <c:v>0.7741506</c:v>
                </c:pt>
                <c:pt idx="2">
                  <c:v>0.7741506</c:v>
                </c:pt>
                <c:pt idx="3">
                  <c:v>0.7741506</c:v>
                </c:pt>
                <c:pt idx="4">
                  <c:v>0.7159329</c:v>
                </c:pt>
                <c:pt idx="5">
                  <c:v>0.6835005</c:v>
                </c:pt>
                <c:pt idx="6">
                  <c:v>0.6567834</c:v>
                </c:pt>
                <c:pt idx="7">
                  <c:v>0.6168025</c:v>
                </c:pt>
                <c:pt idx="8">
                  <c:v>0.5798051</c:v>
                </c:pt>
                <c:pt idx="9">
                  <c:v>0.5514737</c:v>
                </c:pt>
                <c:pt idx="10">
                  <c:v>0.52501506</c:v>
                </c:pt>
                <c:pt idx="11">
                  <c:v>0.49558267</c:v>
                </c:pt>
                <c:pt idx="12">
                  <c:v>0.47679216</c:v>
                </c:pt>
              </c:numCache>
            </c:numRef>
          </c:yVal>
        </c:ser>
        <c:ser>
          <c:idx val="1"/>
          <c:order val="1"/>
          <c:tx>
            <c:strRef>
              <c:f>'cap_rate_wind_offshore'!$C$2:$C$2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'cap_rate_wind_offshore'!$C$3:$C$15</c:f>
              <c:numCache>
                <c:formatCode>General</c:formatCode>
                <c:ptCount val="13"/>
                <c:pt idx="0">
                  <c:v>0.8427222</c:v>
                </c:pt>
                <c:pt idx="1">
                  <c:v>0.8427222</c:v>
                </c:pt>
                <c:pt idx="2">
                  <c:v>0.84009933</c:v>
                </c:pt>
                <c:pt idx="3">
                  <c:v>0.8367213</c:v>
                </c:pt>
                <c:pt idx="4">
                  <c:v>0.8107202</c:v>
                </c:pt>
                <c:pt idx="5">
                  <c:v>0.7851275</c:v>
                </c:pt>
                <c:pt idx="6">
                  <c:v>0.7590151000000001</c:v>
                </c:pt>
                <c:pt idx="7">
                  <c:v>0.7346749</c:v>
                </c:pt>
                <c:pt idx="8">
                  <c:v>0.6945004</c:v>
                </c:pt>
                <c:pt idx="9">
                  <c:v>0.65962416</c:v>
                </c:pt>
                <c:pt idx="10">
                  <c:v>0.64945835</c:v>
                </c:pt>
                <c:pt idx="11">
                  <c:v>0.6413723</c:v>
                </c:pt>
                <c:pt idx="12">
                  <c:v>0.6277633</c:v>
                </c:pt>
              </c:numCache>
            </c:numRef>
          </c:yVal>
        </c:ser>
        <c:ser>
          <c:idx val="2"/>
          <c:order val="2"/>
          <c:tx>
            <c:strRef>
              <c:f>'cap_rate_wind_offshore'!$D$2:$D$2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'cap_rate_wind_offshore'!$D$3:$D$15</c:f>
              <c:numCache>
                <c:formatCode>General</c:formatCode>
                <c:ptCount val="13"/>
                <c:pt idx="0">
                  <c:v>0.8966255</c:v>
                </c:pt>
                <c:pt idx="1">
                  <c:v>0.88956785</c:v>
                </c:pt>
                <c:pt idx="2">
                  <c:v>0.8786162</c:v>
                </c:pt>
                <c:pt idx="3">
                  <c:v>0.86943024</c:v>
                </c:pt>
                <c:pt idx="4">
                  <c:v>0.846255</c:v>
                </c:pt>
                <c:pt idx="5">
                  <c:v>0.831713</c:v>
                </c:pt>
                <c:pt idx="6">
                  <c:v>0.81242096</c:v>
                </c:pt>
                <c:pt idx="7">
                  <c:v>0.7922869</c:v>
                </c:pt>
                <c:pt idx="8">
                  <c:v>0.76873904</c:v>
                </c:pt>
                <c:pt idx="9">
                  <c:v>0.74378425</c:v>
                </c:pt>
                <c:pt idx="10">
                  <c:v>0.72941214</c:v>
                </c:pt>
                <c:pt idx="11">
                  <c:v>0.7198027</c:v>
                </c:pt>
                <c:pt idx="12">
                  <c:v>0.70913094</c:v>
                </c:pt>
              </c:numCache>
            </c:numRef>
          </c:yVal>
        </c:ser>
        <c:ser>
          <c:idx val="3"/>
          <c:order val="3"/>
          <c:tx>
            <c:strRef>
              <c:f>'cap_rate_wind_offshore'!$E$2:$E$2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'cap_rate_wind_offshore'!$E$3:$E$15</c:f>
              <c:numCache>
                <c:formatCode>General</c:formatCode>
                <c:ptCount val="13"/>
                <c:pt idx="0">
                  <c:v>0.8581953</c:v>
                </c:pt>
                <c:pt idx="1">
                  <c:v>0.8581953</c:v>
                </c:pt>
                <c:pt idx="2">
                  <c:v>0.8515534</c:v>
                </c:pt>
                <c:pt idx="3">
                  <c:v>0.8318829</c:v>
                </c:pt>
                <c:pt idx="4">
                  <c:v>0.81563133</c:v>
                </c:pt>
                <c:pt idx="5">
                  <c:v>0.7862571</c:v>
                </c:pt>
                <c:pt idx="6">
                  <c:v>0.7528568</c:v>
                </c:pt>
                <c:pt idx="7">
                  <c:v>0.7246934</c:v>
                </c:pt>
                <c:pt idx="8">
                  <c:v>0.7045109000000001</c:v>
                </c:pt>
                <c:pt idx="9">
                  <c:v>0.68414533</c:v>
                </c:pt>
                <c:pt idx="10">
                  <c:v>0.6719493</c:v>
                </c:pt>
                <c:pt idx="11">
                  <c:v>0.6688032</c:v>
                </c:pt>
                <c:pt idx="12">
                  <c:v>0.6651798</c:v>
                </c:pt>
              </c:numCache>
            </c:numRef>
          </c:yVal>
        </c:ser>
        <c:ser>
          <c:idx val="4"/>
          <c:order val="4"/>
          <c:tx>
            <c:strRef>
              <c:f>'cap_rate_wind_offshore'!$F$2:$F$2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'cap_rate_wind_offshore'!$F$3:$F$15</c:f>
              <c:numCache>
                <c:formatCode>General</c:formatCode>
                <c:ptCount val="13"/>
                <c:pt idx="0">
                  <c:v>0.83180517</c:v>
                </c:pt>
                <c:pt idx="1">
                  <c:v>0.83180517</c:v>
                </c:pt>
                <c:pt idx="2">
                  <c:v>0.83180517</c:v>
                </c:pt>
                <c:pt idx="3">
                  <c:v>0.83180517</c:v>
                </c:pt>
                <c:pt idx="4">
                  <c:v>0.83180517</c:v>
                </c:pt>
                <c:pt idx="5">
                  <c:v>0.83180517</c:v>
                </c:pt>
                <c:pt idx="6">
                  <c:v>0.83180517</c:v>
                </c:pt>
                <c:pt idx="7">
                  <c:v>0.83180517</c:v>
                </c:pt>
                <c:pt idx="8">
                  <c:v>0.83180517</c:v>
                </c:pt>
                <c:pt idx="9">
                  <c:v>0.83180517</c:v>
                </c:pt>
                <c:pt idx="10">
                  <c:v>0.83180517</c:v>
                </c:pt>
                <c:pt idx="11">
                  <c:v>0.83180517</c:v>
                </c:pt>
                <c:pt idx="12">
                  <c:v>0.82445335</c:v>
                </c:pt>
              </c:numCache>
            </c:numRef>
          </c:yVal>
        </c:ser>
        <c:ser>
          <c:idx val="5"/>
          <c:order val="5"/>
          <c:tx>
            <c:strRef>
              <c:f>'cap_rate_wind_offshore'!$G$2:$G$2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'cap_rate_wind_offshore'!$G$3:$G$15</c:f>
              <c:numCache>
                <c:formatCode>General</c:formatCode>
                <c:ptCount val="13"/>
                <c:pt idx="0">
                  <c:v>0.88177365</c:v>
                </c:pt>
                <c:pt idx="1">
                  <c:v>0.8797203</c:v>
                </c:pt>
                <c:pt idx="2">
                  <c:v>0.8690474</c:v>
                </c:pt>
                <c:pt idx="3">
                  <c:v>0.86692613</c:v>
                </c:pt>
                <c:pt idx="4">
                  <c:v>0.8508924</c:v>
                </c:pt>
                <c:pt idx="5">
                  <c:v>0.83411837</c:v>
                </c:pt>
                <c:pt idx="6">
                  <c:v>0.8150799</c:v>
                </c:pt>
                <c:pt idx="7">
                  <c:v>0.7951253700000001</c:v>
                </c:pt>
                <c:pt idx="8">
                  <c:v>0.7738278</c:v>
                </c:pt>
                <c:pt idx="9">
                  <c:v>0.75664836</c:v>
                </c:pt>
                <c:pt idx="10">
                  <c:v>0.74737674</c:v>
                </c:pt>
                <c:pt idx="11">
                  <c:v>0.7295985</c:v>
                </c:pt>
                <c:pt idx="12">
                  <c:v>0.71003145</c:v>
                </c:pt>
              </c:numCache>
            </c:numRef>
          </c:yVal>
        </c:ser>
        <c:ser>
          <c:idx val="6"/>
          <c:order val="6"/>
          <c:tx>
            <c:strRef>
              <c:f>'cap_rate_wind_offshore'!$H$2:$H$2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'cap_rate_wind_offshore'!$H$3:$H$15</c:f>
              <c:numCache>
                <c:formatCode>General</c:formatCode>
                <c:ptCount val="13"/>
                <c:pt idx="0">
                  <c:v>0.8434329</c:v>
                </c:pt>
                <c:pt idx="1">
                  <c:v>0.8301489399999999</c:v>
                </c:pt>
                <c:pt idx="2">
                  <c:v>0.8284676</c:v>
                </c:pt>
                <c:pt idx="3">
                  <c:v>0.8206165399999999</c:v>
                </c:pt>
                <c:pt idx="4">
                  <c:v>0.7929479</c:v>
                </c:pt>
                <c:pt idx="5">
                  <c:v>0.7542749</c:v>
                </c:pt>
                <c:pt idx="6">
                  <c:v>0.7183089</c:v>
                </c:pt>
                <c:pt idx="7">
                  <c:v>0.6842016</c:v>
                </c:pt>
                <c:pt idx="8">
                  <c:v>0.6172879</c:v>
                </c:pt>
                <c:pt idx="9">
                  <c:v>0.5530467999999999</c:v>
                </c:pt>
                <c:pt idx="10">
                  <c:v>0.539191</c:v>
                </c:pt>
                <c:pt idx="11">
                  <c:v>0.5408520999999999</c:v>
                </c:pt>
                <c:pt idx="12">
                  <c:v>0.5356103</c:v>
                </c:pt>
              </c:numCache>
            </c:numRef>
          </c:yVal>
        </c:ser>
        <c:ser>
          <c:idx val="7"/>
          <c:order val="7"/>
          <c:tx>
            <c:strRef>
              <c:f>'cap_rate_wind_offshore'!$I$2:$I$2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'cap_rate_wind_offshore'!$I$3:$I$15</c:f>
              <c:numCache>
                <c:formatCode>General</c:formatCode>
                <c:ptCount val="13"/>
                <c:pt idx="0">
                  <c:v>0.9969757</c:v>
                </c:pt>
                <c:pt idx="1">
                  <c:v>0.9969757</c:v>
                </c:pt>
                <c:pt idx="2">
                  <c:v>0.9969757</c:v>
                </c:pt>
                <c:pt idx="3">
                  <c:v>0.9969757</c:v>
                </c:pt>
                <c:pt idx="4">
                  <c:v>0.9969757</c:v>
                </c:pt>
                <c:pt idx="5">
                  <c:v>0.9969757</c:v>
                </c:pt>
                <c:pt idx="6">
                  <c:v>0.99556106</c:v>
                </c:pt>
                <c:pt idx="7">
                  <c:v>0.99489856</c:v>
                </c:pt>
                <c:pt idx="8">
                  <c:v>0.993453</c:v>
                </c:pt>
                <c:pt idx="9">
                  <c:v>0.9937196</c:v>
                </c:pt>
                <c:pt idx="10">
                  <c:v>0.99360293</c:v>
                </c:pt>
                <c:pt idx="11">
                  <c:v>0.99284035</c:v>
                </c:pt>
                <c:pt idx="12">
                  <c:v>0.9917117</c:v>
                </c:pt>
              </c:numCache>
            </c:numRef>
          </c:yVal>
        </c:ser>
        <c:ser>
          <c:idx val="8"/>
          <c:order val="8"/>
          <c:tx>
            <c:strRef>
              <c:f>'cap_rate_wind_offshore'!$J$2:$J$2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'cap_rate_wind_offshore'!$J$3:$J$15</c:f>
              <c:numCache>
                <c:formatCode>General</c:formatCode>
                <c:ptCount val="13"/>
                <c:pt idx="0">
                  <c:v>0.96043587</c:v>
                </c:pt>
                <c:pt idx="1">
                  <c:v>0.9468971</c:v>
                </c:pt>
                <c:pt idx="2">
                  <c:v>0.9468971</c:v>
                </c:pt>
                <c:pt idx="3">
                  <c:v>0.92407584</c:v>
                </c:pt>
                <c:pt idx="4">
                  <c:v>0.8990935</c:v>
                </c:pt>
                <c:pt idx="5">
                  <c:v>0.87925404</c:v>
                </c:pt>
                <c:pt idx="6">
                  <c:v>0.8568146</c:v>
                </c:pt>
                <c:pt idx="7">
                  <c:v>0.8249563</c:v>
                </c:pt>
                <c:pt idx="8">
                  <c:v>0.80451626</c:v>
                </c:pt>
                <c:pt idx="9">
                  <c:v>0.78554285</c:v>
                </c:pt>
                <c:pt idx="10">
                  <c:v>0.77575815</c:v>
                </c:pt>
                <c:pt idx="11">
                  <c:v>0.7456405</c:v>
                </c:pt>
                <c:pt idx="12">
                  <c:v>0.72827494</c:v>
                </c:pt>
              </c:numCache>
            </c:numRef>
          </c:yVal>
        </c:ser>
        <c:ser>
          <c:idx val="9"/>
          <c:order val="9"/>
          <c:tx>
            <c:strRef>
              <c:f>'cap_rate_wind_offshore'!$K$2:$K$2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'cap_rate_wind_offshore'!$K$3:$K$15</c:f>
              <c:numCache>
                <c:formatCode>General</c:formatCode>
                <c:ptCount val="13"/>
                <c:pt idx="0">
                  <c:v>0.8434061</c:v>
                </c:pt>
                <c:pt idx="1">
                  <c:v>0.8434061</c:v>
                </c:pt>
                <c:pt idx="2">
                  <c:v>0.8434061</c:v>
                </c:pt>
                <c:pt idx="3">
                  <c:v>0.8434061</c:v>
                </c:pt>
                <c:pt idx="4">
                  <c:v>0.8434061</c:v>
                </c:pt>
                <c:pt idx="5">
                  <c:v>0.8434061</c:v>
                </c:pt>
                <c:pt idx="6">
                  <c:v>0.8434061</c:v>
                </c:pt>
                <c:pt idx="7">
                  <c:v>0.8434061</c:v>
                </c:pt>
                <c:pt idx="8">
                  <c:v>0.8434061</c:v>
                </c:pt>
                <c:pt idx="9">
                  <c:v>0.8434061</c:v>
                </c:pt>
                <c:pt idx="10">
                  <c:v>0.8283971999999999</c:v>
                </c:pt>
                <c:pt idx="11">
                  <c:v>0.82102865</c:v>
                </c:pt>
                <c:pt idx="12">
                  <c:v>0.81566954</c:v>
                </c:pt>
              </c:numCache>
            </c:numRef>
          </c:yVal>
        </c:ser>
        <c:ser>
          <c:idx val="10"/>
          <c:order val="10"/>
          <c:tx>
            <c:strRef>
              <c:f>'cap_rate_wind_offshore'!$L$2:$L$2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'cap_rate_wind_offshore'!$L$3:$L$15</c:f>
              <c:numCache>
                <c:formatCode>General</c:formatCode>
                <c:ptCount val="13"/>
                <c:pt idx="0">
                  <c:v>0.8563738</c:v>
                </c:pt>
                <c:pt idx="1">
                  <c:v>0.8563738</c:v>
                </c:pt>
                <c:pt idx="2">
                  <c:v>0.8563738</c:v>
                </c:pt>
                <c:pt idx="3">
                  <c:v>0.8563738</c:v>
                </c:pt>
                <c:pt idx="4">
                  <c:v>0.8563738</c:v>
                </c:pt>
                <c:pt idx="5">
                  <c:v>0.8563738</c:v>
                </c:pt>
                <c:pt idx="6">
                  <c:v>0.8563738</c:v>
                </c:pt>
                <c:pt idx="7">
                  <c:v>0.8563738</c:v>
                </c:pt>
                <c:pt idx="8">
                  <c:v>0.8573893</c:v>
                </c:pt>
                <c:pt idx="9">
                  <c:v>0.8561941</c:v>
                </c:pt>
                <c:pt idx="10">
                  <c:v>0.8450382</c:v>
                </c:pt>
                <c:pt idx="11">
                  <c:v>0.8413572</c:v>
                </c:pt>
                <c:pt idx="12">
                  <c:v>0.84226143</c:v>
                </c:pt>
              </c:numCache>
            </c:numRef>
          </c:yVal>
        </c:ser>
        <c:ser>
          <c:idx val="11"/>
          <c:order val="11"/>
          <c:tx>
            <c:strRef>
              <c:f>'cap_rate_wind_offshore'!$M$2:$M$2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'cap_rate_wind_offshore'!$A$3:$A$15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'cap_rate_wind_offshore'!$M$3:$M$15</c:f>
              <c:numCache>
                <c:formatCode>General</c:formatCode>
                <c:ptCount val="13"/>
                <c:pt idx="0">
                  <c:v>0.89500976</c:v>
                </c:pt>
                <c:pt idx="1">
                  <c:v>0.8904926</c:v>
                </c:pt>
                <c:pt idx="2">
                  <c:v>0.8904926</c:v>
                </c:pt>
                <c:pt idx="3">
                  <c:v>0.8714343</c:v>
                </c:pt>
                <c:pt idx="4">
                  <c:v>0.81483895</c:v>
                </c:pt>
                <c:pt idx="5">
                  <c:v>0.8124506</c:v>
                </c:pt>
                <c:pt idx="6">
                  <c:v>0.7947791</c:v>
                </c:pt>
                <c:pt idx="7">
                  <c:v>0.7757169</c:v>
                </c:pt>
                <c:pt idx="8">
                  <c:v>0.75395364</c:v>
                </c:pt>
                <c:pt idx="9">
                  <c:v>0.73502</c:v>
                </c:pt>
                <c:pt idx="10">
                  <c:v>0.7163835</c:v>
                </c:pt>
                <c:pt idx="11">
                  <c:v>0.70784414</c:v>
                </c:pt>
                <c:pt idx="12">
                  <c:v>0.6919141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'cap_rate_solar_existing'!$B$3:$B$15</c:f>
              <c:numCache>
                <c:formatCode>General</c:formatCode>
                <c:ptCount val="13"/>
                <c:pt idx="0">
                  <c:v>0.77622336</c:v>
                </c:pt>
                <c:pt idx="1">
                  <c:v>0.69838816</c:v>
                </c:pt>
                <c:pt idx="2">
                  <c:v>0.6545779</c:v>
                </c:pt>
                <c:pt idx="3">
                  <c:v>0.6118171999999999</c:v>
                </c:pt>
                <c:pt idx="4">
                  <c:v>0.5883473</c:v>
                </c:pt>
                <c:pt idx="5">
                  <c:v>0.5713709</c:v>
                </c:pt>
                <c:pt idx="6">
                  <c:v>0.5614917</c:v>
                </c:pt>
                <c:pt idx="7">
                  <c:v>0.54730606</c:v>
                </c:pt>
                <c:pt idx="8">
                  <c:v>0.5431072</c:v>
                </c:pt>
                <c:pt idx="9">
                  <c:v>0.5561171</c:v>
                </c:pt>
                <c:pt idx="10">
                  <c:v>0.55114055</c:v>
                </c:pt>
                <c:pt idx="11">
                  <c:v>0.5537571</c:v>
                </c:pt>
                <c:pt idx="12">
                  <c:v>0.55199736</c:v>
                </c:pt>
              </c:numCache>
            </c:numRef>
          </c:yVal>
        </c:ser>
        <c:ser>
          <c:idx val="1"/>
          <c:order val="1"/>
          <c:tx>
            <c:strRef>
              <c:f>'cap_rate_solar_existing'!$C$2:$C$2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'cap_rate_solar_existing'!$C$3:$C$15</c:f>
              <c:numCache>
                <c:formatCode>General</c:formatCode>
                <c:ptCount val="13"/>
                <c:pt idx="0">
                  <c:v>0.8718092</c:v>
                </c:pt>
                <c:pt idx="1">
                  <c:v>0.84107137</c:v>
                </c:pt>
                <c:pt idx="2">
                  <c:v>0.82079005</c:v>
                </c:pt>
                <c:pt idx="3">
                  <c:v>0.7666136</c:v>
                </c:pt>
                <c:pt idx="4">
                  <c:v>0.73587847</c:v>
                </c:pt>
                <c:pt idx="5">
                  <c:v>0.7107133</c:v>
                </c:pt>
                <c:pt idx="6">
                  <c:v>0.683565</c:v>
                </c:pt>
                <c:pt idx="7">
                  <c:v>0.66656256</c:v>
                </c:pt>
                <c:pt idx="8">
                  <c:v>0.6377444</c:v>
                </c:pt>
                <c:pt idx="9">
                  <c:v>0.61742306</c:v>
                </c:pt>
                <c:pt idx="10">
                  <c:v>0.6027712</c:v>
                </c:pt>
                <c:pt idx="11">
                  <c:v>0.5947511</c:v>
                </c:pt>
                <c:pt idx="12">
                  <c:v>0.5835771</c:v>
                </c:pt>
              </c:numCache>
            </c:numRef>
          </c:yVal>
        </c:ser>
        <c:ser>
          <c:idx val="2"/>
          <c:order val="2"/>
          <c:tx>
            <c:strRef>
              <c:f>'cap_rate_solar_existing'!$D$2:$D$2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'cap_rate_solar_existing'!$D$3:$D$15</c:f>
              <c:numCache>
                <c:formatCode>General</c:formatCode>
                <c:ptCount val="13"/>
                <c:pt idx="0">
                  <c:v>0.85659045</c:v>
                </c:pt>
                <c:pt idx="1">
                  <c:v>0.83384925</c:v>
                </c:pt>
                <c:pt idx="2">
                  <c:v>0.8172888</c:v>
                </c:pt>
                <c:pt idx="3">
                  <c:v>0.7804676</c:v>
                </c:pt>
                <c:pt idx="4">
                  <c:v>0.76283437</c:v>
                </c:pt>
                <c:pt idx="5">
                  <c:v>0.73658514</c:v>
                </c:pt>
                <c:pt idx="6">
                  <c:v>0.70604855</c:v>
                </c:pt>
                <c:pt idx="7">
                  <c:v>0.6873871</c:v>
                </c:pt>
                <c:pt idx="8">
                  <c:v>0.65754265</c:v>
                </c:pt>
                <c:pt idx="9">
                  <c:v>0.63514805</c:v>
                </c:pt>
                <c:pt idx="10">
                  <c:v>0.61982065</c:v>
                </c:pt>
                <c:pt idx="11">
                  <c:v>0.60819006</c:v>
                </c:pt>
                <c:pt idx="12">
                  <c:v>0.5927675</c:v>
                </c:pt>
              </c:numCache>
            </c:numRef>
          </c:yVal>
        </c:ser>
        <c:ser>
          <c:idx val="3"/>
          <c:order val="3"/>
          <c:tx>
            <c:strRef>
              <c:f>'cap_rate_solar_existing'!$E$2:$E$2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'cap_rate_solar_existing'!$E$3:$E$15</c:f>
              <c:numCache>
                <c:formatCode>General</c:formatCode>
                <c:ptCount val="13"/>
                <c:pt idx="0">
                  <c:v>0.75842637</c:v>
                </c:pt>
                <c:pt idx="1">
                  <c:v>0.7083449000000001</c:v>
                </c:pt>
                <c:pt idx="2">
                  <c:v>0.6615046999999999</c:v>
                </c:pt>
                <c:pt idx="3">
                  <c:v>0.63896</c:v>
                </c:pt>
                <c:pt idx="4">
                  <c:v>0.6310318</c:v>
                </c:pt>
                <c:pt idx="5">
                  <c:v>0.63342804</c:v>
                </c:pt>
                <c:pt idx="6">
                  <c:v>0.6189368</c:v>
                </c:pt>
                <c:pt idx="7">
                  <c:v>0.6053493</c:v>
                </c:pt>
                <c:pt idx="8">
                  <c:v>0.59109104</c:v>
                </c:pt>
                <c:pt idx="9">
                  <c:v>0.58714306</c:v>
                </c:pt>
                <c:pt idx="10">
                  <c:v>0.57315767</c:v>
                </c:pt>
                <c:pt idx="11">
                  <c:v>0.5660194</c:v>
                </c:pt>
                <c:pt idx="12">
                  <c:v>0.5583735</c:v>
                </c:pt>
              </c:numCache>
            </c:numRef>
          </c:yVal>
        </c:ser>
        <c:ser>
          <c:idx val="4"/>
          <c:order val="4"/>
          <c:tx>
            <c:strRef>
              <c:f>'cap_rate_solar_existing'!$F$2:$F$2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'cap_rate_solar_existing'!$F$3:$F$15</c:f>
              <c:numCache>
                <c:formatCode>General</c:formatCode>
                <c:ptCount val="13"/>
                <c:pt idx="0">
                  <c:v>0.8109984</c:v>
                </c:pt>
                <c:pt idx="1">
                  <c:v>0.74663574</c:v>
                </c:pt>
                <c:pt idx="2">
                  <c:v>0.69308895</c:v>
                </c:pt>
                <c:pt idx="3">
                  <c:v>0.6671252</c:v>
                </c:pt>
                <c:pt idx="4">
                  <c:v>0.6529933999999999</c:v>
                </c:pt>
                <c:pt idx="5">
                  <c:v>0.65083903</c:v>
                </c:pt>
                <c:pt idx="6">
                  <c:v>0.63491625</c:v>
                </c:pt>
                <c:pt idx="7">
                  <c:v>0.62398857</c:v>
                </c:pt>
                <c:pt idx="8">
                  <c:v>0.61120266</c:v>
                </c:pt>
                <c:pt idx="9">
                  <c:v>0.6058025</c:v>
                </c:pt>
                <c:pt idx="10">
                  <c:v>0.59144735</c:v>
                </c:pt>
                <c:pt idx="11">
                  <c:v>0.58436775</c:v>
                </c:pt>
                <c:pt idx="12">
                  <c:v>0.5753385</c:v>
                </c:pt>
              </c:numCache>
            </c:numRef>
          </c:yVal>
        </c:ser>
        <c:axId val="50600001"/>
        <c:axId val="50600002"/>
      </c:scatterChart>
      <c:val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00002"/>
        <c:crosses val="autoZero"/>
        <c:crossBetween val="midCat"/>
      </c:val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'cap_rate_solar_existing'!$B$3:$B$15</c:f>
              <c:numCache>
                <c:formatCode>General</c:formatCode>
                <c:ptCount val="13"/>
                <c:pt idx="0">
                  <c:v>0.77622336</c:v>
                </c:pt>
                <c:pt idx="1">
                  <c:v>0.69838816</c:v>
                </c:pt>
                <c:pt idx="2">
                  <c:v>0.6545779</c:v>
                </c:pt>
                <c:pt idx="3">
                  <c:v>0.6118171999999999</c:v>
                </c:pt>
                <c:pt idx="4">
                  <c:v>0.5883473</c:v>
                </c:pt>
                <c:pt idx="5">
                  <c:v>0.5713709</c:v>
                </c:pt>
                <c:pt idx="6">
                  <c:v>0.5614917</c:v>
                </c:pt>
                <c:pt idx="7">
                  <c:v>0.54730606</c:v>
                </c:pt>
                <c:pt idx="8">
                  <c:v>0.5431072</c:v>
                </c:pt>
                <c:pt idx="9">
                  <c:v>0.5561171</c:v>
                </c:pt>
                <c:pt idx="10">
                  <c:v>0.55114055</c:v>
                </c:pt>
                <c:pt idx="11">
                  <c:v>0.5537571</c:v>
                </c:pt>
                <c:pt idx="12">
                  <c:v>0.55199736</c:v>
                </c:pt>
              </c:numCache>
            </c:numRef>
          </c:yVal>
        </c:ser>
        <c:ser>
          <c:idx val="1"/>
          <c:order val="1"/>
          <c:tx>
            <c:strRef>
              <c:f>'cap_rate_solar_existing'!$C$2:$C$2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'cap_rate_solar_existing'!$C$3:$C$15</c:f>
              <c:numCache>
                <c:formatCode>General</c:formatCode>
                <c:ptCount val="13"/>
                <c:pt idx="0">
                  <c:v>0.8718092</c:v>
                </c:pt>
                <c:pt idx="1">
                  <c:v>0.84107137</c:v>
                </c:pt>
                <c:pt idx="2">
                  <c:v>0.82079005</c:v>
                </c:pt>
                <c:pt idx="3">
                  <c:v>0.7666136</c:v>
                </c:pt>
                <c:pt idx="4">
                  <c:v>0.73587847</c:v>
                </c:pt>
                <c:pt idx="5">
                  <c:v>0.7107133</c:v>
                </c:pt>
                <c:pt idx="6">
                  <c:v>0.683565</c:v>
                </c:pt>
                <c:pt idx="7">
                  <c:v>0.66656256</c:v>
                </c:pt>
                <c:pt idx="8">
                  <c:v>0.6377444</c:v>
                </c:pt>
                <c:pt idx="9">
                  <c:v>0.61742306</c:v>
                </c:pt>
                <c:pt idx="10">
                  <c:v>0.6027712</c:v>
                </c:pt>
                <c:pt idx="11">
                  <c:v>0.5947511</c:v>
                </c:pt>
                <c:pt idx="12">
                  <c:v>0.5835771</c:v>
                </c:pt>
              </c:numCache>
            </c:numRef>
          </c:yVal>
        </c:ser>
        <c:ser>
          <c:idx val="2"/>
          <c:order val="2"/>
          <c:tx>
            <c:strRef>
              <c:f>'cap_rate_solar_existing'!$D$2:$D$2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'cap_rate_solar_existing'!$D$3:$D$15</c:f>
              <c:numCache>
                <c:formatCode>General</c:formatCode>
                <c:ptCount val="13"/>
                <c:pt idx="0">
                  <c:v>0.85659045</c:v>
                </c:pt>
                <c:pt idx="1">
                  <c:v>0.83384925</c:v>
                </c:pt>
                <c:pt idx="2">
                  <c:v>0.8172888</c:v>
                </c:pt>
                <c:pt idx="3">
                  <c:v>0.7804676</c:v>
                </c:pt>
                <c:pt idx="4">
                  <c:v>0.76283437</c:v>
                </c:pt>
                <c:pt idx="5">
                  <c:v>0.73658514</c:v>
                </c:pt>
                <c:pt idx="6">
                  <c:v>0.70604855</c:v>
                </c:pt>
                <c:pt idx="7">
                  <c:v>0.6873871</c:v>
                </c:pt>
                <c:pt idx="8">
                  <c:v>0.65754265</c:v>
                </c:pt>
                <c:pt idx="9">
                  <c:v>0.63514805</c:v>
                </c:pt>
                <c:pt idx="10">
                  <c:v>0.61982065</c:v>
                </c:pt>
                <c:pt idx="11">
                  <c:v>0.60819006</c:v>
                </c:pt>
                <c:pt idx="12">
                  <c:v>0.5927675</c:v>
                </c:pt>
              </c:numCache>
            </c:numRef>
          </c:yVal>
        </c:ser>
        <c:ser>
          <c:idx val="3"/>
          <c:order val="3"/>
          <c:tx>
            <c:strRef>
              <c:f>'cap_rate_solar_existing'!$E$2:$E$2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'cap_rate_solar_existing'!$E$3:$E$15</c:f>
              <c:numCache>
                <c:formatCode>General</c:formatCode>
                <c:ptCount val="13"/>
                <c:pt idx="0">
                  <c:v>0.75842637</c:v>
                </c:pt>
                <c:pt idx="1">
                  <c:v>0.7083449000000001</c:v>
                </c:pt>
                <c:pt idx="2">
                  <c:v>0.6615046999999999</c:v>
                </c:pt>
                <c:pt idx="3">
                  <c:v>0.63896</c:v>
                </c:pt>
                <c:pt idx="4">
                  <c:v>0.6310318</c:v>
                </c:pt>
                <c:pt idx="5">
                  <c:v>0.63342804</c:v>
                </c:pt>
                <c:pt idx="6">
                  <c:v>0.6189368</c:v>
                </c:pt>
                <c:pt idx="7">
                  <c:v>0.6053493</c:v>
                </c:pt>
                <c:pt idx="8">
                  <c:v>0.59109104</c:v>
                </c:pt>
                <c:pt idx="9">
                  <c:v>0.58714306</c:v>
                </c:pt>
                <c:pt idx="10">
                  <c:v>0.57315767</c:v>
                </c:pt>
                <c:pt idx="11">
                  <c:v>0.5660194</c:v>
                </c:pt>
                <c:pt idx="12">
                  <c:v>0.5583735</c:v>
                </c:pt>
              </c:numCache>
            </c:numRef>
          </c:yVal>
        </c:ser>
        <c:ser>
          <c:idx val="4"/>
          <c:order val="4"/>
          <c:tx>
            <c:strRef>
              <c:f>'cap_rate_solar_existing'!$F$2:$F$2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'cap_rate_solar_existing'!$F$3:$F$15</c:f>
              <c:numCache>
                <c:formatCode>General</c:formatCode>
                <c:ptCount val="13"/>
                <c:pt idx="0">
                  <c:v>0.8109984</c:v>
                </c:pt>
                <c:pt idx="1">
                  <c:v>0.74663574</c:v>
                </c:pt>
                <c:pt idx="2">
                  <c:v>0.69308895</c:v>
                </c:pt>
                <c:pt idx="3">
                  <c:v>0.6671252</c:v>
                </c:pt>
                <c:pt idx="4">
                  <c:v>0.6529933999999999</c:v>
                </c:pt>
                <c:pt idx="5">
                  <c:v>0.65083903</c:v>
                </c:pt>
                <c:pt idx="6">
                  <c:v>0.63491625</c:v>
                </c:pt>
                <c:pt idx="7">
                  <c:v>0.62398857</c:v>
                </c:pt>
                <c:pt idx="8">
                  <c:v>0.61120266</c:v>
                </c:pt>
                <c:pt idx="9">
                  <c:v>0.6058025</c:v>
                </c:pt>
                <c:pt idx="10">
                  <c:v>0.59144735</c:v>
                </c:pt>
                <c:pt idx="11">
                  <c:v>0.58436775</c:v>
                </c:pt>
                <c:pt idx="12">
                  <c:v>0.5753385</c:v>
                </c:pt>
              </c:numCache>
            </c:numRef>
          </c:yVal>
        </c:ser>
        <c:axId val="50610001"/>
        <c:axId val="50610002"/>
      </c:scatterChart>
      <c:val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10002"/>
        <c:crosses val="autoZero"/>
        <c:crossBetween val="midCat"/>
      </c:val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'cap_rate_solar_existing'!$B$3:$B$15</c:f>
              <c:numCache>
                <c:formatCode>General</c:formatCode>
                <c:ptCount val="13"/>
                <c:pt idx="0">
                  <c:v>0.77622336</c:v>
                </c:pt>
                <c:pt idx="1">
                  <c:v>0.69838816</c:v>
                </c:pt>
                <c:pt idx="2">
                  <c:v>0.6545779</c:v>
                </c:pt>
                <c:pt idx="3">
                  <c:v>0.6118171999999999</c:v>
                </c:pt>
                <c:pt idx="4">
                  <c:v>0.5883473</c:v>
                </c:pt>
                <c:pt idx="5">
                  <c:v>0.5713709</c:v>
                </c:pt>
                <c:pt idx="6">
                  <c:v>0.5614917</c:v>
                </c:pt>
                <c:pt idx="7">
                  <c:v>0.54730606</c:v>
                </c:pt>
                <c:pt idx="8">
                  <c:v>0.5431072</c:v>
                </c:pt>
                <c:pt idx="9">
                  <c:v>0.5561171</c:v>
                </c:pt>
                <c:pt idx="10">
                  <c:v>0.55114055</c:v>
                </c:pt>
                <c:pt idx="11">
                  <c:v>0.5537571</c:v>
                </c:pt>
                <c:pt idx="12">
                  <c:v>0.55199736</c:v>
                </c:pt>
              </c:numCache>
            </c:numRef>
          </c:yVal>
        </c:ser>
        <c:ser>
          <c:idx val="1"/>
          <c:order val="1"/>
          <c:tx>
            <c:strRef>
              <c:f>'cap_rate_solar_existing'!$C$2:$C$2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'cap_rate_solar_existing'!$C$3:$C$15</c:f>
              <c:numCache>
                <c:formatCode>General</c:formatCode>
                <c:ptCount val="13"/>
                <c:pt idx="0">
                  <c:v>0.8718092</c:v>
                </c:pt>
                <c:pt idx="1">
                  <c:v>0.84107137</c:v>
                </c:pt>
                <c:pt idx="2">
                  <c:v>0.82079005</c:v>
                </c:pt>
                <c:pt idx="3">
                  <c:v>0.7666136</c:v>
                </c:pt>
                <c:pt idx="4">
                  <c:v>0.73587847</c:v>
                </c:pt>
                <c:pt idx="5">
                  <c:v>0.7107133</c:v>
                </c:pt>
                <c:pt idx="6">
                  <c:v>0.683565</c:v>
                </c:pt>
                <c:pt idx="7">
                  <c:v>0.66656256</c:v>
                </c:pt>
                <c:pt idx="8">
                  <c:v>0.6377444</c:v>
                </c:pt>
                <c:pt idx="9">
                  <c:v>0.61742306</c:v>
                </c:pt>
                <c:pt idx="10">
                  <c:v>0.6027712</c:v>
                </c:pt>
                <c:pt idx="11">
                  <c:v>0.5947511</c:v>
                </c:pt>
                <c:pt idx="12">
                  <c:v>0.5835771</c:v>
                </c:pt>
              </c:numCache>
            </c:numRef>
          </c:yVal>
        </c:ser>
        <c:ser>
          <c:idx val="2"/>
          <c:order val="2"/>
          <c:tx>
            <c:strRef>
              <c:f>'cap_rate_solar_existing'!$D$2:$D$2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'cap_rate_solar_existing'!$D$3:$D$15</c:f>
              <c:numCache>
                <c:formatCode>General</c:formatCode>
                <c:ptCount val="13"/>
                <c:pt idx="0">
                  <c:v>0.85659045</c:v>
                </c:pt>
                <c:pt idx="1">
                  <c:v>0.83384925</c:v>
                </c:pt>
                <c:pt idx="2">
                  <c:v>0.8172888</c:v>
                </c:pt>
                <c:pt idx="3">
                  <c:v>0.7804676</c:v>
                </c:pt>
                <c:pt idx="4">
                  <c:v>0.76283437</c:v>
                </c:pt>
                <c:pt idx="5">
                  <c:v>0.73658514</c:v>
                </c:pt>
                <c:pt idx="6">
                  <c:v>0.70604855</c:v>
                </c:pt>
                <c:pt idx="7">
                  <c:v>0.6873871</c:v>
                </c:pt>
                <c:pt idx="8">
                  <c:v>0.65754265</c:v>
                </c:pt>
                <c:pt idx="9">
                  <c:v>0.63514805</c:v>
                </c:pt>
                <c:pt idx="10">
                  <c:v>0.61982065</c:v>
                </c:pt>
                <c:pt idx="11">
                  <c:v>0.60819006</c:v>
                </c:pt>
                <c:pt idx="12">
                  <c:v>0.5927675</c:v>
                </c:pt>
              </c:numCache>
            </c:numRef>
          </c:yVal>
        </c:ser>
        <c:ser>
          <c:idx val="3"/>
          <c:order val="3"/>
          <c:tx>
            <c:strRef>
              <c:f>'cap_rate_solar_existing'!$E$2:$E$2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'cap_rate_solar_existing'!$E$3:$E$15</c:f>
              <c:numCache>
                <c:formatCode>General</c:formatCode>
                <c:ptCount val="13"/>
                <c:pt idx="0">
                  <c:v>0.75842637</c:v>
                </c:pt>
                <c:pt idx="1">
                  <c:v>0.7083449000000001</c:v>
                </c:pt>
                <c:pt idx="2">
                  <c:v>0.6615046999999999</c:v>
                </c:pt>
                <c:pt idx="3">
                  <c:v>0.63896</c:v>
                </c:pt>
                <c:pt idx="4">
                  <c:v>0.6310318</c:v>
                </c:pt>
                <c:pt idx="5">
                  <c:v>0.63342804</c:v>
                </c:pt>
                <c:pt idx="6">
                  <c:v>0.6189368</c:v>
                </c:pt>
                <c:pt idx="7">
                  <c:v>0.6053493</c:v>
                </c:pt>
                <c:pt idx="8">
                  <c:v>0.59109104</c:v>
                </c:pt>
                <c:pt idx="9">
                  <c:v>0.58714306</c:v>
                </c:pt>
                <c:pt idx="10">
                  <c:v>0.57315767</c:v>
                </c:pt>
                <c:pt idx="11">
                  <c:v>0.5660194</c:v>
                </c:pt>
                <c:pt idx="12">
                  <c:v>0.5583735</c:v>
                </c:pt>
              </c:numCache>
            </c:numRef>
          </c:yVal>
        </c:ser>
        <c:ser>
          <c:idx val="4"/>
          <c:order val="4"/>
          <c:tx>
            <c:strRef>
              <c:f>'cap_rate_solar_existing'!$F$2:$F$2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'cap_rate_solar_existing'!$F$3:$F$15</c:f>
              <c:numCache>
                <c:formatCode>General</c:formatCode>
                <c:ptCount val="13"/>
                <c:pt idx="0">
                  <c:v>0.8109984</c:v>
                </c:pt>
                <c:pt idx="1">
                  <c:v>0.74663574</c:v>
                </c:pt>
                <c:pt idx="2">
                  <c:v>0.69308895</c:v>
                </c:pt>
                <c:pt idx="3">
                  <c:v>0.6671252</c:v>
                </c:pt>
                <c:pt idx="4">
                  <c:v>0.6529933999999999</c:v>
                </c:pt>
                <c:pt idx="5">
                  <c:v>0.65083903</c:v>
                </c:pt>
                <c:pt idx="6">
                  <c:v>0.63491625</c:v>
                </c:pt>
                <c:pt idx="7">
                  <c:v>0.62398857</c:v>
                </c:pt>
                <c:pt idx="8">
                  <c:v>0.61120266</c:v>
                </c:pt>
                <c:pt idx="9">
                  <c:v>0.6058025</c:v>
                </c:pt>
                <c:pt idx="10">
                  <c:v>0.59144735</c:v>
                </c:pt>
                <c:pt idx="11">
                  <c:v>0.58436775</c:v>
                </c:pt>
                <c:pt idx="12">
                  <c:v>0.5753385</c:v>
                </c:pt>
              </c:numCache>
            </c:numRef>
          </c:yVal>
        </c:ser>
        <c:axId val="50620001"/>
        <c:axId val="50620002"/>
      </c:scatterChart>
      <c:val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20002"/>
        <c:crosses val="autoZero"/>
        <c:crossBetween val="midCat"/>
      </c:val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'cap_rate_solar'!$B$3:$B$15</c:f>
              <c:numCache>
                <c:formatCode>General</c:formatCode>
                <c:ptCount val="13"/>
                <c:pt idx="0">
                  <c:v>0.9844304</c:v>
                </c:pt>
                <c:pt idx="1">
                  <c:v>0.9564043</c:v>
                </c:pt>
                <c:pt idx="2">
                  <c:v>0.9043434</c:v>
                </c:pt>
                <c:pt idx="3">
                  <c:v>0.8772756</c:v>
                </c:pt>
                <c:pt idx="4">
                  <c:v>0.82519436</c:v>
                </c:pt>
                <c:pt idx="5">
                  <c:v>0.8282169</c:v>
                </c:pt>
                <c:pt idx="6">
                  <c:v>0.8004250000000001</c:v>
                </c:pt>
                <c:pt idx="7">
                  <c:v>0.795663</c:v>
                </c:pt>
                <c:pt idx="8">
                  <c:v>0.79233074</c:v>
                </c:pt>
                <c:pt idx="9">
                  <c:v>0.789289</c:v>
                </c:pt>
                <c:pt idx="10">
                  <c:v>0.7964288</c:v>
                </c:pt>
                <c:pt idx="11">
                  <c:v>0.80822575</c:v>
                </c:pt>
                <c:pt idx="12">
                  <c:v>0.8213047999999999</c:v>
                </c:pt>
              </c:numCache>
            </c:numRef>
          </c:yVal>
        </c:ser>
        <c:ser>
          <c:idx val="1"/>
          <c:order val="1"/>
          <c:tx>
            <c:strRef>
              <c:f>'cap_rate_solar'!$C$2:$C$2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'cap_rate_solar'!$C$3:$C$15</c:f>
              <c:numCache>
                <c:formatCode>General</c:formatCode>
                <c:ptCount val="13"/>
                <c:pt idx="0">
                  <c:v>0.8157694</c:v>
                </c:pt>
                <c:pt idx="1">
                  <c:v>0.7450297</c:v>
                </c:pt>
                <c:pt idx="2">
                  <c:v>0.6974423</c:v>
                </c:pt>
                <c:pt idx="3">
                  <c:v>0.66607213</c:v>
                </c:pt>
                <c:pt idx="4">
                  <c:v>0.64679796</c:v>
                </c:pt>
                <c:pt idx="5">
                  <c:v>0.636736</c:v>
                </c:pt>
                <c:pt idx="6">
                  <c:v>0.6187663</c:v>
                </c:pt>
                <c:pt idx="7">
                  <c:v>0.6037618</c:v>
                </c:pt>
                <c:pt idx="8">
                  <c:v>0.60889125</c:v>
                </c:pt>
                <c:pt idx="9">
                  <c:v>0.6273296</c:v>
                </c:pt>
                <c:pt idx="10">
                  <c:v>0.6281135</c:v>
                </c:pt>
                <c:pt idx="11">
                  <c:v>0.62519854</c:v>
                </c:pt>
                <c:pt idx="12">
                  <c:v>0.6168438000000001</c:v>
                </c:pt>
              </c:numCache>
            </c:numRef>
          </c:yVal>
        </c:ser>
        <c:ser>
          <c:idx val="2"/>
          <c:order val="2"/>
          <c:tx>
            <c:strRef>
              <c:f>'cap_rate_solar'!$D$2:$D$2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'cap_rate_solar'!$D$3:$D$15</c:f>
              <c:numCache>
                <c:formatCode>General</c:formatCode>
                <c:ptCount val="13"/>
                <c:pt idx="0">
                  <c:v>0.8552403</c:v>
                </c:pt>
                <c:pt idx="1">
                  <c:v>0.78953505</c:v>
                </c:pt>
                <c:pt idx="2">
                  <c:v>0.74089974</c:v>
                </c:pt>
                <c:pt idx="3">
                  <c:v>0.72277915</c:v>
                </c:pt>
                <c:pt idx="4">
                  <c:v>0.7232343</c:v>
                </c:pt>
                <c:pt idx="5">
                  <c:v>0.73470366</c:v>
                </c:pt>
                <c:pt idx="6">
                  <c:v>0.7272116</c:v>
                </c:pt>
                <c:pt idx="7">
                  <c:v>0.71713465</c:v>
                </c:pt>
                <c:pt idx="8">
                  <c:v>0.7276915</c:v>
                </c:pt>
                <c:pt idx="9">
                  <c:v>0.7474442</c:v>
                </c:pt>
                <c:pt idx="10">
                  <c:v>0.7454069</c:v>
                </c:pt>
                <c:pt idx="11">
                  <c:v>0.7372094</c:v>
                </c:pt>
                <c:pt idx="12">
                  <c:v>0.7261003</c:v>
                </c:pt>
              </c:numCache>
            </c:numRef>
          </c:yVal>
        </c:ser>
        <c:ser>
          <c:idx val="3"/>
          <c:order val="3"/>
          <c:tx>
            <c:strRef>
              <c:f>'cap_rate_solar'!$E$2:$E$2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'cap_rate_solar'!$E$3:$E$15</c:f>
              <c:numCache>
                <c:formatCode>General</c:formatCode>
                <c:ptCount val="13"/>
                <c:pt idx="0">
                  <c:v>0.90588623</c:v>
                </c:pt>
                <c:pt idx="1">
                  <c:v>0.76700884</c:v>
                </c:pt>
                <c:pt idx="2">
                  <c:v>0.70743805</c:v>
                </c:pt>
                <c:pt idx="3">
                  <c:v>0.6790647</c:v>
                </c:pt>
                <c:pt idx="4">
                  <c:v>0.64870065</c:v>
                </c:pt>
                <c:pt idx="5">
                  <c:v>0.61531895</c:v>
                </c:pt>
                <c:pt idx="6">
                  <c:v>0.6153078</c:v>
                </c:pt>
                <c:pt idx="7">
                  <c:v>0.6216172599999999</c:v>
                </c:pt>
                <c:pt idx="8">
                  <c:v>0.636966</c:v>
                </c:pt>
                <c:pt idx="9">
                  <c:v>0.6324534000000001</c:v>
                </c:pt>
                <c:pt idx="10">
                  <c:v>0.61450285</c:v>
                </c:pt>
                <c:pt idx="11">
                  <c:v>0.6284713</c:v>
                </c:pt>
                <c:pt idx="12">
                  <c:v>0.6471002</c:v>
                </c:pt>
              </c:numCache>
            </c:numRef>
          </c:yVal>
        </c:ser>
        <c:ser>
          <c:idx val="4"/>
          <c:order val="4"/>
          <c:tx>
            <c:strRef>
              <c:f>'cap_rate_solar'!$F$2:$F$2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'cap_rate_solar'!$F$3:$F$15</c:f>
              <c:numCache>
                <c:formatCode>General</c:formatCode>
                <c:ptCount val="13"/>
                <c:pt idx="0">
                  <c:v>0.86864245</c:v>
                </c:pt>
                <c:pt idx="1">
                  <c:v>0.81535745</c:v>
                </c:pt>
                <c:pt idx="2">
                  <c:v>0.7455053</c:v>
                </c:pt>
                <c:pt idx="3">
                  <c:v>0.66692436</c:v>
                </c:pt>
                <c:pt idx="4">
                  <c:v>0.65549326</c:v>
                </c:pt>
                <c:pt idx="5">
                  <c:v>0.6530201</c:v>
                </c:pt>
                <c:pt idx="6">
                  <c:v>0.6325028</c:v>
                </c:pt>
                <c:pt idx="7">
                  <c:v>0.6131927</c:v>
                </c:pt>
                <c:pt idx="8">
                  <c:v>0.5886319</c:v>
                </c:pt>
                <c:pt idx="9">
                  <c:v>0.5693931</c:v>
                </c:pt>
                <c:pt idx="10">
                  <c:v>0.55696654</c:v>
                </c:pt>
                <c:pt idx="11">
                  <c:v>0.5508556</c:v>
                </c:pt>
                <c:pt idx="12">
                  <c:v>0.54039675</c:v>
                </c:pt>
              </c:numCache>
            </c:numRef>
          </c:yVal>
        </c:ser>
        <c:ser>
          <c:idx val="5"/>
          <c:order val="5"/>
          <c:tx>
            <c:strRef>
              <c:f>'cap_rate_solar'!$G$2:$G$2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'cap_rate_solar'!$G$3:$G$15</c:f>
              <c:numCache>
                <c:formatCode>General</c:formatCode>
                <c:ptCount val="13"/>
                <c:pt idx="0">
                  <c:v>0.79828066</c:v>
                </c:pt>
                <c:pt idx="1">
                  <c:v>0.7325135</c:v>
                </c:pt>
                <c:pt idx="2">
                  <c:v>0.6777343</c:v>
                </c:pt>
                <c:pt idx="3">
                  <c:v>0.63142705</c:v>
                </c:pt>
                <c:pt idx="4">
                  <c:v>0.6002747</c:v>
                </c:pt>
                <c:pt idx="5">
                  <c:v>0.5470840300000001</c:v>
                </c:pt>
                <c:pt idx="6">
                  <c:v>0.5248274000000001</c:v>
                </c:pt>
                <c:pt idx="7">
                  <c:v>0.51561123</c:v>
                </c:pt>
                <c:pt idx="8">
                  <c:v>0.51065296</c:v>
                </c:pt>
                <c:pt idx="9">
                  <c:v>0.52100796</c:v>
                </c:pt>
                <c:pt idx="10">
                  <c:v>0.50410503</c:v>
                </c:pt>
                <c:pt idx="11">
                  <c:v>0.5099205</c:v>
                </c:pt>
                <c:pt idx="12">
                  <c:v>0.51819164</c:v>
                </c:pt>
              </c:numCache>
            </c:numRef>
          </c:yVal>
        </c:ser>
        <c:ser>
          <c:idx val="6"/>
          <c:order val="6"/>
          <c:tx>
            <c:strRef>
              <c:f>'cap_rate_solar'!$H$2:$H$2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'cap_rate_solar'!$H$3:$H$15</c:f>
              <c:numCache>
                <c:formatCode>General</c:formatCode>
                <c:ptCount val="13"/>
                <c:pt idx="0">
                  <c:v>0.80838996</c:v>
                </c:pt>
                <c:pt idx="1">
                  <c:v>0.7287905</c:v>
                </c:pt>
                <c:pt idx="2">
                  <c:v>0.6875199</c:v>
                </c:pt>
                <c:pt idx="3">
                  <c:v>0.6460028</c:v>
                </c:pt>
                <c:pt idx="4">
                  <c:v>0.6263639</c:v>
                </c:pt>
                <c:pt idx="5">
                  <c:v>0.6054236</c:v>
                </c:pt>
                <c:pt idx="6">
                  <c:v>0.5890216</c:v>
                </c:pt>
                <c:pt idx="7">
                  <c:v>0.5653801000000001</c:v>
                </c:pt>
                <c:pt idx="8">
                  <c:v>0.56140417</c:v>
                </c:pt>
                <c:pt idx="9">
                  <c:v>0.58208084</c:v>
                </c:pt>
                <c:pt idx="10">
                  <c:v>0.5760166</c:v>
                </c:pt>
                <c:pt idx="11">
                  <c:v>0.5656606</c:v>
                </c:pt>
                <c:pt idx="12">
                  <c:v>0.55547345</c:v>
                </c:pt>
              </c:numCache>
            </c:numRef>
          </c:yVal>
        </c:ser>
        <c:ser>
          <c:idx val="7"/>
          <c:order val="7"/>
          <c:tx>
            <c:strRef>
              <c:f>'cap_rate_solar'!$I$2:$I$2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'cap_rate_solar'!$I$3:$I$15</c:f>
              <c:numCache>
                <c:formatCode>General</c:formatCode>
                <c:ptCount val="13"/>
                <c:pt idx="0">
                  <c:v>0.71407986</c:v>
                </c:pt>
                <c:pt idx="1">
                  <c:v>0.6888211400000001</c:v>
                </c:pt>
                <c:pt idx="2">
                  <c:v>0.65540135</c:v>
                </c:pt>
                <c:pt idx="3">
                  <c:v>0.6336585</c:v>
                </c:pt>
                <c:pt idx="4">
                  <c:v>0.6240277</c:v>
                </c:pt>
                <c:pt idx="5">
                  <c:v>0.6246016</c:v>
                </c:pt>
                <c:pt idx="6">
                  <c:v>0.6064606</c:v>
                </c:pt>
                <c:pt idx="7">
                  <c:v>0.5869869</c:v>
                </c:pt>
                <c:pt idx="8">
                  <c:v>0.5715287</c:v>
                </c:pt>
                <c:pt idx="9">
                  <c:v>0.56139314</c:v>
                </c:pt>
                <c:pt idx="10">
                  <c:v>0.5467983</c:v>
                </c:pt>
                <c:pt idx="11">
                  <c:v>0.5380459</c:v>
                </c:pt>
                <c:pt idx="12">
                  <c:v>0.52952904</c:v>
                </c:pt>
              </c:numCache>
            </c:numRef>
          </c:yVal>
        </c:ser>
        <c:ser>
          <c:idx val="8"/>
          <c:order val="8"/>
          <c:tx>
            <c:strRef>
              <c:f>'cap_rate_solar'!$J$2:$J$2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'cap_rate_solar'!$J$3:$J$15</c:f>
              <c:numCache>
                <c:formatCode>General</c:formatCode>
                <c:ptCount val="13"/>
                <c:pt idx="0">
                  <c:v>0.8249618399999999</c:v>
                </c:pt>
                <c:pt idx="1">
                  <c:v>0.8003332</c:v>
                </c:pt>
                <c:pt idx="2">
                  <c:v>0.7737031</c:v>
                </c:pt>
                <c:pt idx="3">
                  <c:v>0.72115296</c:v>
                </c:pt>
                <c:pt idx="4">
                  <c:v>0.7003973</c:v>
                </c:pt>
                <c:pt idx="5">
                  <c:v>0.68086165</c:v>
                </c:pt>
                <c:pt idx="6">
                  <c:v>0.65730673</c:v>
                </c:pt>
                <c:pt idx="7">
                  <c:v>0.63640064</c:v>
                </c:pt>
                <c:pt idx="8">
                  <c:v>0.6217899</c:v>
                </c:pt>
                <c:pt idx="9">
                  <c:v>0.61014515</c:v>
                </c:pt>
                <c:pt idx="10">
                  <c:v>0.5979813</c:v>
                </c:pt>
                <c:pt idx="11">
                  <c:v>0.59057176</c:v>
                </c:pt>
                <c:pt idx="12">
                  <c:v>0.582211</c:v>
                </c:pt>
              </c:numCache>
            </c:numRef>
          </c:yVal>
        </c:ser>
        <c:ser>
          <c:idx val="9"/>
          <c:order val="9"/>
          <c:tx>
            <c:strRef>
              <c:f>'cap_rate_solar'!$K$2:$K$2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'cap_rate_solar'!$K$3:$K$15</c:f>
              <c:numCache>
                <c:formatCode>General</c:formatCode>
                <c:ptCount val="13"/>
                <c:pt idx="0">
                  <c:v>0.9079013</c:v>
                </c:pt>
                <c:pt idx="1">
                  <c:v>0.8390135</c:v>
                </c:pt>
                <c:pt idx="2">
                  <c:v>0.76252615</c:v>
                </c:pt>
                <c:pt idx="3">
                  <c:v>0.7482337999999999</c:v>
                </c:pt>
                <c:pt idx="4">
                  <c:v>0.73198664</c:v>
                </c:pt>
                <c:pt idx="5">
                  <c:v>0.68682504</c:v>
                </c:pt>
                <c:pt idx="6">
                  <c:v>0.644039</c:v>
                </c:pt>
                <c:pt idx="7">
                  <c:v>0.60040206</c:v>
                </c:pt>
                <c:pt idx="8">
                  <c:v>0.56951445</c:v>
                </c:pt>
                <c:pt idx="9">
                  <c:v>0.5548465</c:v>
                </c:pt>
                <c:pt idx="10">
                  <c:v>0.5371952</c:v>
                </c:pt>
                <c:pt idx="11">
                  <c:v>0.530049</c:v>
                </c:pt>
                <c:pt idx="12">
                  <c:v>0.5278399</c:v>
                </c:pt>
              </c:numCache>
            </c:numRef>
          </c:yVal>
        </c:ser>
        <c:ser>
          <c:idx val="10"/>
          <c:order val="10"/>
          <c:tx>
            <c:strRef>
              <c:f>'cap_rate_solar'!$L$2:$L$2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'cap_rate_solar'!$L$3:$L$15</c:f>
              <c:numCache>
                <c:formatCode>General</c:formatCode>
                <c:ptCount val="13"/>
                <c:pt idx="0">
                  <c:v>0.8723089000000001</c:v>
                </c:pt>
                <c:pt idx="1">
                  <c:v>0.8413948999999999</c:v>
                </c:pt>
                <c:pt idx="2">
                  <c:v>0.8216345</c:v>
                </c:pt>
                <c:pt idx="3">
                  <c:v>0.76819336</c:v>
                </c:pt>
                <c:pt idx="4">
                  <c:v>0.7366096</c:v>
                </c:pt>
                <c:pt idx="5">
                  <c:v>0.71153593</c:v>
                </c:pt>
                <c:pt idx="6">
                  <c:v>0.68492717</c:v>
                </c:pt>
                <c:pt idx="7">
                  <c:v>0.66808844</c:v>
                </c:pt>
                <c:pt idx="8">
                  <c:v>0.63922226</c:v>
                </c:pt>
                <c:pt idx="9">
                  <c:v>0.6180088</c:v>
                </c:pt>
                <c:pt idx="10">
                  <c:v>0.6045906</c:v>
                </c:pt>
                <c:pt idx="11">
                  <c:v>0.5968936</c:v>
                </c:pt>
                <c:pt idx="12">
                  <c:v>0.5851142</c:v>
                </c:pt>
              </c:numCache>
            </c:numRef>
          </c:yVal>
        </c:ser>
        <c:ser>
          <c:idx val="11"/>
          <c:order val="11"/>
          <c:tx>
            <c:strRef>
              <c:f>'cap_rate_solar'!$M$2:$M$2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'cap_rate_solar'!$M$3:$M$15</c:f>
              <c:numCache>
                <c:formatCode>General</c:formatCode>
                <c:ptCount val="13"/>
                <c:pt idx="0">
                  <c:v>0.85891515</c:v>
                </c:pt>
                <c:pt idx="1">
                  <c:v>0.8372736</c:v>
                </c:pt>
                <c:pt idx="2">
                  <c:v>0.8222733</c:v>
                </c:pt>
                <c:pt idx="3">
                  <c:v>0.7855235</c:v>
                </c:pt>
                <c:pt idx="4">
                  <c:v>0.7686631</c:v>
                </c:pt>
                <c:pt idx="5">
                  <c:v>0.7457819</c:v>
                </c:pt>
                <c:pt idx="6">
                  <c:v>0.7183457600000001</c:v>
                </c:pt>
                <c:pt idx="7">
                  <c:v>0.7015307</c:v>
                </c:pt>
                <c:pt idx="8">
                  <c:v>0.67478627</c:v>
                </c:pt>
                <c:pt idx="9">
                  <c:v>0.6536834</c:v>
                </c:pt>
                <c:pt idx="10">
                  <c:v>0.6426862</c:v>
                </c:pt>
                <c:pt idx="11">
                  <c:v>0.6305007</c:v>
                </c:pt>
                <c:pt idx="12">
                  <c:v>0.61479276</c:v>
                </c:pt>
              </c:numCache>
            </c:numRef>
          </c:yVal>
        </c:ser>
        <c:ser>
          <c:idx val="12"/>
          <c:order val="12"/>
          <c:tx>
            <c:strRef>
              <c:f>'cap_rate_solar'!$N$2:$N$2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'cap_rate_solar'!$N$3:$N$15</c:f>
              <c:numCache>
                <c:formatCode>General</c:formatCode>
                <c:ptCount val="13"/>
                <c:pt idx="0">
                  <c:v>0.7622229</c:v>
                </c:pt>
                <c:pt idx="1">
                  <c:v>0.716449</c:v>
                </c:pt>
                <c:pt idx="2">
                  <c:v>0.67548215</c:v>
                </c:pt>
                <c:pt idx="3">
                  <c:v>0.6583998</c:v>
                </c:pt>
                <c:pt idx="4">
                  <c:v>0.6550517</c:v>
                </c:pt>
                <c:pt idx="5">
                  <c:v>0.660892</c:v>
                </c:pt>
                <c:pt idx="6">
                  <c:v>0.6487288</c:v>
                </c:pt>
                <c:pt idx="7">
                  <c:v>0.6370348300000001</c:v>
                </c:pt>
                <c:pt idx="8">
                  <c:v>0.62410384</c:v>
                </c:pt>
                <c:pt idx="9">
                  <c:v>0.6211594</c:v>
                </c:pt>
                <c:pt idx="10">
                  <c:v>0.6114995</c:v>
                </c:pt>
                <c:pt idx="11">
                  <c:v>0.6064669499999999</c:v>
                </c:pt>
                <c:pt idx="12">
                  <c:v>0.60128766</c:v>
                </c:pt>
              </c:numCache>
            </c:numRef>
          </c:yVal>
        </c:ser>
        <c:ser>
          <c:idx val="13"/>
          <c:order val="13"/>
          <c:tx>
            <c:strRef>
              <c:f>'cap_rate_solar'!$O$2:$O$2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'cap_rate_solar'!$O$3:$O$15</c:f>
              <c:numCache>
                <c:formatCode>General</c:formatCode>
                <c:ptCount val="13"/>
                <c:pt idx="0">
                  <c:v>0.8266225</c:v>
                </c:pt>
                <c:pt idx="1">
                  <c:v>0.77455944</c:v>
                </c:pt>
                <c:pt idx="2">
                  <c:v>0.735734</c:v>
                </c:pt>
                <c:pt idx="3">
                  <c:v>0.7222353</c:v>
                </c:pt>
                <c:pt idx="4">
                  <c:v>0.72191286</c:v>
                </c:pt>
                <c:pt idx="5">
                  <c:v>0.72667557</c:v>
                </c:pt>
                <c:pt idx="6">
                  <c:v>0.7218495</c:v>
                </c:pt>
                <c:pt idx="7">
                  <c:v>0.7208131</c:v>
                </c:pt>
                <c:pt idx="8">
                  <c:v>0.7171303</c:v>
                </c:pt>
                <c:pt idx="9">
                  <c:v>0.7266404</c:v>
                </c:pt>
                <c:pt idx="10">
                  <c:v>0.72862154</c:v>
                </c:pt>
                <c:pt idx="11">
                  <c:v>0.7335474</c:v>
                </c:pt>
                <c:pt idx="12">
                  <c:v>0.73262423</c:v>
                </c:pt>
              </c:numCache>
            </c:numRef>
          </c:yVal>
        </c:ser>
        <c:ser>
          <c:idx val="14"/>
          <c:order val="14"/>
          <c:tx>
            <c:strRef>
              <c:f>'cap_rate_solar'!$P$2:$P$2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'cap_rate_solar'!$P$3:$P$15</c:f>
              <c:numCache>
                <c:formatCode>General</c:formatCode>
                <c:ptCount val="13"/>
                <c:pt idx="0">
                  <c:v>0.9439193</c:v>
                </c:pt>
                <c:pt idx="1">
                  <c:v>0.92905045</c:v>
                </c:pt>
                <c:pt idx="2">
                  <c:v>0.9163552</c:v>
                </c:pt>
                <c:pt idx="3">
                  <c:v>0.90076643</c:v>
                </c:pt>
                <c:pt idx="4">
                  <c:v>0.8889792</c:v>
                </c:pt>
                <c:pt idx="5">
                  <c:v>0.8771369</c:v>
                </c:pt>
                <c:pt idx="6">
                  <c:v>0.8589235</c:v>
                </c:pt>
                <c:pt idx="7">
                  <c:v>0.84732515</c:v>
                </c:pt>
                <c:pt idx="8">
                  <c:v>0.8478185499999999</c:v>
                </c:pt>
                <c:pt idx="9">
                  <c:v>0.8716479</c:v>
                </c:pt>
                <c:pt idx="10">
                  <c:v>0.8873727</c:v>
                </c:pt>
                <c:pt idx="11">
                  <c:v>0.88733345</c:v>
                </c:pt>
                <c:pt idx="12">
                  <c:v>0.87740284</c:v>
                </c:pt>
              </c:numCache>
            </c:numRef>
          </c:yVal>
        </c:ser>
        <c:axId val="50630001"/>
        <c:axId val="50630002"/>
      </c:scatterChart>
      <c:val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30002"/>
        <c:crosses val="autoZero"/>
        <c:crossBetween val="midCat"/>
      </c:val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'cap_rate_solar'!$B$3:$B$15</c:f>
              <c:numCache>
                <c:formatCode>General</c:formatCode>
                <c:ptCount val="13"/>
                <c:pt idx="0">
                  <c:v>0.9844304</c:v>
                </c:pt>
                <c:pt idx="1">
                  <c:v>0.9564043</c:v>
                </c:pt>
                <c:pt idx="2">
                  <c:v>0.9043434</c:v>
                </c:pt>
                <c:pt idx="3">
                  <c:v>0.8772756</c:v>
                </c:pt>
                <c:pt idx="4">
                  <c:v>0.82519436</c:v>
                </c:pt>
                <c:pt idx="5">
                  <c:v>0.8282169</c:v>
                </c:pt>
                <c:pt idx="6">
                  <c:v>0.8004250000000001</c:v>
                </c:pt>
                <c:pt idx="7">
                  <c:v>0.795663</c:v>
                </c:pt>
                <c:pt idx="8">
                  <c:v>0.79233074</c:v>
                </c:pt>
                <c:pt idx="9">
                  <c:v>0.789289</c:v>
                </c:pt>
                <c:pt idx="10">
                  <c:v>0.7964288</c:v>
                </c:pt>
                <c:pt idx="11">
                  <c:v>0.80822575</c:v>
                </c:pt>
                <c:pt idx="12">
                  <c:v>0.8213047999999999</c:v>
                </c:pt>
              </c:numCache>
            </c:numRef>
          </c:yVal>
        </c:ser>
        <c:ser>
          <c:idx val="1"/>
          <c:order val="1"/>
          <c:tx>
            <c:strRef>
              <c:f>'cap_rate_solar'!$C$2:$C$2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'cap_rate_solar'!$C$3:$C$15</c:f>
              <c:numCache>
                <c:formatCode>General</c:formatCode>
                <c:ptCount val="13"/>
                <c:pt idx="0">
                  <c:v>0.8157694</c:v>
                </c:pt>
                <c:pt idx="1">
                  <c:v>0.7450297</c:v>
                </c:pt>
                <c:pt idx="2">
                  <c:v>0.6974423</c:v>
                </c:pt>
                <c:pt idx="3">
                  <c:v>0.66607213</c:v>
                </c:pt>
                <c:pt idx="4">
                  <c:v>0.64679796</c:v>
                </c:pt>
                <c:pt idx="5">
                  <c:v>0.636736</c:v>
                </c:pt>
                <c:pt idx="6">
                  <c:v>0.6187663</c:v>
                </c:pt>
                <c:pt idx="7">
                  <c:v>0.6037618</c:v>
                </c:pt>
                <c:pt idx="8">
                  <c:v>0.60889125</c:v>
                </c:pt>
                <c:pt idx="9">
                  <c:v>0.6273296</c:v>
                </c:pt>
                <c:pt idx="10">
                  <c:v>0.6281135</c:v>
                </c:pt>
                <c:pt idx="11">
                  <c:v>0.62519854</c:v>
                </c:pt>
                <c:pt idx="12">
                  <c:v>0.6168438000000001</c:v>
                </c:pt>
              </c:numCache>
            </c:numRef>
          </c:yVal>
        </c:ser>
        <c:ser>
          <c:idx val="2"/>
          <c:order val="2"/>
          <c:tx>
            <c:strRef>
              <c:f>'cap_rate_solar'!$D$2:$D$2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'cap_rate_solar'!$D$3:$D$15</c:f>
              <c:numCache>
                <c:formatCode>General</c:formatCode>
                <c:ptCount val="13"/>
                <c:pt idx="0">
                  <c:v>0.8552403</c:v>
                </c:pt>
                <c:pt idx="1">
                  <c:v>0.78953505</c:v>
                </c:pt>
                <c:pt idx="2">
                  <c:v>0.74089974</c:v>
                </c:pt>
                <c:pt idx="3">
                  <c:v>0.72277915</c:v>
                </c:pt>
                <c:pt idx="4">
                  <c:v>0.7232343</c:v>
                </c:pt>
                <c:pt idx="5">
                  <c:v>0.73470366</c:v>
                </c:pt>
                <c:pt idx="6">
                  <c:v>0.7272116</c:v>
                </c:pt>
                <c:pt idx="7">
                  <c:v>0.71713465</c:v>
                </c:pt>
                <c:pt idx="8">
                  <c:v>0.7276915</c:v>
                </c:pt>
                <c:pt idx="9">
                  <c:v>0.7474442</c:v>
                </c:pt>
                <c:pt idx="10">
                  <c:v>0.7454069</c:v>
                </c:pt>
                <c:pt idx="11">
                  <c:v>0.7372094</c:v>
                </c:pt>
                <c:pt idx="12">
                  <c:v>0.7261003</c:v>
                </c:pt>
              </c:numCache>
            </c:numRef>
          </c:yVal>
        </c:ser>
        <c:ser>
          <c:idx val="3"/>
          <c:order val="3"/>
          <c:tx>
            <c:strRef>
              <c:f>'cap_rate_solar'!$E$2:$E$2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'cap_rate_solar'!$E$3:$E$15</c:f>
              <c:numCache>
                <c:formatCode>General</c:formatCode>
                <c:ptCount val="13"/>
                <c:pt idx="0">
                  <c:v>0.90588623</c:v>
                </c:pt>
                <c:pt idx="1">
                  <c:v>0.76700884</c:v>
                </c:pt>
                <c:pt idx="2">
                  <c:v>0.70743805</c:v>
                </c:pt>
                <c:pt idx="3">
                  <c:v>0.6790647</c:v>
                </c:pt>
                <c:pt idx="4">
                  <c:v>0.64870065</c:v>
                </c:pt>
                <c:pt idx="5">
                  <c:v>0.61531895</c:v>
                </c:pt>
                <c:pt idx="6">
                  <c:v>0.6153078</c:v>
                </c:pt>
                <c:pt idx="7">
                  <c:v>0.6216172599999999</c:v>
                </c:pt>
                <c:pt idx="8">
                  <c:v>0.636966</c:v>
                </c:pt>
                <c:pt idx="9">
                  <c:v>0.6324534000000001</c:v>
                </c:pt>
                <c:pt idx="10">
                  <c:v>0.61450285</c:v>
                </c:pt>
                <c:pt idx="11">
                  <c:v>0.6284713</c:v>
                </c:pt>
                <c:pt idx="12">
                  <c:v>0.6471002</c:v>
                </c:pt>
              </c:numCache>
            </c:numRef>
          </c:yVal>
        </c:ser>
        <c:ser>
          <c:idx val="4"/>
          <c:order val="4"/>
          <c:tx>
            <c:strRef>
              <c:f>'cap_rate_solar'!$F$2:$F$2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'cap_rate_solar'!$F$3:$F$15</c:f>
              <c:numCache>
                <c:formatCode>General</c:formatCode>
                <c:ptCount val="13"/>
                <c:pt idx="0">
                  <c:v>0.86864245</c:v>
                </c:pt>
                <c:pt idx="1">
                  <c:v>0.81535745</c:v>
                </c:pt>
                <c:pt idx="2">
                  <c:v>0.7455053</c:v>
                </c:pt>
                <c:pt idx="3">
                  <c:v>0.66692436</c:v>
                </c:pt>
                <c:pt idx="4">
                  <c:v>0.65549326</c:v>
                </c:pt>
                <c:pt idx="5">
                  <c:v>0.6530201</c:v>
                </c:pt>
                <c:pt idx="6">
                  <c:v>0.6325028</c:v>
                </c:pt>
                <c:pt idx="7">
                  <c:v>0.6131927</c:v>
                </c:pt>
                <c:pt idx="8">
                  <c:v>0.5886319</c:v>
                </c:pt>
                <c:pt idx="9">
                  <c:v>0.5693931</c:v>
                </c:pt>
                <c:pt idx="10">
                  <c:v>0.55696654</c:v>
                </c:pt>
                <c:pt idx="11">
                  <c:v>0.5508556</c:v>
                </c:pt>
                <c:pt idx="12">
                  <c:v>0.54039675</c:v>
                </c:pt>
              </c:numCache>
            </c:numRef>
          </c:yVal>
        </c:ser>
        <c:ser>
          <c:idx val="5"/>
          <c:order val="5"/>
          <c:tx>
            <c:strRef>
              <c:f>'cap_rate_solar'!$G$2:$G$2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'cap_rate_solar'!$G$3:$G$15</c:f>
              <c:numCache>
                <c:formatCode>General</c:formatCode>
                <c:ptCount val="13"/>
                <c:pt idx="0">
                  <c:v>0.79828066</c:v>
                </c:pt>
                <c:pt idx="1">
                  <c:v>0.7325135</c:v>
                </c:pt>
                <c:pt idx="2">
                  <c:v>0.6777343</c:v>
                </c:pt>
                <c:pt idx="3">
                  <c:v>0.63142705</c:v>
                </c:pt>
                <c:pt idx="4">
                  <c:v>0.6002747</c:v>
                </c:pt>
                <c:pt idx="5">
                  <c:v>0.5470840300000001</c:v>
                </c:pt>
                <c:pt idx="6">
                  <c:v>0.5248274000000001</c:v>
                </c:pt>
                <c:pt idx="7">
                  <c:v>0.51561123</c:v>
                </c:pt>
                <c:pt idx="8">
                  <c:v>0.51065296</c:v>
                </c:pt>
                <c:pt idx="9">
                  <c:v>0.52100796</c:v>
                </c:pt>
                <c:pt idx="10">
                  <c:v>0.50410503</c:v>
                </c:pt>
                <c:pt idx="11">
                  <c:v>0.5099205</c:v>
                </c:pt>
                <c:pt idx="12">
                  <c:v>0.51819164</c:v>
                </c:pt>
              </c:numCache>
            </c:numRef>
          </c:yVal>
        </c:ser>
        <c:ser>
          <c:idx val="6"/>
          <c:order val="6"/>
          <c:tx>
            <c:strRef>
              <c:f>'cap_rate_solar'!$H$2:$H$2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'cap_rate_solar'!$H$3:$H$15</c:f>
              <c:numCache>
                <c:formatCode>General</c:formatCode>
                <c:ptCount val="13"/>
                <c:pt idx="0">
                  <c:v>0.80838996</c:v>
                </c:pt>
                <c:pt idx="1">
                  <c:v>0.7287905</c:v>
                </c:pt>
                <c:pt idx="2">
                  <c:v>0.6875199</c:v>
                </c:pt>
                <c:pt idx="3">
                  <c:v>0.6460028</c:v>
                </c:pt>
                <c:pt idx="4">
                  <c:v>0.6263639</c:v>
                </c:pt>
                <c:pt idx="5">
                  <c:v>0.6054236</c:v>
                </c:pt>
                <c:pt idx="6">
                  <c:v>0.5890216</c:v>
                </c:pt>
                <c:pt idx="7">
                  <c:v>0.5653801000000001</c:v>
                </c:pt>
                <c:pt idx="8">
                  <c:v>0.56140417</c:v>
                </c:pt>
                <c:pt idx="9">
                  <c:v>0.58208084</c:v>
                </c:pt>
                <c:pt idx="10">
                  <c:v>0.5760166</c:v>
                </c:pt>
                <c:pt idx="11">
                  <c:v>0.5656606</c:v>
                </c:pt>
                <c:pt idx="12">
                  <c:v>0.55547345</c:v>
                </c:pt>
              </c:numCache>
            </c:numRef>
          </c:yVal>
        </c:ser>
        <c:ser>
          <c:idx val="7"/>
          <c:order val="7"/>
          <c:tx>
            <c:strRef>
              <c:f>'cap_rate_solar'!$I$2:$I$2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'cap_rate_solar'!$I$3:$I$15</c:f>
              <c:numCache>
                <c:formatCode>General</c:formatCode>
                <c:ptCount val="13"/>
                <c:pt idx="0">
                  <c:v>0.71407986</c:v>
                </c:pt>
                <c:pt idx="1">
                  <c:v>0.6888211400000001</c:v>
                </c:pt>
                <c:pt idx="2">
                  <c:v>0.65540135</c:v>
                </c:pt>
                <c:pt idx="3">
                  <c:v>0.6336585</c:v>
                </c:pt>
                <c:pt idx="4">
                  <c:v>0.6240277</c:v>
                </c:pt>
                <c:pt idx="5">
                  <c:v>0.6246016</c:v>
                </c:pt>
                <c:pt idx="6">
                  <c:v>0.6064606</c:v>
                </c:pt>
                <c:pt idx="7">
                  <c:v>0.5869869</c:v>
                </c:pt>
                <c:pt idx="8">
                  <c:v>0.5715287</c:v>
                </c:pt>
                <c:pt idx="9">
                  <c:v>0.56139314</c:v>
                </c:pt>
                <c:pt idx="10">
                  <c:v>0.5467983</c:v>
                </c:pt>
                <c:pt idx="11">
                  <c:v>0.5380459</c:v>
                </c:pt>
                <c:pt idx="12">
                  <c:v>0.52952904</c:v>
                </c:pt>
              </c:numCache>
            </c:numRef>
          </c:yVal>
        </c:ser>
        <c:ser>
          <c:idx val="8"/>
          <c:order val="8"/>
          <c:tx>
            <c:strRef>
              <c:f>'cap_rate_solar'!$J$2:$J$2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'cap_rate_solar'!$J$3:$J$15</c:f>
              <c:numCache>
                <c:formatCode>General</c:formatCode>
                <c:ptCount val="13"/>
                <c:pt idx="0">
                  <c:v>0.8249618399999999</c:v>
                </c:pt>
                <c:pt idx="1">
                  <c:v>0.8003332</c:v>
                </c:pt>
                <c:pt idx="2">
                  <c:v>0.7737031</c:v>
                </c:pt>
                <c:pt idx="3">
                  <c:v>0.72115296</c:v>
                </c:pt>
                <c:pt idx="4">
                  <c:v>0.7003973</c:v>
                </c:pt>
                <c:pt idx="5">
                  <c:v>0.68086165</c:v>
                </c:pt>
                <c:pt idx="6">
                  <c:v>0.65730673</c:v>
                </c:pt>
                <c:pt idx="7">
                  <c:v>0.63640064</c:v>
                </c:pt>
                <c:pt idx="8">
                  <c:v>0.6217899</c:v>
                </c:pt>
                <c:pt idx="9">
                  <c:v>0.61014515</c:v>
                </c:pt>
                <c:pt idx="10">
                  <c:v>0.5979813</c:v>
                </c:pt>
                <c:pt idx="11">
                  <c:v>0.59057176</c:v>
                </c:pt>
                <c:pt idx="12">
                  <c:v>0.582211</c:v>
                </c:pt>
              </c:numCache>
            </c:numRef>
          </c:yVal>
        </c:ser>
        <c:ser>
          <c:idx val="9"/>
          <c:order val="9"/>
          <c:tx>
            <c:strRef>
              <c:f>'cap_rate_solar'!$K$2:$K$2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'cap_rate_solar'!$K$3:$K$15</c:f>
              <c:numCache>
                <c:formatCode>General</c:formatCode>
                <c:ptCount val="13"/>
                <c:pt idx="0">
                  <c:v>0.9079013</c:v>
                </c:pt>
                <c:pt idx="1">
                  <c:v>0.8390135</c:v>
                </c:pt>
                <c:pt idx="2">
                  <c:v>0.76252615</c:v>
                </c:pt>
                <c:pt idx="3">
                  <c:v>0.7482337999999999</c:v>
                </c:pt>
                <c:pt idx="4">
                  <c:v>0.73198664</c:v>
                </c:pt>
                <c:pt idx="5">
                  <c:v>0.68682504</c:v>
                </c:pt>
                <c:pt idx="6">
                  <c:v>0.644039</c:v>
                </c:pt>
                <c:pt idx="7">
                  <c:v>0.60040206</c:v>
                </c:pt>
                <c:pt idx="8">
                  <c:v>0.56951445</c:v>
                </c:pt>
                <c:pt idx="9">
                  <c:v>0.5548465</c:v>
                </c:pt>
                <c:pt idx="10">
                  <c:v>0.5371952</c:v>
                </c:pt>
                <c:pt idx="11">
                  <c:v>0.530049</c:v>
                </c:pt>
                <c:pt idx="12">
                  <c:v>0.5278399</c:v>
                </c:pt>
              </c:numCache>
            </c:numRef>
          </c:yVal>
        </c:ser>
        <c:ser>
          <c:idx val="10"/>
          <c:order val="10"/>
          <c:tx>
            <c:strRef>
              <c:f>'cap_rate_solar'!$L$2:$L$2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'cap_rate_solar'!$L$3:$L$15</c:f>
              <c:numCache>
                <c:formatCode>General</c:formatCode>
                <c:ptCount val="13"/>
                <c:pt idx="0">
                  <c:v>0.8723089000000001</c:v>
                </c:pt>
                <c:pt idx="1">
                  <c:v>0.8413948999999999</c:v>
                </c:pt>
                <c:pt idx="2">
                  <c:v>0.8216345</c:v>
                </c:pt>
                <c:pt idx="3">
                  <c:v>0.76819336</c:v>
                </c:pt>
                <c:pt idx="4">
                  <c:v>0.7366096</c:v>
                </c:pt>
                <c:pt idx="5">
                  <c:v>0.71153593</c:v>
                </c:pt>
                <c:pt idx="6">
                  <c:v>0.68492717</c:v>
                </c:pt>
                <c:pt idx="7">
                  <c:v>0.66808844</c:v>
                </c:pt>
                <c:pt idx="8">
                  <c:v>0.63922226</c:v>
                </c:pt>
                <c:pt idx="9">
                  <c:v>0.6180088</c:v>
                </c:pt>
                <c:pt idx="10">
                  <c:v>0.6045906</c:v>
                </c:pt>
                <c:pt idx="11">
                  <c:v>0.5968936</c:v>
                </c:pt>
                <c:pt idx="12">
                  <c:v>0.5851142</c:v>
                </c:pt>
              </c:numCache>
            </c:numRef>
          </c:yVal>
        </c:ser>
        <c:ser>
          <c:idx val="11"/>
          <c:order val="11"/>
          <c:tx>
            <c:strRef>
              <c:f>'cap_rate_solar'!$M$2:$M$2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'cap_rate_solar'!$M$3:$M$15</c:f>
              <c:numCache>
                <c:formatCode>General</c:formatCode>
                <c:ptCount val="13"/>
                <c:pt idx="0">
                  <c:v>0.85891515</c:v>
                </c:pt>
                <c:pt idx="1">
                  <c:v>0.8372736</c:v>
                </c:pt>
                <c:pt idx="2">
                  <c:v>0.8222733</c:v>
                </c:pt>
                <c:pt idx="3">
                  <c:v>0.7855235</c:v>
                </c:pt>
                <c:pt idx="4">
                  <c:v>0.7686631</c:v>
                </c:pt>
                <c:pt idx="5">
                  <c:v>0.7457819</c:v>
                </c:pt>
                <c:pt idx="6">
                  <c:v>0.7183457600000001</c:v>
                </c:pt>
                <c:pt idx="7">
                  <c:v>0.7015307</c:v>
                </c:pt>
                <c:pt idx="8">
                  <c:v>0.67478627</c:v>
                </c:pt>
                <c:pt idx="9">
                  <c:v>0.6536834</c:v>
                </c:pt>
                <c:pt idx="10">
                  <c:v>0.6426862</c:v>
                </c:pt>
                <c:pt idx="11">
                  <c:v>0.6305007</c:v>
                </c:pt>
                <c:pt idx="12">
                  <c:v>0.61479276</c:v>
                </c:pt>
              </c:numCache>
            </c:numRef>
          </c:yVal>
        </c:ser>
        <c:ser>
          <c:idx val="12"/>
          <c:order val="12"/>
          <c:tx>
            <c:strRef>
              <c:f>'cap_rate_solar'!$N$2:$N$2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'cap_rate_solar'!$N$3:$N$15</c:f>
              <c:numCache>
                <c:formatCode>General</c:formatCode>
                <c:ptCount val="13"/>
                <c:pt idx="0">
                  <c:v>0.7622229</c:v>
                </c:pt>
                <c:pt idx="1">
                  <c:v>0.716449</c:v>
                </c:pt>
                <c:pt idx="2">
                  <c:v>0.67548215</c:v>
                </c:pt>
                <c:pt idx="3">
                  <c:v>0.6583998</c:v>
                </c:pt>
                <c:pt idx="4">
                  <c:v>0.6550517</c:v>
                </c:pt>
                <c:pt idx="5">
                  <c:v>0.660892</c:v>
                </c:pt>
                <c:pt idx="6">
                  <c:v>0.6487288</c:v>
                </c:pt>
                <c:pt idx="7">
                  <c:v>0.6370348300000001</c:v>
                </c:pt>
                <c:pt idx="8">
                  <c:v>0.62410384</c:v>
                </c:pt>
                <c:pt idx="9">
                  <c:v>0.6211594</c:v>
                </c:pt>
                <c:pt idx="10">
                  <c:v>0.6114995</c:v>
                </c:pt>
                <c:pt idx="11">
                  <c:v>0.6064669499999999</c:v>
                </c:pt>
                <c:pt idx="12">
                  <c:v>0.60128766</c:v>
                </c:pt>
              </c:numCache>
            </c:numRef>
          </c:yVal>
        </c:ser>
        <c:ser>
          <c:idx val="13"/>
          <c:order val="13"/>
          <c:tx>
            <c:strRef>
              <c:f>'cap_rate_solar'!$O$2:$O$2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'cap_rate_solar'!$O$3:$O$15</c:f>
              <c:numCache>
                <c:formatCode>General</c:formatCode>
                <c:ptCount val="13"/>
                <c:pt idx="0">
                  <c:v>0.8266225</c:v>
                </c:pt>
                <c:pt idx="1">
                  <c:v>0.77455944</c:v>
                </c:pt>
                <c:pt idx="2">
                  <c:v>0.735734</c:v>
                </c:pt>
                <c:pt idx="3">
                  <c:v>0.7222353</c:v>
                </c:pt>
                <c:pt idx="4">
                  <c:v>0.72191286</c:v>
                </c:pt>
                <c:pt idx="5">
                  <c:v>0.72667557</c:v>
                </c:pt>
                <c:pt idx="6">
                  <c:v>0.7218495</c:v>
                </c:pt>
                <c:pt idx="7">
                  <c:v>0.7208131</c:v>
                </c:pt>
                <c:pt idx="8">
                  <c:v>0.7171303</c:v>
                </c:pt>
                <c:pt idx="9">
                  <c:v>0.7266404</c:v>
                </c:pt>
                <c:pt idx="10">
                  <c:v>0.72862154</c:v>
                </c:pt>
                <c:pt idx="11">
                  <c:v>0.7335474</c:v>
                </c:pt>
                <c:pt idx="12">
                  <c:v>0.73262423</c:v>
                </c:pt>
              </c:numCache>
            </c:numRef>
          </c:yVal>
        </c:ser>
        <c:ser>
          <c:idx val="14"/>
          <c:order val="14"/>
          <c:tx>
            <c:strRef>
              <c:f>'cap_rate_solar'!$P$2:$P$2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'cap_rate_solar'!$P$3:$P$15</c:f>
              <c:numCache>
                <c:formatCode>General</c:formatCode>
                <c:ptCount val="13"/>
                <c:pt idx="0">
                  <c:v>0.9439193</c:v>
                </c:pt>
                <c:pt idx="1">
                  <c:v>0.92905045</c:v>
                </c:pt>
                <c:pt idx="2">
                  <c:v>0.9163552</c:v>
                </c:pt>
                <c:pt idx="3">
                  <c:v>0.90076643</c:v>
                </c:pt>
                <c:pt idx="4">
                  <c:v>0.8889792</c:v>
                </c:pt>
                <c:pt idx="5">
                  <c:v>0.8771369</c:v>
                </c:pt>
                <c:pt idx="6">
                  <c:v>0.8589235</c:v>
                </c:pt>
                <c:pt idx="7">
                  <c:v>0.84732515</c:v>
                </c:pt>
                <c:pt idx="8">
                  <c:v>0.8478185499999999</c:v>
                </c:pt>
                <c:pt idx="9">
                  <c:v>0.8716479</c:v>
                </c:pt>
                <c:pt idx="10">
                  <c:v>0.8873727</c:v>
                </c:pt>
                <c:pt idx="11">
                  <c:v>0.88733345</c:v>
                </c:pt>
                <c:pt idx="12">
                  <c:v>0.87740284</c:v>
                </c:pt>
              </c:numCache>
            </c:numRef>
          </c:yVal>
        </c:ser>
        <c:axId val="50640001"/>
        <c:axId val="50640002"/>
      </c:scatterChart>
      <c:val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40002"/>
        <c:crosses val="autoZero"/>
        <c:crossBetween val="midCat"/>
      </c:val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'cap_rate_solar'!$B$3:$B$15</c:f>
              <c:numCache>
                <c:formatCode>General</c:formatCode>
                <c:ptCount val="13"/>
                <c:pt idx="0">
                  <c:v>0.9844304</c:v>
                </c:pt>
                <c:pt idx="1">
                  <c:v>0.9564043</c:v>
                </c:pt>
                <c:pt idx="2">
                  <c:v>0.9043434</c:v>
                </c:pt>
                <c:pt idx="3">
                  <c:v>0.8772756</c:v>
                </c:pt>
                <c:pt idx="4">
                  <c:v>0.82519436</c:v>
                </c:pt>
                <c:pt idx="5">
                  <c:v>0.8282169</c:v>
                </c:pt>
                <c:pt idx="6">
                  <c:v>0.8004250000000001</c:v>
                </c:pt>
                <c:pt idx="7">
                  <c:v>0.795663</c:v>
                </c:pt>
                <c:pt idx="8">
                  <c:v>0.79233074</c:v>
                </c:pt>
                <c:pt idx="9">
                  <c:v>0.789289</c:v>
                </c:pt>
                <c:pt idx="10">
                  <c:v>0.7964288</c:v>
                </c:pt>
                <c:pt idx="11">
                  <c:v>0.80822575</c:v>
                </c:pt>
                <c:pt idx="12">
                  <c:v>0.8213047999999999</c:v>
                </c:pt>
              </c:numCache>
            </c:numRef>
          </c:yVal>
        </c:ser>
        <c:ser>
          <c:idx val="1"/>
          <c:order val="1"/>
          <c:tx>
            <c:strRef>
              <c:f>'cap_rate_solar'!$C$2:$C$2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'cap_rate_solar'!$C$3:$C$15</c:f>
              <c:numCache>
                <c:formatCode>General</c:formatCode>
                <c:ptCount val="13"/>
                <c:pt idx="0">
                  <c:v>0.8157694</c:v>
                </c:pt>
                <c:pt idx="1">
                  <c:v>0.7450297</c:v>
                </c:pt>
                <c:pt idx="2">
                  <c:v>0.6974423</c:v>
                </c:pt>
                <c:pt idx="3">
                  <c:v>0.66607213</c:v>
                </c:pt>
                <c:pt idx="4">
                  <c:v>0.64679796</c:v>
                </c:pt>
                <c:pt idx="5">
                  <c:v>0.636736</c:v>
                </c:pt>
                <c:pt idx="6">
                  <c:v>0.6187663</c:v>
                </c:pt>
                <c:pt idx="7">
                  <c:v>0.6037618</c:v>
                </c:pt>
                <c:pt idx="8">
                  <c:v>0.60889125</c:v>
                </c:pt>
                <c:pt idx="9">
                  <c:v>0.6273296</c:v>
                </c:pt>
                <c:pt idx="10">
                  <c:v>0.6281135</c:v>
                </c:pt>
                <c:pt idx="11">
                  <c:v>0.62519854</c:v>
                </c:pt>
                <c:pt idx="12">
                  <c:v>0.6168438000000001</c:v>
                </c:pt>
              </c:numCache>
            </c:numRef>
          </c:yVal>
        </c:ser>
        <c:ser>
          <c:idx val="2"/>
          <c:order val="2"/>
          <c:tx>
            <c:strRef>
              <c:f>'cap_rate_solar'!$D$2:$D$2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'cap_rate_solar'!$D$3:$D$15</c:f>
              <c:numCache>
                <c:formatCode>General</c:formatCode>
                <c:ptCount val="13"/>
                <c:pt idx="0">
                  <c:v>0.8552403</c:v>
                </c:pt>
                <c:pt idx="1">
                  <c:v>0.78953505</c:v>
                </c:pt>
                <c:pt idx="2">
                  <c:v>0.74089974</c:v>
                </c:pt>
                <c:pt idx="3">
                  <c:v>0.72277915</c:v>
                </c:pt>
                <c:pt idx="4">
                  <c:v>0.7232343</c:v>
                </c:pt>
                <c:pt idx="5">
                  <c:v>0.73470366</c:v>
                </c:pt>
                <c:pt idx="6">
                  <c:v>0.7272116</c:v>
                </c:pt>
                <c:pt idx="7">
                  <c:v>0.71713465</c:v>
                </c:pt>
                <c:pt idx="8">
                  <c:v>0.7276915</c:v>
                </c:pt>
                <c:pt idx="9">
                  <c:v>0.7474442</c:v>
                </c:pt>
                <c:pt idx="10">
                  <c:v>0.7454069</c:v>
                </c:pt>
                <c:pt idx="11">
                  <c:v>0.7372094</c:v>
                </c:pt>
                <c:pt idx="12">
                  <c:v>0.7261003</c:v>
                </c:pt>
              </c:numCache>
            </c:numRef>
          </c:yVal>
        </c:ser>
        <c:ser>
          <c:idx val="3"/>
          <c:order val="3"/>
          <c:tx>
            <c:strRef>
              <c:f>'cap_rate_solar'!$E$2:$E$2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'cap_rate_solar'!$E$3:$E$15</c:f>
              <c:numCache>
                <c:formatCode>General</c:formatCode>
                <c:ptCount val="13"/>
                <c:pt idx="0">
                  <c:v>0.90588623</c:v>
                </c:pt>
                <c:pt idx="1">
                  <c:v>0.76700884</c:v>
                </c:pt>
                <c:pt idx="2">
                  <c:v>0.70743805</c:v>
                </c:pt>
                <c:pt idx="3">
                  <c:v>0.6790647</c:v>
                </c:pt>
                <c:pt idx="4">
                  <c:v>0.64870065</c:v>
                </c:pt>
                <c:pt idx="5">
                  <c:v>0.61531895</c:v>
                </c:pt>
                <c:pt idx="6">
                  <c:v>0.6153078</c:v>
                </c:pt>
                <c:pt idx="7">
                  <c:v>0.6216172599999999</c:v>
                </c:pt>
                <c:pt idx="8">
                  <c:v>0.636966</c:v>
                </c:pt>
                <c:pt idx="9">
                  <c:v>0.6324534000000001</c:v>
                </c:pt>
                <c:pt idx="10">
                  <c:v>0.61450285</c:v>
                </c:pt>
                <c:pt idx="11">
                  <c:v>0.6284713</c:v>
                </c:pt>
                <c:pt idx="12">
                  <c:v>0.6471002</c:v>
                </c:pt>
              </c:numCache>
            </c:numRef>
          </c:yVal>
        </c:ser>
        <c:ser>
          <c:idx val="4"/>
          <c:order val="4"/>
          <c:tx>
            <c:strRef>
              <c:f>'cap_rate_solar'!$F$2:$F$2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'cap_rate_solar'!$F$3:$F$15</c:f>
              <c:numCache>
                <c:formatCode>General</c:formatCode>
                <c:ptCount val="13"/>
                <c:pt idx="0">
                  <c:v>0.86864245</c:v>
                </c:pt>
                <c:pt idx="1">
                  <c:v>0.81535745</c:v>
                </c:pt>
                <c:pt idx="2">
                  <c:v>0.7455053</c:v>
                </c:pt>
                <c:pt idx="3">
                  <c:v>0.66692436</c:v>
                </c:pt>
                <c:pt idx="4">
                  <c:v>0.65549326</c:v>
                </c:pt>
                <c:pt idx="5">
                  <c:v>0.6530201</c:v>
                </c:pt>
                <c:pt idx="6">
                  <c:v>0.6325028</c:v>
                </c:pt>
                <c:pt idx="7">
                  <c:v>0.6131927</c:v>
                </c:pt>
                <c:pt idx="8">
                  <c:v>0.5886319</c:v>
                </c:pt>
                <c:pt idx="9">
                  <c:v>0.5693931</c:v>
                </c:pt>
                <c:pt idx="10">
                  <c:v>0.55696654</c:v>
                </c:pt>
                <c:pt idx="11">
                  <c:v>0.5508556</c:v>
                </c:pt>
                <c:pt idx="12">
                  <c:v>0.54039675</c:v>
                </c:pt>
              </c:numCache>
            </c:numRef>
          </c:yVal>
        </c:ser>
        <c:ser>
          <c:idx val="5"/>
          <c:order val="5"/>
          <c:tx>
            <c:strRef>
              <c:f>'cap_rate_solar'!$G$2:$G$2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'cap_rate_solar'!$G$3:$G$15</c:f>
              <c:numCache>
                <c:formatCode>General</c:formatCode>
                <c:ptCount val="13"/>
                <c:pt idx="0">
                  <c:v>0.79828066</c:v>
                </c:pt>
                <c:pt idx="1">
                  <c:v>0.7325135</c:v>
                </c:pt>
                <c:pt idx="2">
                  <c:v>0.6777343</c:v>
                </c:pt>
                <c:pt idx="3">
                  <c:v>0.63142705</c:v>
                </c:pt>
                <c:pt idx="4">
                  <c:v>0.6002747</c:v>
                </c:pt>
                <c:pt idx="5">
                  <c:v>0.5470840300000001</c:v>
                </c:pt>
                <c:pt idx="6">
                  <c:v>0.5248274000000001</c:v>
                </c:pt>
                <c:pt idx="7">
                  <c:v>0.51561123</c:v>
                </c:pt>
                <c:pt idx="8">
                  <c:v>0.51065296</c:v>
                </c:pt>
                <c:pt idx="9">
                  <c:v>0.52100796</c:v>
                </c:pt>
                <c:pt idx="10">
                  <c:v>0.50410503</c:v>
                </c:pt>
                <c:pt idx="11">
                  <c:v>0.5099205</c:v>
                </c:pt>
                <c:pt idx="12">
                  <c:v>0.51819164</c:v>
                </c:pt>
              </c:numCache>
            </c:numRef>
          </c:yVal>
        </c:ser>
        <c:ser>
          <c:idx val="6"/>
          <c:order val="6"/>
          <c:tx>
            <c:strRef>
              <c:f>'cap_rate_solar'!$H$2:$H$2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'cap_rate_solar'!$H$3:$H$15</c:f>
              <c:numCache>
                <c:formatCode>General</c:formatCode>
                <c:ptCount val="13"/>
                <c:pt idx="0">
                  <c:v>0.80838996</c:v>
                </c:pt>
                <c:pt idx="1">
                  <c:v>0.7287905</c:v>
                </c:pt>
                <c:pt idx="2">
                  <c:v>0.6875199</c:v>
                </c:pt>
                <c:pt idx="3">
                  <c:v>0.6460028</c:v>
                </c:pt>
                <c:pt idx="4">
                  <c:v>0.6263639</c:v>
                </c:pt>
                <c:pt idx="5">
                  <c:v>0.6054236</c:v>
                </c:pt>
                <c:pt idx="6">
                  <c:v>0.5890216</c:v>
                </c:pt>
                <c:pt idx="7">
                  <c:v>0.5653801000000001</c:v>
                </c:pt>
                <c:pt idx="8">
                  <c:v>0.56140417</c:v>
                </c:pt>
                <c:pt idx="9">
                  <c:v>0.58208084</c:v>
                </c:pt>
                <c:pt idx="10">
                  <c:v>0.5760166</c:v>
                </c:pt>
                <c:pt idx="11">
                  <c:v>0.5656606</c:v>
                </c:pt>
                <c:pt idx="12">
                  <c:v>0.55547345</c:v>
                </c:pt>
              </c:numCache>
            </c:numRef>
          </c:yVal>
        </c:ser>
        <c:ser>
          <c:idx val="7"/>
          <c:order val="7"/>
          <c:tx>
            <c:strRef>
              <c:f>'cap_rate_solar'!$I$2:$I$2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'cap_rate_solar'!$I$3:$I$15</c:f>
              <c:numCache>
                <c:formatCode>General</c:formatCode>
                <c:ptCount val="13"/>
                <c:pt idx="0">
                  <c:v>0.71407986</c:v>
                </c:pt>
                <c:pt idx="1">
                  <c:v>0.6888211400000001</c:v>
                </c:pt>
                <c:pt idx="2">
                  <c:v>0.65540135</c:v>
                </c:pt>
                <c:pt idx="3">
                  <c:v>0.6336585</c:v>
                </c:pt>
                <c:pt idx="4">
                  <c:v>0.6240277</c:v>
                </c:pt>
                <c:pt idx="5">
                  <c:v>0.6246016</c:v>
                </c:pt>
                <c:pt idx="6">
                  <c:v>0.6064606</c:v>
                </c:pt>
                <c:pt idx="7">
                  <c:v>0.5869869</c:v>
                </c:pt>
                <c:pt idx="8">
                  <c:v>0.5715287</c:v>
                </c:pt>
                <c:pt idx="9">
                  <c:v>0.56139314</c:v>
                </c:pt>
                <c:pt idx="10">
                  <c:v>0.5467983</c:v>
                </c:pt>
                <c:pt idx="11">
                  <c:v>0.5380459</c:v>
                </c:pt>
                <c:pt idx="12">
                  <c:v>0.52952904</c:v>
                </c:pt>
              </c:numCache>
            </c:numRef>
          </c:yVal>
        </c:ser>
        <c:ser>
          <c:idx val="8"/>
          <c:order val="8"/>
          <c:tx>
            <c:strRef>
              <c:f>'cap_rate_solar'!$J$2:$J$2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'cap_rate_solar'!$J$3:$J$15</c:f>
              <c:numCache>
                <c:formatCode>General</c:formatCode>
                <c:ptCount val="13"/>
                <c:pt idx="0">
                  <c:v>0.8249618399999999</c:v>
                </c:pt>
                <c:pt idx="1">
                  <c:v>0.8003332</c:v>
                </c:pt>
                <c:pt idx="2">
                  <c:v>0.7737031</c:v>
                </c:pt>
                <c:pt idx="3">
                  <c:v>0.72115296</c:v>
                </c:pt>
                <c:pt idx="4">
                  <c:v>0.7003973</c:v>
                </c:pt>
                <c:pt idx="5">
                  <c:v>0.68086165</c:v>
                </c:pt>
                <c:pt idx="6">
                  <c:v>0.65730673</c:v>
                </c:pt>
                <c:pt idx="7">
                  <c:v>0.63640064</c:v>
                </c:pt>
                <c:pt idx="8">
                  <c:v>0.6217899</c:v>
                </c:pt>
                <c:pt idx="9">
                  <c:v>0.61014515</c:v>
                </c:pt>
                <c:pt idx="10">
                  <c:v>0.5979813</c:v>
                </c:pt>
                <c:pt idx="11">
                  <c:v>0.59057176</c:v>
                </c:pt>
                <c:pt idx="12">
                  <c:v>0.582211</c:v>
                </c:pt>
              </c:numCache>
            </c:numRef>
          </c:yVal>
        </c:ser>
        <c:ser>
          <c:idx val="9"/>
          <c:order val="9"/>
          <c:tx>
            <c:strRef>
              <c:f>'cap_rate_solar'!$K$2:$K$2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'cap_rate_solar'!$K$3:$K$15</c:f>
              <c:numCache>
                <c:formatCode>General</c:formatCode>
                <c:ptCount val="13"/>
                <c:pt idx="0">
                  <c:v>0.9079013</c:v>
                </c:pt>
                <c:pt idx="1">
                  <c:v>0.8390135</c:v>
                </c:pt>
                <c:pt idx="2">
                  <c:v>0.76252615</c:v>
                </c:pt>
                <c:pt idx="3">
                  <c:v>0.7482337999999999</c:v>
                </c:pt>
                <c:pt idx="4">
                  <c:v>0.73198664</c:v>
                </c:pt>
                <c:pt idx="5">
                  <c:v>0.68682504</c:v>
                </c:pt>
                <c:pt idx="6">
                  <c:v>0.644039</c:v>
                </c:pt>
                <c:pt idx="7">
                  <c:v>0.60040206</c:v>
                </c:pt>
                <c:pt idx="8">
                  <c:v>0.56951445</c:v>
                </c:pt>
                <c:pt idx="9">
                  <c:v>0.5548465</c:v>
                </c:pt>
                <c:pt idx="10">
                  <c:v>0.5371952</c:v>
                </c:pt>
                <c:pt idx="11">
                  <c:v>0.530049</c:v>
                </c:pt>
                <c:pt idx="12">
                  <c:v>0.5278399</c:v>
                </c:pt>
              </c:numCache>
            </c:numRef>
          </c:yVal>
        </c:ser>
        <c:ser>
          <c:idx val="10"/>
          <c:order val="10"/>
          <c:tx>
            <c:strRef>
              <c:f>'cap_rate_solar'!$L$2:$L$2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'cap_rate_solar'!$L$3:$L$15</c:f>
              <c:numCache>
                <c:formatCode>General</c:formatCode>
                <c:ptCount val="13"/>
                <c:pt idx="0">
                  <c:v>0.8723089000000001</c:v>
                </c:pt>
                <c:pt idx="1">
                  <c:v>0.8413948999999999</c:v>
                </c:pt>
                <c:pt idx="2">
                  <c:v>0.8216345</c:v>
                </c:pt>
                <c:pt idx="3">
                  <c:v>0.76819336</c:v>
                </c:pt>
                <c:pt idx="4">
                  <c:v>0.7366096</c:v>
                </c:pt>
                <c:pt idx="5">
                  <c:v>0.71153593</c:v>
                </c:pt>
                <c:pt idx="6">
                  <c:v>0.68492717</c:v>
                </c:pt>
                <c:pt idx="7">
                  <c:v>0.66808844</c:v>
                </c:pt>
                <c:pt idx="8">
                  <c:v>0.63922226</c:v>
                </c:pt>
                <c:pt idx="9">
                  <c:v>0.6180088</c:v>
                </c:pt>
                <c:pt idx="10">
                  <c:v>0.6045906</c:v>
                </c:pt>
                <c:pt idx="11">
                  <c:v>0.5968936</c:v>
                </c:pt>
                <c:pt idx="12">
                  <c:v>0.5851142</c:v>
                </c:pt>
              </c:numCache>
            </c:numRef>
          </c:yVal>
        </c:ser>
        <c:ser>
          <c:idx val="11"/>
          <c:order val="11"/>
          <c:tx>
            <c:strRef>
              <c:f>'cap_rate_solar'!$M$2:$M$2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'cap_rate_solar'!$M$3:$M$15</c:f>
              <c:numCache>
                <c:formatCode>General</c:formatCode>
                <c:ptCount val="13"/>
                <c:pt idx="0">
                  <c:v>0.85891515</c:v>
                </c:pt>
                <c:pt idx="1">
                  <c:v>0.8372736</c:v>
                </c:pt>
                <c:pt idx="2">
                  <c:v>0.8222733</c:v>
                </c:pt>
                <c:pt idx="3">
                  <c:v>0.7855235</c:v>
                </c:pt>
                <c:pt idx="4">
                  <c:v>0.7686631</c:v>
                </c:pt>
                <c:pt idx="5">
                  <c:v>0.7457819</c:v>
                </c:pt>
                <c:pt idx="6">
                  <c:v>0.7183457600000001</c:v>
                </c:pt>
                <c:pt idx="7">
                  <c:v>0.7015307</c:v>
                </c:pt>
                <c:pt idx="8">
                  <c:v>0.67478627</c:v>
                </c:pt>
                <c:pt idx="9">
                  <c:v>0.6536834</c:v>
                </c:pt>
                <c:pt idx="10">
                  <c:v>0.6426862</c:v>
                </c:pt>
                <c:pt idx="11">
                  <c:v>0.6305007</c:v>
                </c:pt>
                <c:pt idx="12">
                  <c:v>0.61479276</c:v>
                </c:pt>
              </c:numCache>
            </c:numRef>
          </c:yVal>
        </c:ser>
        <c:ser>
          <c:idx val="12"/>
          <c:order val="12"/>
          <c:tx>
            <c:strRef>
              <c:f>'cap_rate_solar'!$N$2:$N$2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'cap_rate_solar'!$N$3:$N$15</c:f>
              <c:numCache>
                <c:formatCode>General</c:formatCode>
                <c:ptCount val="13"/>
                <c:pt idx="0">
                  <c:v>0.7622229</c:v>
                </c:pt>
                <c:pt idx="1">
                  <c:v>0.716449</c:v>
                </c:pt>
                <c:pt idx="2">
                  <c:v>0.67548215</c:v>
                </c:pt>
                <c:pt idx="3">
                  <c:v>0.6583998</c:v>
                </c:pt>
                <c:pt idx="4">
                  <c:v>0.6550517</c:v>
                </c:pt>
                <c:pt idx="5">
                  <c:v>0.660892</c:v>
                </c:pt>
                <c:pt idx="6">
                  <c:v>0.6487288</c:v>
                </c:pt>
                <c:pt idx="7">
                  <c:v>0.6370348300000001</c:v>
                </c:pt>
                <c:pt idx="8">
                  <c:v>0.62410384</c:v>
                </c:pt>
                <c:pt idx="9">
                  <c:v>0.6211594</c:v>
                </c:pt>
                <c:pt idx="10">
                  <c:v>0.6114995</c:v>
                </c:pt>
                <c:pt idx="11">
                  <c:v>0.6064669499999999</c:v>
                </c:pt>
                <c:pt idx="12">
                  <c:v>0.60128766</c:v>
                </c:pt>
              </c:numCache>
            </c:numRef>
          </c:yVal>
        </c:ser>
        <c:ser>
          <c:idx val="13"/>
          <c:order val="13"/>
          <c:tx>
            <c:strRef>
              <c:f>'cap_rate_solar'!$O$2:$O$2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'cap_rate_solar'!$O$3:$O$15</c:f>
              <c:numCache>
                <c:formatCode>General</c:formatCode>
                <c:ptCount val="13"/>
                <c:pt idx="0">
                  <c:v>0.8266225</c:v>
                </c:pt>
                <c:pt idx="1">
                  <c:v>0.77455944</c:v>
                </c:pt>
                <c:pt idx="2">
                  <c:v>0.735734</c:v>
                </c:pt>
                <c:pt idx="3">
                  <c:v>0.7222353</c:v>
                </c:pt>
                <c:pt idx="4">
                  <c:v>0.72191286</c:v>
                </c:pt>
                <c:pt idx="5">
                  <c:v>0.72667557</c:v>
                </c:pt>
                <c:pt idx="6">
                  <c:v>0.7218495</c:v>
                </c:pt>
                <c:pt idx="7">
                  <c:v>0.7208131</c:v>
                </c:pt>
                <c:pt idx="8">
                  <c:v>0.7171303</c:v>
                </c:pt>
                <c:pt idx="9">
                  <c:v>0.7266404</c:v>
                </c:pt>
                <c:pt idx="10">
                  <c:v>0.72862154</c:v>
                </c:pt>
                <c:pt idx="11">
                  <c:v>0.7335474</c:v>
                </c:pt>
                <c:pt idx="12">
                  <c:v>0.73262423</c:v>
                </c:pt>
              </c:numCache>
            </c:numRef>
          </c:yVal>
        </c:ser>
        <c:ser>
          <c:idx val="14"/>
          <c:order val="14"/>
          <c:tx>
            <c:strRef>
              <c:f>'cap_rate_solar'!$P$2:$P$2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'cap_rate_solar'!$P$3:$P$15</c:f>
              <c:numCache>
                <c:formatCode>General</c:formatCode>
                <c:ptCount val="13"/>
                <c:pt idx="0">
                  <c:v>0.9439193</c:v>
                </c:pt>
                <c:pt idx="1">
                  <c:v>0.92905045</c:v>
                </c:pt>
                <c:pt idx="2">
                  <c:v>0.9163552</c:v>
                </c:pt>
                <c:pt idx="3">
                  <c:v>0.90076643</c:v>
                </c:pt>
                <c:pt idx="4">
                  <c:v>0.8889792</c:v>
                </c:pt>
                <c:pt idx="5">
                  <c:v>0.8771369</c:v>
                </c:pt>
                <c:pt idx="6">
                  <c:v>0.8589235</c:v>
                </c:pt>
                <c:pt idx="7">
                  <c:v>0.84732515</c:v>
                </c:pt>
                <c:pt idx="8">
                  <c:v>0.8478185499999999</c:v>
                </c:pt>
                <c:pt idx="9">
                  <c:v>0.8716479</c:v>
                </c:pt>
                <c:pt idx="10">
                  <c:v>0.8873727</c:v>
                </c:pt>
                <c:pt idx="11">
                  <c:v>0.88733345</c:v>
                </c:pt>
                <c:pt idx="12">
                  <c:v>0.87740284</c:v>
                </c:pt>
              </c:numCache>
            </c:numRef>
          </c:yVal>
        </c:ser>
        <c:axId val="50650001"/>
        <c:axId val="50650002"/>
      </c:scatterChart>
      <c:val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50002"/>
        <c:crosses val="autoZero"/>
        <c:crossBetween val="midCat"/>
      </c:val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'cap_rate_solar'!$B$3:$B$15</c:f>
              <c:numCache>
                <c:formatCode>General</c:formatCode>
                <c:ptCount val="13"/>
                <c:pt idx="0">
                  <c:v>0.9844304</c:v>
                </c:pt>
                <c:pt idx="1">
                  <c:v>0.9564043</c:v>
                </c:pt>
                <c:pt idx="2">
                  <c:v>0.9043434</c:v>
                </c:pt>
                <c:pt idx="3">
                  <c:v>0.8772756</c:v>
                </c:pt>
                <c:pt idx="4">
                  <c:v>0.82519436</c:v>
                </c:pt>
                <c:pt idx="5">
                  <c:v>0.8282169</c:v>
                </c:pt>
                <c:pt idx="6">
                  <c:v>0.8004250000000001</c:v>
                </c:pt>
                <c:pt idx="7">
                  <c:v>0.795663</c:v>
                </c:pt>
                <c:pt idx="8">
                  <c:v>0.79233074</c:v>
                </c:pt>
                <c:pt idx="9">
                  <c:v>0.789289</c:v>
                </c:pt>
                <c:pt idx="10">
                  <c:v>0.7964288</c:v>
                </c:pt>
                <c:pt idx="11">
                  <c:v>0.80822575</c:v>
                </c:pt>
                <c:pt idx="12">
                  <c:v>0.8213047999999999</c:v>
                </c:pt>
              </c:numCache>
            </c:numRef>
          </c:yVal>
        </c:ser>
        <c:ser>
          <c:idx val="1"/>
          <c:order val="1"/>
          <c:tx>
            <c:strRef>
              <c:f>'cap_rate_solar'!$C$2:$C$2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'cap_rate_solar'!$C$3:$C$15</c:f>
              <c:numCache>
                <c:formatCode>General</c:formatCode>
                <c:ptCount val="13"/>
                <c:pt idx="0">
                  <c:v>0.8157694</c:v>
                </c:pt>
                <c:pt idx="1">
                  <c:v>0.7450297</c:v>
                </c:pt>
                <c:pt idx="2">
                  <c:v>0.6974423</c:v>
                </c:pt>
                <c:pt idx="3">
                  <c:v>0.66607213</c:v>
                </c:pt>
                <c:pt idx="4">
                  <c:v>0.64679796</c:v>
                </c:pt>
                <c:pt idx="5">
                  <c:v>0.636736</c:v>
                </c:pt>
                <c:pt idx="6">
                  <c:v>0.6187663</c:v>
                </c:pt>
                <c:pt idx="7">
                  <c:v>0.6037618</c:v>
                </c:pt>
                <c:pt idx="8">
                  <c:v>0.60889125</c:v>
                </c:pt>
                <c:pt idx="9">
                  <c:v>0.6273296</c:v>
                </c:pt>
                <c:pt idx="10">
                  <c:v>0.6281135</c:v>
                </c:pt>
                <c:pt idx="11">
                  <c:v>0.62519854</c:v>
                </c:pt>
                <c:pt idx="12">
                  <c:v>0.6168438000000001</c:v>
                </c:pt>
              </c:numCache>
            </c:numRef>
          </c:yVal>
        </c:ser>
        <c:ser>
          <c:idx val="2"/>
          <c:order val="2"/>
          <c:tx>
            <c:strRef>
              <c:f>'cap_rate_solar'!$D$2:$D$2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'cap_rate_solar'!$D$3:$D$15</c:f>
              <c:numCache>
                <c:formatCode>General</c:formatCode>
                <c:ptCount val="13"/>
                <c:pt idx="0">
                  <c:v>0.8552403</c:v>
                </c:pt>
                <c:pt idx="1">
                  <c:v>0.78953505</c:v>
                </c:pt>
                <c:pt idx="2">
                  <c:v>0.74089974</c:v>
                </c:pt>
                <c:pt idx="3">
                  <c:v>0.72277915</c:v>
                </c:pt>
                <c:pt idx="4">
                  <c:v>0.7232343</c:v>
                </c:pt>
                <c:pt idx="5">
                  <c:v>0.73470366</c:v>
                </c:pt>
                <c:pt idx="6">
                  <c:v>0.7272116</c:v>
                </c:pt>
                <c:pt idx="7">
                  <c:v>0.71713465</c:v>
                </c:pt>
                <c:pt idx="8">
                  <c:v>0.7276915</c:v>
                </c:pt>
                <c:pt idx="9">
                  <c:v>0.7474442</c:v>
                </c:pt>
                <c:pt idx="10">
                  <c:v>0.7454069</c:v>
                </c:pt>
                <c:pt idx="11">
                  <c:v>0.7372094</c:v>
                </c:pt>
                <c:pt idx="12">
                  <c:v>0.7261003</c:v>
                </c:pt>
              </c:numCache>
            </c:numRef>
          </c:yVal>
        </c:ser>
        <c:ser>
          <c:idx val="3"/>
          <c:order val="3"/>
          <c:tx>
            <c:strRef>
              <c:f>'cap_rate_solar'!$E$2:$E$2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'cap_rate_solar'!$E$3:$E$15</c:f>
              <c:numCache>
                <c:formatCode>General</c:formatCode>
                <c:ptCount val="13"/>
                <c:pt idx="0">
                  <c:v>0.90588623</c:v>
                </c:pt>
                <c:pt idx="1">
                  <c:v>0.76700884</c:v>
                </c:pt>
                <c:pt idx="2">
                  <c:v>0.70743805</c:v>
                </c:pt>
                <c:pt idx="3">
                  <c:v>0.6790647</c:v>
                </c:pt>
                <c:pt idx="4">
                  <c:v>0.64870065</c:v>
                </c:pt>
                <c:pt idx="5">
                  <c:v>0.61531895</c:v>
                </c:pt>
                <c:pt idx="6">
                  <c:v>0.6153078</c:v>
                </c:pt>
                <c:pt idx="7">
                  <c:v>0.6216172599999999</c:v>
                </c:pt>
                <c:pt idx="8">
                  <c:v>0.636966</c:v>
                </c:pt>
                <c:pt idx="9">
                  <c:v>0.6324534000000001</c:v>
                </c:pt>
                <c:pt idx="10">
                  <c:v>0.61450285</c:v>
                </c:pt>
                <c:pt idx="11">
                  <c:v>0.6284713</c:v>
                </c:pt>
                <c:pt idx="12">
                  <c:v>0.6471002</c:v>
                </c:pt>
              </c:numCache>
            </c:numRef>
          </c:yVal>
        </c:ser>
        <c:ser>
          <c:idx val="4"/>
          <c:order val="4"/>
          <c:tx>
            <c:strRef>
              <c:f>'cap_rate_solar'!$F$2:$F$2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'cap_rate_solar'!$F$3:$F$15</c:f>
              <c:numCache>
                <c:formatCode>General</c:formatCode>
                <c:ptCount val="13"/>
                <c:pt idx="0">
                  <c:v>0.86864245</c:v>
                </c:pt>
                <c:pt idx="1">
                  <c:v>0.81535745</c:v>
                </c:pt>
                <c:pt idx="2">
                  <c:v>0.7455053</c:v>
                </c:pt>
                <c:pt idx="3">
                  <c:v>0.66692436</c:v>
                </c:pt>
                <c:pt idx="4">
                  <c:v>0.65549326</c:v>
                </c:pt>
                <c:pt idx="5">
                  <c:v>0.6530201</c:v>
                </c:pt>
                <c:pt idx="6">
                  <c:v>0.6325028</c:v>
                </c:pt>
                <c:pt idx="7">
                  <c:v>0.6131927</c:v>
                </c:pt>
                <c:pt idx="8">
                  <c:v>0.5886319</c:v>
                </c:pt>
                <c:pt idx="9">
                  <c:v>0.5693931</c:v>
                </c:pt>
                <c:pt idx="10">
                  <c:v>0.55696654</c:v>
                </c:pt>
                <c:pt idx="11">
                  <c:v>0.5508556</c:v>
                </c:pt>
                <c:pt idx="12">
                  <c:v>0.54039675</c:v>
                </c:pt>
              </c:numCache>
            </c:numRef>
          </c:yVal>
        </c:ser>
        <c:ser>
          <c:idx val="5"/>
          <c:order val="5"/>
          <c:tx>
            <c:strRef>
              <c:f>'cap_rate_solar'!$G$2:$G$2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'cap_rate_solar'!$G$3:$G$15</c:f>
              <c:numCache>
                <c:formatCode>General</c:formatCode>
                <c:ptCount val="13"/>
                <c:pt idx="0">
                  <c:v>0.79828066</c:v>
                </c:pt>
                <c:pt idx="1">
                  <c:v>0.7325135</c:v>
                </c:pt>
                <c:pt idx="2">
                  <c:v>0.6777343</c:v>
                </c:pt>
                <c:pt idx="3">
                  <c:v>0.63142705</c:v>
                </c:pt>
                <c:pt idx="4">
                  <c:v>0.6002747</c:v>
                </c:pt>
                <c:pt idx="5">
                  <c:v>0.5470840300000001</c:v>
                </c:pt>
                <c:pt idx="6">
                  <c:v>0.5248274000000001</c:v>
                </c:pt>
                <c:pt idx="7">
                  <c:v>0.51561123</c:v>
                </c:pt>
                <c:pt idx="8">
                  <c:v>0.51065296</c:v>
                </c:pt>
                <c:pt idx="9">
                  <c:v>0.52100796</c:v>
                </c:pt>
                <c:pt idx="10">
                  <c:v>0.50410503</c:v>
                </c:pt>
                <c:pt idx="11">
                  <c:v>0.5099205</c:v>
                </c:pt>
                <c:pt idx="12">
                  <c:v>0.51819164</c:v>
                </c:pt>
              </c:numCache>
            </c:numRef>
          </c:yVal>
        </c:ser>
        <c:ser>
          <c:idx val="6"/>
          <c:order val="6"/>
          <c:tx>
            <c:strRef>
              <c:f>'cap_rate_solar'!$H$2:$H$2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'cap_rate_solar'!$H$3:$H$15</c:f>
              <c:numCache>
                <c:formatCode>General</c:formatCode>
                <c:ptCount val="13"/>
                <c:pt idx="0">
                  <c:v>0.80838996</c:v>
                </c:pt>
                <c:pt idx="1">
                  <c:v>0.7287905</c:v>
                </c:pt>
                <c:pt idx="2">
                  <c:v>0.6875199</c:v>
                </c:pt>
                <c:pt idx="3">
                  <c:v>0.6460028</c:v>
                </c:pt>
                <c:pt idx="4">
                  <c:v>0.6263639</c:v>
                </c:pt>
                <c:pt idx="5">
                  <c:v>0.6054236</c:v>
                </c:pt>
                <c:pt idx="6">
                  <c:v>0.5890216</c:v>
                </c:pt>
                <c:pt idx="7">
                  <c:v>0.5653801000000001</c:v>
                </c:pt>
                <c:pt idx="8">
                  <c:v>0.56140417</c:v>
                </c:pt>
                <c:pt idx="9">
                  <c:v>0.58208084</c:v>
                </c:pt>
                <c:pt idx="10">
                  <c:v>0.5760166</c:v>
                </c:pt>
                <c:pt idx="11">
                  <c:v>0.5656606</c:v>
                </c:pt>
                <c:pt idx="12">
                  <c:v>0.55547345</c:v>
                </c:pt>
              </c:numCache>
            </c:numRef>
          </c:yVal>
        </c:ser>
        <c:ser>
          <c:idx val="7"/>
          <c:order val="7"/>
          <c:tx>
            <c:strRef>
              <c:f>'cap_rate_solar'!$I$2:$I$2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'cap_rate_solar'!$I$3:$I$15</c:f>
              <c:numCache>
                <c:formatCode>General</c:formatCode>
                <c:ptCount val="13"/>
                <c:pt idx="0">
                  <c:v>0.71407986</c:v>
                </c:pt>
                <c:pt idx="1">
                  <c:v>0.6888211400000001</c:v>
                </c:pt>
                <c:pt idx="2">
                  <c:v>0.65540135</c:v>
                </c:pt>
                <c:pt idx="3">
                  <c:v>0.6336585</c:v>
                </c:pt>
                <c:pt idx="4">
                  <c:v>0.6240277</c:v>
                </c:pt>
                <c:pt idx="5">
                  <c:v>0.6246016</c:v>
                </c:pt>
                <c:pt idx="6">
                  <c:v>0.6064606</c:v>
                </c:pt>
                <c:pt idx="7">
                  <c:v>0.5869869</c:v>
                </c:pt>
                <c:pt idx="8">
                  <c:v>0.5715287</c:v>
                </c:pt>
                <c:pt idx="9">
                  <c:v>0.56139314</c:v>
                </c:pt>
                <c:pt idx="10">
                  <c:v>0.5467983</c:v>
                </c:pt>
                <c:pt idx="11">
                  <c:v>0.5380459</c:v>
                </c:pt>
                <c:pt idx="12">
                  <c:v>0.52952904</c:v>
                </c:pt>
              </c:numCache>
            </c:numRef>
          </c:yVal>
        </c:ser>
        <c:ser>
          <c:idx val="8"/>
          <c:order val="8"/>
          <c:tx>
            <c:strRef>
              <c:f>'cap_rate_solar'!$J$2:$J$2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'cap_rate_solar'!$J$3:$J$15</c:f>
              <c:numCache>
                <c:formatCode>General</c:formatCode>
                <c:ptCount val="13"/>
                <c:pt idx="0">
                  <c:v>0.8249618399999999</c:v>
                </c:pt>
                <c:pt idx="1">
                  <c:v>0.8003332</c:v>
                </c:pt>
                <c:pt idx="2">
                  <c:v>0.7737031</c:v>
                </c:pt>
                <c:pt idx="3">
                  <c:v>0.72115296</c:v>
                </c:pt>
                <c:pt idx="4">
                  <c:v>0.7003973</c:v>
                </c:pt>
                <c:pt idx="5">
                  <c:v>0.68086165</c:v>
                </c:pt>
                <c:pt idx="6">
                  <c:v>0.65730673</c:v>
                </c:pt>
                <c:pt idx="7">
                  <c:v>0.63640064</c:v>
                </c:pt>
                <c:pt idx="8">
                  <c:v>0.6217899</c:v>
                </c:pt>
                <c:pt idx="9">
                  <c:v>0.61014515</c:v>
                </c:pt>
                <c:pt idx="10">
                  <c:v>0.5979813</c:v>
                </c:pt>
                <c:pt idx="11">
                  <c:v>0.59057176</c:v>
                </c:pt>
                <c:pt idx="12">
                  <c:v>0.582211</c:v>
                </c:pt>
              </c:numCache>
            </c:numRef>
          </c:yVal>
        </c:ser>
        <c:ser>
          <c:idx val="9"/>
          <c:order val="9"/>
          <c:tx>
            <c:strRef>
              <c:f>'cap_rate_solar'!$K$2:$K$2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'cap_rate_solar'!$K$3:$K$15</c:f>
              <c:numCache>
                <c:formatCode>General</c:formatCode>
                <c:ptCount val="13"/>
                <c:pt idx="0">
                  <c:v>0.9079013</c:v>
                </c:pt>
                <c:pt idx="1">
                  <c:v>0.8390135</c:v>
                </c:pt>
                <c:pt idx="2">
                  <c:v>0.76252615</c:v>
                </c:pt>
                <c:pt idx="3">
                  <c:v>0.7482337999999999</c:v>
                </c:pt>
                <c:pt idx="4">
                  <c:v>0.73198664</c:v>
                </c:pt>
                <c:pt idx="5">
                  <c:v>0.68682504</c:v>
                </c:pt>
                <c:pt idx="6">
                  <c:v>0.644039</c:v>
                </c:pt>
                <c:pt idx="7">
                  <c:v>0.60040206</c:v>
                </c:pt>
                <c:pt idx="8">
                  <c:v>0.56951445</c:v>
                </c:pt>
                <c:pt idx="9">
                  <c:v>0.5548465</c:v>
                </c:pt>
                <c:pt idx="10">
                  <c:v>0.5371952</c:v>
                </c:pt>
                <c:pt idx="11">
                  <c:v>0.530049</c:v>
                </c:pt>
                <c:pt idx="12">
                  <c:v>0.5278399</c:v>
                </c:pt>
              </c:numCache>
            </c:numRef>
          </c:yVal>
        </c:ser>
        <c:ser>
          <c:idx val="10"/>
          <c:order val="10"/>
          <c:tx>
            <c:strRef>
              <c:f>'cap_rate_solar'!$L$2:$L$2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'cap_rate_solar'!$L$3:$L$15</c:f>
              <c:numCache>
                <c:formatCode>General</c:formatCode>
                <c:ptCount val="13"/>
                <c:pt idx="0">
                  <c:v>0.8723089000000001</c:v>
                </c:pt>
                <c:pt idx="1">
                  <c:v>0.8413948999999999</c:v>
                </c:pt>
                <c:pt idx="2">
                  <c:v>0.8216345</c:v>
                </c:pt>
                <c:pt idx="3">
                  <c:v>0.76819336</c:v>
                </c:pt>
                <c:pt idx="4">
                  <c:v>0.7366096</c:v>
                </c:pt>
                <c:pt idx="5">
                  <c:v>0.71153593</c:v>
                </c:pt>
                <c:pt idx="6">
                  <c:v>0.68492717</c:v>
                </c:pt>
                <c:pt idx="7">
                  <c:v>0.66808844</c:v>
                </c:pt>
                <c:pt idx="8">
                  <c:v>0.63922226</c:v>
                </c:pt>
                <c:pt idx="9">
                  <c:v>0.6180088</c:v>
                </c:pt>
                <c:pt idx="10">
                  <c:v>0.6045906</c:v>
                </c:pt>
                <c:pt idx="11">
                  <c:v>0.5968936</c:v>
                </c:pt>
                <c:pt idx="12">
                  <c:v>0.5851142</c:v>
                </c:pt>
              </c:numCache>
            </c:numRef>
          </c:yVal>
        </c:ser>
        <c:ser>
          <c:idx val="11"/>
          <c:order val="11"/>
          <c:tx>
            <c:strRef>
              <c:f>'cap_rate_solar'!$M$2:$M$2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'cap_rate_solar'!$M$3:$M$15</c:f>
              <c:numCache>
                <c:formatCode>General</c:formatCode>
                <c:ptCount val="13"/>
                <c:pt idx="0">
                  <c:v>0.85891515</c:v>
                </c:pt>
                <c:pt idx="1">
                  <c:v>0.8372736</c:v>
                </c:pt>
                <c:pt idx="2">
                  <c:v>0.8222733</c:v>
                </c:pt>
                <c:pt idx="3">
                  <c:v>0.7855235</c:v>
                </c:pt>
                <c:pt idx="4">
                  <c:v>0.7686631</c:v>
                </c:pt>
                <c:pt idx="5">
                  <c:v>0.7457819</c:v>
                </c:pt>
                <c:pt idx="6">
                  <c:v>0.7183457600000001</c:v>
                </c:pt>
                <c:pt idx="7">
                  <c:v>0.7015307</c:v>
                </c:pt>
                <c:pt idx="8">
                  <c:v>0.67478627</c:v>
                </c:pt>
                <c:pt idx="9">
                  <c:v>0.6536834</c:v>
                </c:pt>
                <c:pt idx="10">
                  <c:v>0.6426862</c:v>
                </c:pt>
                <c:pt idx="11">
                  <c:v>0.6305007</c:v>
                </c:pt>
                <c:pt idx="12">
                  <c:v>0.61479276</c:v>
                </c:pt>
              </c:numCache>
            </c:numRef>
          </c:yVal>
        </c:ser>
        <c:ser>
          <c:idx val="12"/>
          <c:order val="12"/>
          <c:tx>
            <c:strRef>
              <c:f>'cap_rate_solar'!$N$2:$N$2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'cap_rate_solar'!$N$3:$N$15</c:f>
              <c:numCache>
                <c:formatCode>General</c:formatCode>
                <c:ptCount val="13"/>
                <c:pt idx="0">
                  <c:v>0.7622229</c:v>
                </c:pt>
                <c:pt idx="1">
                  <c:v>0.716449</c:v>
                </c:pt>
                <c:pt idx="2">
                  <c:v>0.67548215</c:v>
                </c:pt>
                <c:pt idx="3">
                  <c:v>0.6583998</c:v>
                </c:pt>
                <c:pt idx="4">
                  <c:v>0.6550517</c:v>
                </c:pt>
                <c:pt idx="5">
                  <c:v>0.660892</c:v>
                </c:pt>
                <c:pt idx="6">
                  <c:v>0.6487288</c:v>
                </c:pt>
                <c:pt idx="7">
                  <c:v>0.6370348300000001</c:v>
                </c:pt>
                <c:pt idx="8">
                  <c:v>0.62410384</c:v>
                </c:pt>
                <c:pt idx="9">
                  <c:v>0.6211594</c:v>
                </c:pt>
                <c:pt idx="10">
                  <c:v>0.6114995</c:v>
                </c:pt>
                <c:pt idx="11">
                  <c:v>0.6064669499999999</c:v>
                </c:pt>
                <c:pt idx="12">
                  <c:v>0.60128766</c:v>
                </c:pt>
              </c:numCache>
            </c:numRef>
          </c:yVal>
        </c:ser>
        <c:ser>
          <c:idx val="13"/>
          <c:order val="13"/>
          <c:tx>
            <c:strRef>
              <c:f>'cap_rate_solar'!$O$2:$O$2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'cap_rate_solar'!$O$3:$O$15</c:f>
              <c:numCache>
                <c:formatCode>General</c:formatCode>
                <c:ptCount val="13"/>
                <c:pt idx="0">
                  <c:v>0.8266225</c:v>
                </c:pt>
                <c:pt idx="1">
                  <c:v>0.77455944</c:v>
                </c:pt>
                <c:pt idx="2">
                  <c:v>0.735734</c:v>
                </c:pt>
                <c:pt idx="3">
                  <c:v>0.7222353</c:v>
                </c:pt>
                <c:pt idx="4">
                  <c:v>0.72191286</c:v>
                </c:pt>
                <c:pt idx="5">
                  <c:v>0.72667557</c:v>
                </c:pt>
                <c:pt idx="6">
                  <c:v>0.7218495</c:v>
                </c:pt>
                <c:pt idx="7">
                  <c:v>0.7208131</c:v>
                </c:pt>
                <c:pt idx="8">
                  <c:v>0.7171303</c:v>
                </c:pt>
                <c:pt idx="9">
                  <c:v>0.7266404</c:v>
                </c:pt>
                <c:pt idx="10">
                  <c:v>0.72862154</c:v>
                </c:pt>
                <c:pt idx="11">
                  <c:v>0.7335474</c:v>
                </c:pt>
                <c:pt idx="12">
                  <c:v>0.73262423</c:v>
                </c:pt>
              </c:numCache>
            </c:numRef>
          </c:yVal>
        </c:ser>
        <c:ser>
          <c:idx val="14"/>
          <c:order val="14"/>
          <c:tx>
            <c:strRef>
              <c:f>'cap_rate_solar'!$P$2:$P$2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'cap_rate_solar'!$P$3:$P$15</c:f>
              <c:numCache>
                <c:formatCode>General</c:formatCode>
                <c:ptCount val="13"/>
                <c:pt idx="0">
                  <c:v>0.9439193</c:v>
                </c:pt>
                <c:pt idx="1">
                  <c:v>0.92905045</c:v>
                </c:pt>
                <c:pt idx="2">
                  <c:v>0.9163552</c:v>
                </c:pt>
                <c:pt idx="3">
                  <c:v>0.90076643</c:v>
                </c:pt>
                <c:pt idx="4">
                  <c:v>0.8889792</c:v>
                </c:pt>
                <c:pt idx="5">
                  <c:v>0.8771369</c:v>
                </c:pt>
                <c:pt idx="6">
                  <c:v>0.8589235</c:v>
                </c:pt>
                <c:pt idx="7">
                  <c:v>0.84732515</c:v>
                </c:pt>
                <c:pt idx="8">
                  <c:v>0.8478185499999999</c:v>
                </c:pt>
                <c:pt idx="9">
                  <c:v>0.8716479</c:v>
                </c:pt>
                <c:pt idx="10">
                  <c:v>0.8873727</c:v>
                </c:pt>
                <c:pt idx="11">
                  <c:v>0.88733345</c:v>
                </c:pt>
                <c:pt idx="12">
                  <c:v>0.87740284</c:v>
                </c:pt>
              </c:numCache>
            </c:numRef>
          </c:yVal>
        </c:ser>
        <c:axId val="50660001"/>
        <c:axId val="50660002"/>
      </c:scatterChart>
      <c:val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60002"/>
        <c:crosses val="autoZero"/>
        <c:crossBetween val="midCat"/>
      </c:val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'cap_rate_solar'!$B$3:$B$15</c:f>
              <c:numCache>
                <c:formatCode>General</c:formatCode>
                <c:ptCount val="13"/>
                <c:pt idx="0">
                  <c:v>0.9844304</c:v>
                </c:pt>
                <c:pt idx="1">
                  <c:v>0.9564043</c:v>
                </c:pt>
                <c:pt idx="2">
                  <c:v>0.9043434</c:v>
                </c:pt>
                <c:pt idx="3">
                  <c:v>0.8772756</c:v>
                </c:pt>
                <c:pt idx="4">
                  <c:v>0.82519436</c:v>
                </c:pt>
                <c:pt idx="5">
                  <c:v>0.8282169</c:v>
                </c:pt>
                <c:pt idx="6">
                  <c:v>0.8004250000000001</c:v>
                </c:pt>
                <c:pt idx="7">
                  <c:v>0.795663</c:v>
                </c:pt>
                <c:pt idx="8">
                  <c:v>0.79233074</c:v>
                </c:pt>
                <c:pt idx="9">
                  <c:v>0.789289</c:v>
                </c:pt>
                <c:pt idx="10">
                  <c:v>0.7964288</c:v>
                </c:pt>
                <c:pt idx="11">
                  <c:v>0.80822575</c:v>
                </c:pt>
                <c:pt idx="12">
                  <c:v>0.8213047999999999</c:v>
                </c:pt>
              </c:numCache>
            </c:numRef>
          </c:yVal>
        </c:ser>
        <c:ser>
          <c:idx val="1"/>
          <c:order val="1"/>
          <c:tx>
            <c:strRef>
              <c:f>'cap_rate_solar'!$C$2:$C$2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'cap_rate_solar'!$C$3:$C$15</c:f>
              <c:numCache>
                <c:formatCode>General</c:formatCode>
                <c:ptCount val="13"/>
                <c:pt idx="0">
                  <c:v>0.8157694</c:v>
                </c:pt>
                <c:pt idx="1">
                  <c:v>0.7450297</c:v>
                </c:pt>
                <c:pt idx="2">
                  <c:v>0.6974423</c:v>
                </c:pt>
                <c:pt idx="3">
                  <c:v>0.66607213</c:v>
                </c:pt>
                <c:pt idx="4">
                  <c:v>0.64679796</c:v>
                </c:pt>
                <c:pt idx="5">
                  <c:v>0.636736</c:v>
                </c:pt>
                <c:pt idx="6">
                  <c:v>0.6187663</c:v>
                </c:pt>
                <c:pt idx="7">
                  <c:v>0.6037618</c:v>
                </c:pt>
                <c:pt idx="8">
                  <c:v>0.60889125</c:v>
                </c:pt>
                <c:pt idx="9">
                  <c:v>0.6273296</c:v>
                </c:pt>
                <c:pt idx="10">
                  <c:v>0.6281135</c:v>
                </c:pt>
                <c:pt idx="11">
                  <c:v>0.62519854</c:v>
                </c:pt>
                <c:pt idx="12">
                  <c:v>0.6168438000000001</c:v>
                </c:pt>
              </c:numCache>
            </c:numRef>
          </c:yVal>
        </c:ser>
        <c:ser>
          <c:idx val="2"/>
          <c:order val="2"/>
          <c:tx>
            <c:strRef>
              <c:f>'cap_rate_solar'!$D$2:$D$2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'cap_rate_solar'!$D$3:$D$15</c:f>
              <c:numCache>
                <c:formatCode>General</c:formatCode>
                <c:ptCount val="13"/>
                <c:pt idx="0">
                  <c:v>0.8552403</c:v>
                </c:pt>
                <c:pt idx="1">
                  <c:v>0.78953505</c:v>
                </c:pt>
                <c:pt idx="2">
                  <c:v>0.74089974</c:v>
                </c:pt>
                <c:pt idx="3">
                  <c:v>0.72277915</c:v>
                </c:pt>
                <c:pt idx="4">
                  <c:v>0.7232343</c:v>
                </c:pt>
                <c:pt idx="5">
                  <c:v>0.73470366</c:v>
                </c:pt>
                <c:pt idx="6">
                  <c:v>0.7272116</c:v>
                </c:pt>
                <c:pt idx="7">
                  <c:v>0.71713465</c:v>
                </c:pt>
                <c:pt idx="8">
                  <c:v>0.7276915</c:v>
                </c:pt>
                <c:pt idx="9">
                  <c:v>0.7474442</c:v>
                </c:pt>
                <c:pt idx="10">
                  <c:v>0.7454069</c:v>
                </c:pt>
                <c:pt idx="11">
                  <c:v>0.7372094</c:v>
                </c:pt>
                <c:pt idx="12">
                  <c:v>0.7261003</c:v>
                </c:pt>
              </c:numCache>
            </c:numRef>
          </c:yVal>
        </c:ser>
        <c:ser>
          <c:idx val="3"/>
          <c:order val="3"/>
          <c:tx>
            <c:strRef>
              <c:f>'cap_rate_solar'!$E$2:$E$2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'cap_rate_solar'!$E$3:$E$15</c:f>
              <c:numCache>
                <c:formatCode>General</c:formatCode>
                <c:ptCount val="13"/>
                <c:pt idx="0">
                  <c:v>0.90588623</c:v>
                </c:pt>
                <c:pt idx="1">
                  <c:v>0.76700884</c:v>
                </c:pt>
                <c:pt idx="2">
                  <c:v>0.70743805</c:v>
                </c:pt>
                <c:pt idx="3">
                  <c:v>0.6790647</c:v>
                </c:pt>
                <c:pt idx="4">
                  <c:v>0.64870065</c:v>
                </c:pt>
                <c:pt idx="5">
                  <c:v>0.61531895</c:v>
                </c:pt>
                <c:pt idx="6">
                  <c:v>0.6153078</c:v>
                </c:pt>
                <c:pt idx="7">
                  <c:v>0.6216172599999999</c:v>
                </c:pt>
                <c:pt idx="8">
                  <c:v>0.636966</c:v>
                </c:pt>
                <c:pt idx="9">
                  <c:v>0.6324534000000001</c:v>
                </c:pt>
                <c:pt idx="10">
                  <c:v>0.61450285</c:v>
                </c:pt>
                <c:pt idx="11">
                  <c:v>0.6284713</c:v>
                </c:pt>
                <c:pt idx="12">
                  <c:v>0.6471002</c:v>
                </c:pt>
              </c:numCache>
            </c:numRef>
          </c:yVal>
        </c:ser>
        <c:ser>
          <c:idx val="4"/>
          <c:order val="4"/>
          <c:tx>
            <c:strRef>
              <c:f>'cap_rate_solar'!$F$2:$F$2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'cap_rate_solar'!$F$3:$F$15</c:f>
              <c:numCache>
                <c:formatCode>General</c:formatCode>
                <c:ptCount val="13"/>
                <c:pt idx="0">
                  <c:v>0.86864245</c:v>
                </c:pt>
                <c:pt idx="1">
                  <c:v>0.81535745</c:v>
                </c:pt>
                <c:pt idx="2">
                  <c:v>0.7455053</c:v>
                </c:pt>
                <c:pt idx="3">
                  <c:v>0.66692436</c:v>
                </c:pt>
                <c:pt idx="4">
                  <c:v>0.65549326</c:v>
                </c:pt>
                <c:pt idx="5">
                  <c:v>0.6530201</c:v>
                </c:pt>
                <c:pt idx="6">
                  <c:v>0.6325028</c:v>
                </c:pt>
                <c:pt idx="7">
                  <c:v>0.6131927</c:v>
                </c:pt>
                <c:pt idx="8">
                  <c:v>0.5886319</c:v>
                </c:pt>
                <c:pt idx="9">
                  <c:v>0.5693931</c:v>
                </c:pt>
                <c:pt idx="10">
                  <c:v>0.55696654</c:v>
                </c:pt>
                <c:pt idx="11">
                  <c:v>0.5508556</c:v>
                </c:pt>
                <c:pt idx="12">
                  <c:v>0.54039675</c:v>
                </c:pt>
              </c:numCache>
            </c:numRef>
          </c:yVal>
        </c:ser>
        <c:ser>
          <c:idx val="5"/>
          <c:order val="5"/>
          <c:tx>
            <c:strRef>
              <c:f>'cap_rate_solar'!$G$2:$G$2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'cap_rate_solar'!$G$3:$G$15</c:f>
              <c:numCache>
                <c:formatCode>General</c:formatCode>
                <c:ptCount val="13"/>
                <c:pt idx="0">
                  <c:v>0.79828066</c:v>
                </c:pt>
                <c:pt idx="1">
                  <c:v>0.7325135</c:v>
                </c:pt>
                <c:pt idx="2">
                  <c:v>0.6777343</c:v>
                </c:pt>
                <c:pt idx="3">
                  <c:v>0.63142705</c:v>
                </c:pt>
                <c:pt idx="4">
                  <c:v>0.6002747</c:v>
                </c:pt>
                <c:pt idx="5">
                  <c:v>0.5470840300000001</c:v>
                </c:pt>
                <c:pt idx="6">
                  <c:v>0.5248274000000001</c:v>
                </c:pt>
                <c:pt idx="7">
                  <c:v>0.51561123</c:v>
                </c:pt>
                <c:pt idx="8">
                  <c:v>0.51065296</c:v>
                </c:pt>
                <c:pt idx="9">
                  <c:v>0.52100796</c:v>
                </c:pt>
                <c:pt idx="10">
                  <c:v>0.50410503</c:v>
                </c:pt>
                <c:pt idx="11">
                  <c:v>0.5099205</c:v>
                </c:pt>
                <c:pt idx="12">
                  <c:v>0.51819164</c:v>
                </c:pt>
              </c:numCache>
            </c:numRef>
          </c:yVal>
        </c:ser>
        <c:ser>
          <c:idx val="6"/>
          <c:order val="6"/>
          <c:tx>
            <c:strRef>
              <c:f>'cap_rate_solar'!$H$2:$H$2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'cap_rate_solar'!$H$3:$H$15</c:f>
              <c:numCache>
                <c:formatCode>General</c:formatCode>
                <c:ptCount val="13"/>
                <c:pt idx="0">
                  <c:v>0.80838996</c:v>
                </c:pt>
                <c:pt idx="1">
                  <c:v>0.7287905</c:v>
                </c:pt>
                <c:pt idx="2">
                  <c:v>0.6875199</c:v>
                </c:pt>
                <c:pt idx="3">
                  <c:v>0.6460028</c:v>
                </c:pt>
                <c:pt idx="4">
                  <c:v>0.6263639</c:v>
                </c:pt>
                <c:pt idx="5">
                  <c:v>0.6054236</c:v>
                </c:pt>
                <c:pt idx="6">
                  <c:v>0.5890216</c:v>
                </c:pt>
                <c:pt idx="7">
                  <c:v>0.5653801000000001</c:v>
                </c:pt>
                <c:pt idx="8">
                  <c:v>0.56140417</c:v>
                </c:pt>
                <c:pt idx="9">
                  <c:v>0.58208084</c:v>
                </c:pt>
                <c:pt idx="10">
                  <c:v>0.5760166</c:v>
                </c:pt>
                <c:pt idx="11">
                  <c:v>0.5656606</c:v>
                </c:pt>
                <c:pt idx="12">
                  <c:v>0.55547345</c:v>
                </c:pt>
              </c:numCache>
            </c:numRef>
          </c:yVal>
        </c:ser>
        <c:ser>
          <c:idx val="7"/>
          <c:order val="7"/>
          <c:tx>
            <c:strRef>
              <c:f>'cap_rate_solar'!$I$2:$I$2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'cap_rate_solar'!$I$3:$I$15</c:f>
              <c:numCache>
                <c:formatCode>General</c:formatCode>
                <c:ptCount val="13"/>
                <c:pt idx="0">
                  <c:v>0.71407986</c:v>
                </c:pt>
                <c:pt idx="1">
                  <c:v>0.6888211400000001</c:v>
                </c:pt>
                <c:pt idx="2">
                  <c:v>0.65540135</c:v>
                </c:pt>
                <c:pt idx="3">
                  <c:v>0.6336585</c:v>
                </c:pt>
                <c:pt idx="4">
                  <c:v>0.6240277</c:v>
                </c:pt>
                <c:pt idx="5">
                  <c:v>0.6246016</c:v>
                </c:pt>
                <c:pt idx="6">
                  <c:v>0.6064606</c:v>
                </c:pt>
                <c:pt idx="7">
                  <c:v>0.5869869</c:v>
                </c:pt>
                <c:pt idx="8">
                  <c:v>0.5715287</c:v>
                </c:pt>
                <c:pt idx="9">
                  <c:v>0.56139314</c:v>
                </c:pt>
                <c:pt idx="10">
                  <c:v>0.5467983</c:v>
                </c:pt>
                <c:pt idx="11">
                  <c:v>0.5380459</c:v>
                </c:pt>
                <c:pt idx="12">
                  <c:v>0.52952904</c:v>
                </c:pt>
              </c:numCache>
            </c:numRef>
          </c:yVal>
        </c:ser>
        <c:ser>
          <c:idx val="8"/>
          <c:order val="8"/>
          <c:tx>
            <c:strRef>
              <c:f>'cap_rate_solar'!$J$2:$J$2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'cap_rate_solar'!$J$3:$J$15</c:f>
              <c:numCache>
                <c:formatCode>General</c:formatCode>
                <c:ptCount val="13"/>
                <c:pt idx="0">
                  <c:v>0.8249618399999999</c:v>
                </c:pt>
                <c:pt idx="1">
                  <c:v>0.8003332</c:v>
                </c:pt>
                <c:pt idx="2">
                  <c:v>0.7737031</c:v>
                </c:pt>
                <c:pt idx="3">
                  <c:v>0.72115296</c:v>
                </c:pt>
                <c:pt idx="4">
                  <c:v>0.7003973</c:v>
                </c:pt>
                <c:pt idx="5">
                  <c:v>0.68086165</c:v>
                </c:pt>
                <c:pt idx="6">
                  <c:v>0.65730673</c:v>
                </c:pt>
                <c:pt idx="7">
                  <c:v>0.63640064</c:v>
                </c:pt>
                <c:pt idx="8">
                  <c:v>0.6217899</c:v>
                </c:pt>
                <c:pt idx="9">
                  <c:v>0.61014515</c:v>
                </c:pt>
                <c:pt idx="10">
                  <c:v>0.5979813</c:v>
                </c:pt>
                <c:pt idx="11">
                  <c:v>0.59057176</c:v>
                </c:pt>
                <c:pt idx="12">
                  <c:v>0.582211</c:v>
                </c:pt>
              </c:numCache>
            </c:numRef>
          </c:yVal>
        </c:ser>
        <c:ser>
          <c:idx val="9"/>
          <c:order val="9"/>
          <c:tx>
            <c:strRef>
              <c:f>'cap_rate_solar'!$K$2:$K$2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'cap_rate_solar'!$K$3:$K$15</c:f>
              <c:numCache>
                <c:formatCode>General</c:formatCode>
                <c:ptCount val="13"/>
                <c:pt idx="0">
                  <c:v>0.9079013</c:v>
                </c:pt>
                <c:pt idx="1">
                  <c:v>0.8390135</c:v>
                </c:pt>
                <c:pt idx="2">
                  <c:v>0.76252615</c:v>
                </c:pt>
                <c:pt idx="3">
                  <c:v>0.7482337999999999</c:v>
                </c:pt>
                <c:pt idx="4">
                  <c:v>0.73198664</c:v>
                </c:pt>
                <c:pt idx="5">
                  <c:v>0.68682504</c:v>
                </c:pt>
                <c:pt idx="6">
                  <c:v>0.644039</c:v>
                </c:pt>
                <c:pt idx="7">
                  <c:v>0.60040206</c:v>
                </c:pt>
                <c:pt idx="8">
                  <c:v>0.56951445</c:v>
                </c:pt>
                <c:pt idx="9">
                  <c:v>0.5548465</c:v>
                </c:pt>
                <c:pt idx="10">
                  <c:v>0.5371952</c:v>
                </c:pt>
                <c:pt idx="11">
                  <c:v>0.530049</c:v>
                </c:pt>
                <c:pt idx="12">
                  <c:v>0.5278399</c:v>
                </c:pt>
              </c:numCache>
            </c:numRef>
          </c:yVal>
        </c:ser>
        <c:ser>
          <c:idx val="10"/>
          <c:order val="10"/>
          <c:tx>
            <c:strRef>
              <c:f>'cap_rate_solar'!$L$2:$L$2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'cap_rate_solar'!$L$3:$L$15</c:f>
              <c:numCache>
                <c:formatCode>General</c:formatCode>
                <c:ptCount val="13"/>
                <c:pt idx="0">
                  <c:v>0.8723089000000001</c:v>
                </c:pt>
                <c:pt idx="1">
                  <c:v>0.8413948999999999</c:v>
                </c:pt>
                <c:pt idx="2">
                  <c:v>0.8216345</c:v>
                </c:pt>
                <c:pt idx="3">
                  <c:v>0.76819336</c:v>
                </c:pt>
                <c:pt idx="4">
                  <c:v>0.7366096</c:v>
                </c:pt>
                <c:pt idx="5">
                  <c:v>0.71153593</c:v>
                </c:pt>
                <c:pt idx="6">
                  <c:v>0.68492717</c:v>
                </c:pt>
                <c:pt idx="7">
                  <c:v>0.66808844</c:v>
                </c:pt>
                <c:pt idx="8">
                  <c:v>0.63922226</c:v>
                </c:pt>
                <c:pt idx="9">
                  <c:v>0.6180088</c:v>
                </c:pt>
                <c:pt idx="10">
                  <c:v>0.6045906</c:v>
                </c:pt>
                <c:pt idx="11">
                  <c:v>0.5968936</c:v>
                </c:pt>
                <c:pt idx="12">
                  <c:v>0.5851142</c:v>
                </c:pt>
              </c:numCache>
            </c:numRef>
          </c:yVal>
        </c:ser>
        <c:ser>
          <c:idx val="11"/>
          <c:order val="11"/>
          <c:tx>
            <c:strRef>
              <c:f>'cap_rate_solar'!$M$2:$M$2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'cap_rate_solar'!$M$3:$M$15</c:f>
              <c:numCache>
                <c:formatCode>General</c:formatCode>
                <c:ptCount val="13"/>
                <c:pt idx="0">
                  <c:v>0.85891515</c:v>
                </c:pt>
                <c:pt idx="1">
                  <c:v>0.8372736</c:v>
                </c:pt>
                <c:pt idx="2">
                  <c:v>0.8222733</c:v>
                </c:pt>
                <c:pt idx="3">
                  <c:v>0.7855235</c:v>
                </c:pt>
                <c:pt idx="4">
                  <c:v>0.7686631</c:v>
                </c:pt>
                <c:pt idx="5">
                  <c:v>0.7457819</c:v>
                </c:pt>
                <c:pt idx="6">
                  <c:v>0.7183457600000001</c:v>
                </c:pt>
                <c:pt idx="7">
                  <c:v>0.7015307</c:v>
                </c:pt>
                <c:pt idx="8">
                  <c:v>0.67478627</c:v>
                </c:pt>
                <c:pt idx="9">
                  <c:v>0.6536834</c:v>
                </c:pt>
                <c:pt idx="10">
                  <c:v>0.6426862</c:v>
                </c:pt>
                <c:pt idx="11">
                  <c:v>0.6305007</c:v>
                </c:pt>
                <c:pt idx="12">
                  <c:v>0.61479276</c:v>
                </c:pt>
              </c:numCache>
            </c:numRef>
          </c:yVal>
        </c:ser>
        <c:ser>
          <c:idx val="12"/>
          <c:order val="12"/>
          <c:tx>
            <c:strRef>
              <c:f>'cap_rate_solar'!$N$2:$N$2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'cap_rate_solar'!$N$3:$N$15</c:f>
              <c:numCache>
                <c:formatCode>General</c:formatCode>
                <c:ptCount val="13"/>
                <c:pt idx="0">
                  <c:v>0.7622229</c:v>
                </c:pt>
                <c:pt idx="1">
                  <c:v>0.716449</c:v>
                </c:pt>
                <c:pt idx="2">
                  <c:v>0.67548215</c:v>
                </c:pt>
                <c:pt idx="3">
                  <c:v>0.6583998</c:v>
                </c:pt>
                <c:pt idx="4">
                  <c:v>0.6550517</c:v>
                </c:pt>
                <c:pt idx="5">
                  <c:v>0.660892</c:v>
                </c:pt>
                <c:pt idx="6">
                  <c:v>0.6487288</c:v>
                </c:pt>
                <c:pt idx="7">
                  <c:v>0.6370348300000001</c:v>
                </c:pt>
                <c:pt idx="8">
                  <c:v>0.62410384</c:v>
                </c:pt>
                <c:pt idx="9">
                  <c:v>0.6211594</c:v>
                </c:pt>
                <c:pt idx="10">
                  <c:v>0.6114995</c:v>
                </c:pt>
                <c:pt idx="11">
                  <c:v>0.6064669499999999</c:v>
                </c:pt>
                <c:pt idx="12">
                  <c:v>0.60128766</c:v>
                </c:pt>
              </c:numCache>
            </c:numRef>
          </c:yVal>
        </c:ser>
        <c:ser>
          <c:idx val="13"/>
          <c:order val="13"/>
          <c:tx>
            <c:strRef>
              <c:f>'cap_rate_solar'!$O$2:$O$2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'cap_rate_solar'!$O$3:$O$15</c:f>
              <c:numCache>
                <c:formatCode>General</c:formatCode>
                <c:ptCount val="13"/>
                <c:pt idx="0">
                  <c:v>0.8266225</c:v>
                </c:pt>
                <c:pt idx="1">
                  <c:v>0.77455944</c:v>
                </c:pt>
                <c:pt idx="2">
                  <c:v>0.735734</c:v>
                </c:pt>
                <c:pt idx="3">
                  <c:v>0.7222353</c:v>
                </c:pt>
                <c:pt idx="4">
                  <c:v>0.72191286</c:v>
                </c:pt>
                <c:pt idx="5">
                  <c:v>0.72667557</c:v>
                </c:pt>
                <c:pt idx="6">
                  <c:v>0.7218495</c:v>
                </c:pt>
                <c:pt idx="7">
                  <c:v>0.7208131</c:v>
                </c:pt>
                <c:pt idx="8">
                  <c:v>0.7171303</c:v>
                </c:pt>
                <c:pt idx="9">
                  <c:v>0.7266404</c:v>
                </c:pt>
                <c:pt idx="10">
                  <c:v>0.72862154</c:v>
                </c:pt>
                <c:pt idx="11">
                  <c:v>0.7335474</c:v>
                </c:pt>
                <c:pt idx="12">
                  <c:v>0.73262423</c:v>
                </c:pt>
              </c:numCache>
            </c:numRef>
          </c:yVal>
        </c:ser>
        <c:ser>
          <c:idx val="14"/>
          <c:order val="14"/>
          <c:tx>
            <c:strRef>
              <c:f>'cap_rate_solar'!$P$2:$P$2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'cap_rate_solar'!$P$3:$P$15</c:f>
              <c:numCache>
                <c:formatCode>General</c:formatCode>
                <c:ptCount val="13"/>
                <c:pt idx="0">
                  <c:v>0.9439193</c:v>
                </c:pt>
                <c:pt idx="1">
                  <c:v>0.92905045</c:v>
                </c:pt>
                <c:pt idx="2">
                  <c:v>0.9163552</c:v>
                </c:pt>
                <c:pt idx="3">
                  <c:v>0.90076643</c:v>
                </c:pt>
                <c:pt idx="4">
                  <c:v>0.8889792</c:v>
                </c:pt>
                <c:pt idx="5">
                  <c:v>0.8771369</c:v>
                </c:pt>
                <c:pt idx="6">
                  <c:v>0.8589235</c:v>
                </c:pt>
                <c:pt idx="7">
                  <c:v>0.84732515</c:v>
                </c:pt>
                <c:pt idx="8">
                  <c:v>0.8478185499999999</c:v>
                </c:pt>
                <c:pt idx="9">
                  <c:v>0.8716479</c:v>
                </c:pt>
                <c:pt idx="10">
                  <c:v>0.8873727</c:v>
                </c:pt>
                <c:pt idx="11">
                  <c:v>0.88733345</c:v>
                </c:pt>
                <c:pt idx="12">
                  <c:v>0.87740284</c:v>
                </c:pt>
              </c:numCache>
            </c:numRef>
          </c:yVal>
        </c:ser>
        <c:axId val="50670001"/>
        <c:axId val="50670002"/>
      </c:scatterChart>
      <c:val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70002"/>
        <c:crosses val="autoZero"/>
        <c:crossBetween val="midCat"/>
      </c:val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BT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'generation_capacity_BT'!$G$2:$G$2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'generation_capacity_BT'!$G$3:$G$15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val>
        </c:ser>
        <c:ser>
          <c:idx val="1"/>
          <c:order val="1"/>
          <c:tx>
            <c:strRef>
              <c:f>'generation_capacity_BT'!$F$2:$F$2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'generation_capacity_BT'!$F$3:$F$15</c:f>
              <c:numCache>
                <c:formatCode>General</c:formatCode>
                <c:ptCount val="13"/>
                <c:pt idx="0">
                  <c:v>1.33</c:v>
                </c:pt>
                <c:pt idx="1">
                  <c:v>0.07657604999999999</c:v>
                </c:pt>
                <c:pt idx="2">
                  <c:v>1.33</c:v>
                </c:pt>
                <c:pt idx="3">
                  <c:v>0.5225229</c:v>
                </c:pt>
                <c:pt idx="4">
                  <c:v>0.16922922</c:v>
                </c:pt>
                <c:pt idx="5">
                  <c:v>0.3361156</c:v>
                </c:pt>
                <c:pt idx="6">
                  <c:v>0.46407858</c:v>
                </c:pt>
                <c:pt idx="7">
                  <c:v>0.8533782</c:v>
                </c:pt>
                <c:pt idx="8">
                  <c:v>0.59461115</c:v>
                </c:pt>
                <c:pt idx="9">
                  <c:v>0.4964905</c:v>
                </c:pt>
                <c:pt idx="10">
                  <c:v>0.9418926000000001</c:v>
                </c:pt>
                <c:pt idx="11">
                  <c:v>1.162593</c:v>
                </c:pt>
                <c:pt idx="12">
                  <c:v>1.0487706</c:v>
                </c:pt>
              </c:numCache>
            </c:numRef>
          </c:val>
        </c:ser>
        <c:ser>
          <c:idx val="2"/>
          <c:order val="2"/>
          <c:tx>
            <c:strRef>
              <c:f>'generation_capacity_BT'!$E$2:$E$2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'generation_capacity_BT'!$E$3:$E$15</c:f>
              <c:numCache>
                <c:formatCode>General</c:formatCode>
                <c:ptCount val="1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</c:numCache>
            </c:numRef>
          </c:val>
        </c:ser>
        <c:ser>
          <c:idx val="3"/>
          <c:order val="3"/>
          <c:tx>
            <c:strRef>
              <c:f>'generation_capacity_BT'!$D$2:$D$2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0.8327555</c:v>
                </c:pt>
                <c:pt idx="6">
                  <c:v>1.4672445</c:v>
                </c:pt>
                <c:pt idx="7">
                  <c:v>2.1</c:v>
                </c:pt>
                <c:pt idx="8">
                  <c:v>2.7327554</c:v>
                </c:pt>
                <c:pt idx="9">
                  <c:v>3.365511</c:v>
                </c:pt>
                <c:pt idx="10">
                  <c:v>4</c:v>
                </c:pt>
                <c:pt idx="11">
                  <c:v>4.6327554</c:v>
                </c:pt>
                <c:pt idx="12">
                  <c:v>5.2655107</c:v>
                </c:pt>
              </c:numCache>
            </c:numRef>
          </c:val>
        </c:ser>
        <c:ser>
          <c:idx val="4"/>
          <c:order val="4"/>
          <c:tx>
            <c:strRef>
              <c:f>'generation_capacity_BT'!$C$2:$C$2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'generation_capacity_BT'!$C$3:$C$15</c:f>
              <c:numCache>
                <c:formatCode>General</c:formatCode>
                <c:ptCount val="13"/>
                <c:pt idx="0">
                  <c:v>1.6708885</c:v>
                </c:pt>
                <c:pt idx="1">
                  <c:v>2.03133</c:v>
                </c:pt>
                <c:pt idx="2">
                  <c:v>2.27633</c:v>
                </c:pt>
                <c:pt idx="3">
                  <c:v>2.85383</c:v>
                </c:pt>
                <c:pt idx="4">
                  <c:v>3.43133</c:v>
                </c:pt>
                <c:pt idx="5">
                  <c:v>3.7900024</c:v>
                </c:pt>
                <c:pt idx="6">
                  <c:v>4.1496577</c:v>
                </c:pt>
                <c:pt idx="7">
                  <c:v>4.50833</c:v>
                </c:pt>
                <c:pt idx="8">
                  <c:v>4.867002400000001</c:v>
                </c:pt>
                <c:pt idx="9">
                  <c:v>5.225675</c:v>
                </c:pt>
                <c:pt idx="10">
                  <c:v>5.58533</c:v>
                </c:pt>
                <c:pt idx="11">
                  <c:v>5.9440024</c:v>
                </c:pt>
                <c:pt idx="12">
                  <c:v>6.302675000000001</c:v>
                </c:pt>
              </c:numCache>
            </c:numRef>
          </c:val>
        </c:ser>
        <c:ser>
          <c:idx val="5"/>
          <c:order val="5"/>
          <c:tx>
            <c:strRef>
              <c:f>'generation_capacity_BT'!$B$2:$B$2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'generation_capacity_BT'!$B$3:$B$15</c:f>
              <c:numCache>
                <c:formatCode>General</c:formatCode>
                <c:ptCount val="13"/>
                <c:pt idx="0">
                  <c:v>0.9405403400000001</c:v>
                </c:pt>
                <c:pt idx="1">
                  <c:v>1.20303</c:v>
                </c:pt>
                <c:pt idx="2">
                  <c:v>1.66203</c:v>
                </c:pt>
                <c:pt idx="3">
                  <c:v>2.06411</c:v>
                </c:pt>
                <c:pt idx="4">
                  <c:v>2.46619</c:v>
                </c:pt>
                <c:pt idx="5">
                  <c:v>2.581085</c:v>
                </c:pt>
                <c:pt idx="6">
                  <c:v>2.696295</c:v>
                </c:pt>
                <c:pt idx="7">
                  <c:v>2.81119</c:v>
                </c:pt>
                <c:pt idx="8">
                  <c:v>2.926085</c:v>
                </c:pt>
                <c:pt idx="9">
                  <c:v>3.0409802</c:v>
                </c:pt>
                <c:pt idx="10">
                  <c:v>3.15619</c:v>
                </c:pt>
                <c:pt idx="11">
                  <c:v>3.271085</c:v>
                </c:pt>
                <c:pt idx="12">
                  <c:v>3.3859802</c:v>
                </c:pt>
              </c:numCache>
            </c:numRef>
          </c:val>
        </c:ser>
        <c:overlap val="100"/>
        <c:axId val="50680001"/>
        <c:axId val="50680002"/>
      </c:bar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BT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'generation_capacity_BT'!$G$2:$G$2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'generation_capacity_BT'!$G$3:$G$15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val>
        </c:ser>
        <c:ser>
          <c:idx val="1"/>
          <c:order val="1"/>
          <c:tx>
            <c:strRef>
              <c:f>'generation_capacity_BT'!$F$2:$F$2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'generation_capacity_BT'!$F$3:$F$15</c:f>
              <c:numCache>
                <c:formatCode>General</c:formatCode>
                <c:ptCount val="13"/>
                <c:pt idx="0">
                  <c:v>1.33</c:v>
                </c:pt>
                <c:pt idx="1">
                  <c:v>0.07657604999999999</c:v>
                </c:pt>
                <c:pt idx="2">
                  <c:v>1.33</c:v>
                </c:pt>
                <c:pt idx="3">
                  <c:v>0.5225229</c:v>
                </c:pt>
                <c:pt idx="4">
                  <c:v>0.16922922</c:v>
                </c:pt>
                <c:pt idx="5">
                  <c:v>0.3361156</c:v>
                </c:pt>
                <c:pt idx="6">
                  <c:v>0.46407858</c:v>
                </c:pt>
                <c:pt idx="7">
                  <c:v>0.8533782</c:v>
                </c:pt>
                <c:pt idx="8">
                  <c:v>0.59461115</c:v>
                </c:pt>
                <c:pt idx="9">
                  <c:v>0.4964905</c:v>
                </c:pt>
                <c:pt idx="10">
                  <c:v>0.9418926000000001</c:v>
                </c:pt>
                <c:pt idx="11">
                  <c:v>1.162593</c:v>
                </c:pt>
                <c:pt idx="12">
                  <c:v>1.0487706</c:v>
                </c:pt>
              </c:numCache>
            </c:numRef>
          </c:val>
        </c:ser>
        <c:ser>
          <c:idx val="2"/>
          <c:order val="2"/>
          <c:tx>
            <c:strRef>
              <c:f>'generation_capacity_BT'!$E$2:$E$2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'generation_capacity_BT'!$E$3:$E$15</c:f>
              <c:numCache>
                <c:formatCode>General</c:formatCode>
                <c:ptCount val="1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</c:numCache>
            </c:numRef>
          </c:val>
        </c:ser>
        <c:ser>
          <c:idx val="3"/>
          <c:order val="3"/>
          <c:tx>
            <c:strRef>
              <c:f>'generation_capacity_BT'!$D$2:$D$2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0.8327555</c:v>
                </c:pt>
                <c:pt idx="6">
                  <c:v>1.4672445</c:v>
                </c:pt>
                <c:pt idx="7">
                  <c:v>2.1</c:v>
                </c:pt>
                <c:pt idx="8">
                  <c:v>2.7327554</c:v>
                </c:pt>
                <c:pt idx="9">
                  <c:v>3.365511</c:v>
                </c:pt>
                <c:pt idx="10">
                  <c:v>4</c:v>
                </c:pt>
                <c:pt idx="11">
                  <c:v>4.6327554</c:v>
                </c:pt>
                <c:pt idx="12">
                  <c:v>5.2655107</c:v>
                </c:pt>
              </c:numCache>
            </c:numRef>
          </c:val>
        </c:ser>
        <c:ser>
          <c:idx val="4"/>
          <c:order val="4"/>
          <c:tx>
            <c:strRef>
              <c:f>'generation_capacity_BT'!$C$2:$C$2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'generation_capacity_BT'!$C$3:$C$15</c:f>
              <c:numCache>
                <c:formatCode>General</c:formatCode>
                <c:ptCount val="13"/>
                <c:pt idx="0">
                  <c:v>1.6708885</c:v>
                </c:pt>
                <c:pt idx="1">
                  <c:v>2.03133</c:v>
                </c:pt>
                <c:pt idx="2">
                  <c:v>2.27633</c:v>
                </c:pt>
                <c:pt idx="3">
                  <c:v>2.85383</c:v>
                </c:pt>
                <c:pt idx="4">
                  <c:v>3.43133</c:v>
                </c:pt>
                <c:pt idx="5">
                  <c:v>3.7900024</c:v>
                </c:pt>
                <c:pt idx="6">
                  <c:v>4.1496577</c:v>
                </c:pt>
                <c:pt idx="7">
                  <c:v>4.50833</c:v>
                </c:pt>
                <c:pt idx="8">
                  <c:v>4.867002400000001</c:v>
                </c:pt>
                <c:pt idx="9">
                  <c:v>5.225675</c:v>
                </c:pt>
                <c:pt idx="10">
                  <c:v>5.58533</c:v>
                </c:pt>
                <c:pt idx="11">
                  <c:v>5.9440024</c:v>
                </c:pt>
                <c:pt idx="12">
                  <c:v>6.302675000000001</c:v>
                </c:pt>
              </c:numCache>
            </c:numRef>
          </c:val>
        </c:ser>
        <c:ser>
          <c:idx val="5"/>
          <c:order val="5"/>
          <c:tx>
            <c:strRef>
              <c:f>'generation_capacity_BT'!$B$2:$B$2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'generation_capacity_BT'!$B$3:$B$15</c:f>
              <c:numCache>
                <c:formatCode>General</c:formatCode>
                <c:ptCount val="13"/>
                <c:pt idx="0">
                  <c:v>0.9405403400000001</c:v>
                </c:pt>
                <c:pt idx="1">
                  <c:v>1.20303</c:v>
                </c:pt>
                <c:pt idx="2">
                  <c:v>1.66203</c:v>
                </c:pt>
                <c:pt idx="3">
                  <c:v>2.06411</c:v>
                </c:pt>
                <c:pt idx="4">
                  <c:v>2.46619</c:v>
                </c:pt>
                <c:pt idx="5">
                  <c:v>2.581085</c:v>
                </c:pt>
                <c:pt idx="6">
                  <c:v>2.696295</c:v>
                </c:pt>
                <c:pt idx="7">
                  <c:v>2.81119</c:v>
                </c:pt>
                <c:pt idx="8">
                  <c:v>2.926085</c:v>
                </c:pt>
                <c:pt idx="9">
                  <c:v>3.0409802</c:v>
                </c:pt>
                <c:pt idx="10">
                  <c:v>3.15619</c:v>
                </c:pt>
                <c:pt idx="11">
                  <c:v>3.271085</c:v>
                </c:pt>
                <c:pt idx="12">
                  <c:v>3.3859802</c:v>
                </c:pt>
              </c:numCache>
            </c:numRef>
          </c:val>
        </c:ser>
        <c:overlap val="100"/>
        <c:axId val="50690001"/>
        <c:axId val="50690002"/>
      </c:bar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'cap_rate_solar_existing'!$B$3:$B$15</c:f>
              <c:numCache>
                <c:formatCode>General</c:formatCode>
                <c:ptCount val="13"/>
                <c:pt idx="0">
                  <c:v>0.77622336</c:v>
                </c:pt>
                <c:pt idx="1">
                  <c:v>0.69838816</c:v>
                </c:pt>
                <c:pt idx="2">
                  <c:v>0.6545779</c:v>
                </c:pt>
                <c:pt idx="3">
                  <c:v>0.6118171999999999</c:v>
                </c:pt>
                <c:pt idx="4">
                  <c:v>0.5883473</c:v>
                </c:pt>
                <c:pt idx="5">
                  <c:v>0.5713709</c:v>
                </c:pt>
                <c:pt idx="6">
                  <c:v>0.5614917</c:v>
                </c:pt>
                <c:pt idx="7">
                  <c:v>0.54730606</c:v>
                </c:pt>
                <c:pt idx="8">
                  <c:v>0.5431072</c:v>
                </c:pt>
                <c:pt idx="9">
                  <c:v>0.5561171</c:v>
                </c:pt>
                <c:pt idx="10">
                  <c:v>0.55114055</c:v>
                </c:pt>
                <c:pt idx="11">
                  <c:v>0.5537571</c:v>
                </c:pt>
                <c:pt idx="12">
                  <c:v>0.55199736</c:v>
                </c:pt>
              </c:numCache>
            </c:numRef>
          </c:yVal>
        </c:ser>
        <c:ser>
          <c:idx val="1"/>
          <c:order val="1"/>
          <c:tx>
            <c:strRef>
              <c:f>'cap_rate_solar_existing'!$C$2:$C$2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'cap_rate_solar_existing'!$C$3:$C$15</c:f>
              <c:numCache>
                <c:formatCode>General</c:formatCode>
                <c:ptCount val="13"/>
                <c:pt idx="0">
                  <c:v>0.8718092</c:v>
                </c:pt>
                <c:pt idx="1">
                  <c:v>0.84107137</c:v>
                </c:pt>
                <c:pt idx="2">
                  <c:v>0.82079005</c:v>
                </c:pt>
                <c:pt idx="3">
                  <c:v>0.7666136</c:v>
                </c:pt>
                <c:pt idx="4">
                  <c:v>0.73587847</c:v>
                </c:pt>
                <c:pt idx="5">
                  <c:v>0.7107133</c:v>
                </c:pt>
                <c:pt idx="6">
                  <c:v>0.683565</c:v>
                </c:pt>
                <c:pt idx="7">
                  <c:v>0.66656256</c:v>
                </c:pt>
                <c:pt idx="8">
                  <c:v>0.6377444</c:v>
                </c:pt>
                <c:pt idx="9">
                  <c:v>0.61742306</c:v>
                </c:pt>
                <c:pt idx="10">
                  <c:v>0.6027712</c:v>
                </c:pt>
                <c:pt idx="11">
                  <c:v>0.5947511</c:v>
                </c:pt>
                <c:pt idx="12">
                  <c:v>0.5835771</c:v>
                </c:pt>
              </c:numCache>
            </c:numRef>
          </c:yVal>
        </c:ser>
        <c:ser>
          <c:idx val="2"/>
          <c:order val="2"/>
          <c:tx>
            <c:strRef>
              <c:f>'cap_rate_solar_existing'!$D$2:$D$2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'cap_rate_solar_existing'!$D$3:$D$15</c:f>
              <c:numCache>
                <c:formatCode>General</c:formatCode>
                <c:ptCount val="13"/>
                <c:pt idx="0">
                  <c:v>0.85659045</c:v>
                </c:pt>
                <c:pt idx="1">
                  <c:v>0.83384925</c:v>
                </c:pt>
                <c:pt idx="2">
                  <c:v>0.8172888</c:v>
                </c:pt>
                <c:pt idx="3">
                  <c:v>0.7804676</c:v>
                </c:pt>
                <c:pt idx="4">
                  <c:v>0.76283437</c:v>
                </c:pt>
                <c:pt idx="5">
                  <c:v>0.73658514</c:v>
                </c:pt>
                <c:pt idx="6">
                  <c:v>0.70604855</c:v>
                </c:pt>
                <c:pt idx="7">
                  <c:v>0.6873871</c:v>
                </c:pt>
                <c:pt idx="8">
                  <c:v>0.65754265</c:v>
                </c:pt>
                <c:pt idx="9">
                  <c:v>0.63514805</c:v>
                </c:pt>
                <c:pt idx="10">
                  <c:v>0.61982065</c:v>
                </c:pt>
                <c:pt idx="11">
                  <c:v>0.60819006</c:v>
                </c:pt>
                <c:pt idx="12">
                  <c:v>0.5927675</c:v>
                </c:pt>
              </c:numCache>
            </c:numRef>
          </c:yVal>
        </c:ser>
        <c:ser>
          <c:idx val="3"/>
          <c:order val="3"/>
          <c:tx>
            <c:strRef>
              <c:f>'cap_rate_solar_existing'!$E$2:$E$2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'cap_rate_solar_existing'!$E$3:$E$15</c:f>
              <c:numCache>
                <c:formatCode>General</c:formatCode>
                <c:ptCount val="13"/>
                <c:pt idx="0">
                  <c:v>0.75842637</c:v>
                </c:pt>
                <c:pt idx="1">
                  <c:v>0.7083449000000001</c:v>
                </c:pt>
                <c:pt idx="2">
                  <c:v>0.6615046999999999</c:v>
                </c:pt>
                <c:pt idx="3">
                  <c:v>0.63896</c:v>
                </c:pt>
                <c:pt idx="4">
                  <c:v>0.6310318</c:v>
                </c:pt>
                <c:pt idx="5">
                  <c:v>0.63342804</c:v>
                </c:pt>
                <c:pt idx="6">
                  <c:v>0.6189368</c:v>
                </c:pt>
                <c:pt idx="7">
                  <c:v>0.6053493</c:v>
                </c:pt>
                <c:pt idx="8">
                  <c:v>0.59109104</c:v>
                </c:pt>
                <c:pt idx="9">
                  <c:v>0.58714306</c:v>
                </c:pt>
                <c:pt idx="10">
                  <c:v>0.57315767</c:v>
                </c:pt>
                <c:pt idx="11">
                  <c:v>0.5660194</c:v>
                </c:pt>
                <c:pt idx="12">
                  <c:v>0.5583735</c:v>
                </c:pt>
              </c:numCache>
            </c:numRef>
          </c:yVal>
        </c:ser>
        <c:ser>
          <c:idx val="4"/>
          <c:order val="4"/>
          <c:tx>
            <c:strRef>
              <c:f>'cap_rate_solar_existing'!$F$2:$F$2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'cap_rate_solar_existing'!$A$3:$A$15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'cap_rate_solar_existing'!$F$3:$F$15</c:f>
              <c:numCache>
                <c:formatCode>General</c:formatCode>
                <c:ptCount val="13"/>
                <c:pt idx="0">
                  <c:v>0.8109984</c:v>
                </c:pt>
                <c:pt idx="1">
                  <c:v>0.74663574</c:v>
                </c:pt>
                <c:pt idx="2">
                  <c:v>0.69308895</c:v>
                </c:pt>
                <c:pt idx="3">
                  <c:v>0.6671252</c:v>
                </c:pt>
                <c:pt idx="4">
                  <c:v>0.6529933999999999</c:v>
                </c:pt>
                <c:pt idx="5">
                  <c:v>0.65083903</c:v>
                </c:pt>
                <c:pt idx="6">
                  <c:v>0.63491625</c:v>
                </c:pt>
                <c:pt idx="7">
                  <c:v>0.62398857</c:v>
                </c:pt>
                <c:pt idx="8">
                  <c:v>0.61120266</c:v>
                </c:pt>
                <c:pt idx="9">
                  <c:v>0.6058025</c:v>
                </c:pt>
                <c:pt idx="10">
                  <c:v>0.59144735</c:v>
                </c:pt>
                <c:pt idx="11">
                  <c:v>0.58436775</c:v>
                </c:pt>
                <c:pt idx="12">
                  <c:v>0.5753385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BT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'generation_capacity_BT'!$G$2:$G$2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'generation_capacity_BT'!$G$3:$G$15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val>
        </c:ser>
        <c:ser>
          <c:idx val="1"/>
          <c:order val="1"/>
          <c:tx>
            <c:strRef>
              <c:f>'generation_capacity_BT'!$F$2:$F$2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'generation_capacity_BT'!$F$3:$F$15</c:f>
              <c:numCache>
                <c:formatCode>General</c:formatCode>
                <c:ptCount val="13"/>
                <c:pt idx="0">
                  <c:v>1.33</c:v>
                </c:pt>
                <c:pt idx="1">
                  <c:v>0.07657604999999999</c:v>
                </c:pt>
                <c:pt idx="2">
                  <c:v>1.33</c:v>
                </c:pt>
                <c:pt idx="3">
                  <c:v>0.5225229</c:v>
                </c:pt>
                <c:pt idx="4">
                  <c:v>0.16922922</c:v>
                </c:pt>
                <c:pt idx="5">
                  <c:v>0.3361156</c:v>
                </c:pt>
                <c:pt idx="6">
                  <c:v>0.46407858</c:v>
                </c:pt>
                <c:pt idx="7">
                  <c:v>0.8533782</c:v>
                </c:pt>
                <c:pt idx="8">
                  <c:v>0.59461115</c:v>
                </c:pt>
                <c:pt idx="9">
                  <c:v>0.4964905</c:v>
                </c:pt>
                <c:pt idx="10">
                  <c:v>0.9418926000000001</c:v>
                </c:pt>
                <c:pt idx="11">
                  <c:v>1.162593</c:v>
                </c:pt>
                <c:pt idx="12">
                  <c:v>1.0487706</c:v>
                </c:pt>
              </c:numCache>
            </c:numRef>
          </c:val>
        </c:ser>
        <c:ser>
          <c:idx val="2"/>
          <c:order val="2"/>
          <c:tx>
            <c:strRef>
              <c:f>'generation_capacity_BT'!$E$2:$E$2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'generation_capacity_BT'!$E$3:$E$15</c:f>
              <c:numCache>
                <c:formatCode>General</c:formatCode>
                <c:ptCount val="1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</c:numCache>
            </c:numRef>
          </c:val>
        </c:ser>
        <c:ser>
          <c:idx val="3"/>
          <c:order val="3"/>
          <c:tx>
            <c:strRef>
              <c:f>'generation_capacity_BT'!$D$2:$D$2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0.8327555</c:v>
                </c:pt>
                <c:pt idx="6">
                  <c:v>1.4672445</c:v>
                </c:pt>
                <c:pt idx="7">
                  <c:v>2.1</c:v>
                </c:pt>
                <c:pt idx="8">
                  <c:v>2.7327554</c:v>
                </c:pt>
                <c:pt idx="9">
                  <c:v>3.365511</c:v>
                </c:pt>
                <c:pt idx="10">
                  <c:v>4</c:v>
                </c:pt>
                <c:pt idx="11">
                  <c:v>4.6327554</c:v>
                </c:pt>
                <c:pt idx="12">
                  <c:v>5.2655107</c:v>
                </c:pt>
              </c:numCache>
            </c:numRef>
          </c:val>
        </c:ser>
        <c:ser>
          <c:idx val="4"/>
          <c:order val="4"/>
          <c:tx>
            <c:strRef>
              <c:f>'generation_capacity_BT'!$C$2:$C$2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'generation_capacity_BT'!$C$3:$C$15</c:f>
              <c:numCache>
                <c:formatCode>General</c:formatCode>
                <c:ptCount val="13"/>
                <c:pt idx="0">
                  <c:v>1.6708885</c:v>
                </c:pt>
                <c:pt idx="1">
                  <c:v>2.03133</c:v>
                </c:pt>
                <c:pt idx="2">
                  <c:v>2.27633</c:v>
                </c:pt>
                <c:pt idx="3">
                  <c:v>2.85383</c:v>
                </c:pt>
                <c:pt idx="4">
                  <c:v>3.43133</c:v>
                </c:pt>
                <c:pt idx="5">
                  <c:v>3.7900024</c:v>
                </c:pt>
                <c:pt idx="6">
                  <c:v>4.1496577</c:v>
                </c:pt>
                <c:pt idx="7">
                  <c:v>4.50833</c:v>
                </c:pt>
                <c:pt idx="8">
                  <c:v>4.867002400000001</c:v>
                </c:pt>
                <c:pt idx="9">
                  <c:v>5.225675</c:v>
                </c:pt>
                <c:pt idx="10">
                  <c:v>5.58533</c:v>
                </c:pt>
                <c:pt idx="11">
                  <c:v>5.9440024</c:v>
                </c:pt>
                <c:pt idx="12">
                  <c:v>6.302675000000001</c:v>
                </c:pt>
              </c:numCache>
            </c:numRef>
          </c:val>
        </c:ser>
        <c:ser>
          <c:idx val="5"/>
          <c:order val="5"/>
          <c:tx>
            <c:strRef>
              <c:f>'generation_capacity_BT'!$B$2:$B$2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'generation_capacity_BT'!$B$3:$B$15</c:f>
              <c:numCache>
                <c:formatCode>General</c:formatCode>
                <c:ptCount val="13"/>
                <c:pt idx="0">
                  <c:v>0.9405403400000001</c:v>
                </c:pt>
                <c:pt idx="1">
                  <c:v>1.20303</c:v>
                </c:pt>
                <c:pt idx="2">
                  <c:v>1.66203</c:v>
                </c:pt>
                <c:pt idx="3">
                  <c:v>2.06411</c:v>
                </c:pt>
                <c:pt idx="4">
                  <c:v>2.46619</c:v>
                </c:pt>
                <c:pt idx="5">
                  <c:v>2.581085</c:v>
                </c:pt>
                <c:pt idx="6">
                  <c:v>2.696295</c:v>
                </c:pt>
                <c:pt idx="7">
                  <c:v>2.81119</c:v>
                </c:pt>
                <c:pt idx="8">
                  <c:v>2.926085</c:v>
                </c:pt>
                <c:pt idx="9">
                  <c:v>3.0409802</c:v>
                </c:pt>
                <c:pt idx="10">
                  <c:v>3.15619</c:v>
                </c:pt>
                <c:pt idx="11">
                  <c:v>3.271085</c:v>
                </c:pt>
                <c:pt idx="12">
                  <c:v>3.3859802</c:v>
                </c:pt>
              </c:numCache>
            </c:numRef>
          </c:val>
        </c:ser>
        <c:overlap val="100"/>
        <c:axId val="50700001"/>
        <c:axId val="50700002"/>
      </c:bar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BT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'generation_capacity_BT'!$G$2:$G$2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'generation_capacity_BT'!$G$3:$G$15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val>
        </c:ser>
        <c:ser>
          <c:idx val="1"/>
          <c:order val="1"/>
          <c:tx>
            <c:strRef>
              <c:f>'generation_capacity_BT'!$F$2:$F$2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'generation_capacity_BT'!$F$3:$F$15</c:f>
              <c:numCache>
                <c:formatCode>General</c:formatCode>
                <c:ptCount val="13"/>
                <c:pt idx="0">
                  <c:v>1.33</c:v>
                </c:pt>
                <c:pt idx="1">
                  <c:v>0.07657604999999999</c:v>
                </c:pt>
                <c:pt idx="2">
                  <c:v>1.33</c:v>
                </c:pt>
                <c:pt idx="3">
                  <c:v>0.5225229</c:v>
                </c:pt>
                <c:pt idx="4">
                  <c:v>0.16922922</c:v>
                </c:pt>
                <c:pt idx="5">
                  <c:v>0.3361156</c:v>
                </c:pt>
                <c:pt idx="6">
                  <c:v>0.46407858</c:v>
                </c:pt>
                <c:pt idx="7">
                  <c:v>0.8533782</c:v>
                </c:pt>
                <c:pt idx="8">
                  <c:v>0.59461115</c:v>
                </c:pt>
                <c:pt idx="9">
                  <c:v>0.4964905</c:v>
                </c:pt>
                <c:pt idx="10">
                  <c:v>0.9418926000000001</c:v>
                </c:pt>
                <c:pt idx="11">
                  <c:v>1.162593</c:v>
                </c:pt>
                <c:pt idx="12">
                  <c:v>1.0487706</c:v>
                </c:pt>
              </c:numCache>
            </c:numRef>
          </c:val>
        </c:ser>
        <c:ser>
          <c:idx val="2"/>
          <c:order val="2"/>
          <c:tx>
            <c:strRef>
              <c:f>'generation_capacity_BT'!$E$2:$E$2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'generation_capacity_BT'!$E$3:$E$15</c:f>
              <c:numCache>
                <c:formatCode>General</c:formatCode>
                <c:ptCount val="1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</c:numCache>
            </c:numRef>
          </c:val>
        </c:ser>
        <c:ser>
          <c:idx val="3"/>
          <c:order val="3"/>
          <c:tx>
            <c:strRef>
              <c:f>'generation_capacity_BT'!$D$2:$D$2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0.8327555</c:v>
                </c:pt>
                <c:pt idx="6">
                  <c:v>1.4672445</c:v>
                </c:pt>
                <c:pt idx="7">
                  <c:v>2.1</c:v>
                </c:pt>
                <c:pt idx="8">
                  <c:v>2.7327554</c:v>
                </c:pt>
                <c:pt idx="9">
                  <c:v>3.365511</c:v>
                </c:pt>
                <c:pt idx="10">
                  <c:v>4</c:v>
                </c:pt>
                <c:pt idx="11">
                  <c:v>4.6327554</c:v>
                </c:pt>
                <c:pt idx="12">
                  <c:v>5.2655107</c:v>
                </c:pt>
              </c:numCache>
            </c:numRef>
          </c:val>
        </c:ser>
        <c:ser>
          <c:idx val="4"/>
          <c:order val="4"/>
          <c:tx>
            <c:strRef>
              <c:f>'generation_capacity_BT'!$C$2:$C$2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'generation_capacity_BT'!$C$3:$C$15</c:f>
              <c:numCache>
                <c:formatCode>General</c:formatCode>
                <c:ptCount val="13"/>
                <c:pt idx="0">
                  <c:v>1.6708885</c:v>
                </c:pt>
                <c:pt idx="1">
                  <c:v>2.03133</c:v>
                </c:pt>
                <c:pt idx="2">
                  <c:v>2.27633</c:v>
                </c:pt>
                <c:pt idx="3">
                  <c:v>2.85383</c:v>
                </c:pt>
                <c:pt idx="4">
                  <c:v>3.43133</c:v>
                </c:pt>
                <c:pt idx="5">
                  <c:v>3.7900024</c:v>
                </c:pt>
                <c:pt idx="6">
                  <c:v>4.1496577</c:v>
                </c:pt>
                <c:pt idx="7">
                  <c:v>4.50833</c:v>
                </c:pt>
                <c:pt idx="8">
                  <c:v>4.867002400000001</c:v>
                </c:pt>
                <c:pt idx="9">
                  <c:v>5.225675</c:v>
                </c:pt>
                <c:pt idx="10">
                  <c:v>5.58533</c:v>
                </c:pt>
                <c:pt idx="11">
                  <c:v>5.9440024</c:v>
                </c:pt>
                <c:pt idx="12">
                  <c:v>6.302675000000001</c:v>
                </c:pt>
              </c:numCache>
            </c:numRef>
          </c:val>
        </c:ser>
        <c:ser>
          <c:idx val="5"/>
          <c:order val="5"/>
          <c:tx>
            <c:strRef>
              <c:f>'generation_capacity_BT'!$B$2:$B$2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'generation_capacity_BT'!$B$3:$B$15</c:f>
              <c:numCache>
                <c:formatCode>General</c:formatCode>
                <c:ptCount val="13"/>
                <c:pt idx="0">
                  <c:v>0.9405403400000001</c:v>
                </c:pt>
                <c:pt idx="1">
                  <c:v>1.20303</c:v>
                </c:pt>
                <c:pt idx="2">
                  <c:v>1.66203</c:v>
                </c:pt>
                <c:pt idx="3">
                  <c:v>2.06411</c:v>
                </c:pt>
                <c:pt idx="4">
                  <c:v>2.46619</c:v>
                </c:pt>
                <c:pt idx="5">
                  <c:v>2.581085</c:v>
                </c:pt>
                <c:pt idx="6">
                  <c:v>2.696295</c:v>
                </c:pt>
                <c:pt idx="7">
                  <c:v>2.81119</c:v>
                </c:pt>
                <c:pt idx="8">
                  <c:v>2.926085</c:v>
                </c:pt>
                <c:pt idx="9">
                  <c:v>3.0409802</c:v>
                </c:pt>
                <c:pt idx="10">
                  <c:v>3.15619</c:v>
                </c:pt>
                <c:pt idx="11">
                  <c:v>3.271085</c:v>
                </c:pt>
                <c:pt idx="12">
                  <c:v>3.3859802</c:v>
                </c:pt>
              </c:numCache>
            </c:numRef>
          </c:val>
        </c:ser>
        <c:overlap val="100"/>
        <c:axId val="50710001"/>
        <c:axId val="50710002"/>
      </c:bar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BT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'generation_capacity_BT'!$G$2:$G$2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'generation_capacity_BT'!$G$3:$G$15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val>
        </c:ser>
        <c:ser>
          <c:idx val="1"/>
          <c:order val="1"/>
          <c:tx>
            <c:strRef>
              <c:f>'generation_capacity_BT'!$F$2:$F$2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'generation_capacity_BT'!$F$3:$F$15</c:f>
              <c:numCache>
                <c:formatCode>General</c:formatCode>
                <c:ptCount val="13"/>
                <c:pt idx="0">
                  <c:v>1.33</c:v>
                </c:pt>
                <c:pt idx="1">
                  <c:v>0.07657604999999999</c:v>
                </c:pt>
                <c:pt idx="2">
                  <c:v>1.33</c:v>
                </c:pt>
                <c:pt idx="3">
                  <c:v>0.5225229</c:v>
                </c:pt>
                <c:pt idx="4">
                  <c:v>0.16922922</c:v>
                </c:pt>
                <c:pt idx="5">
                  <c:v>0.3361156</c:v>
                </c:pt>
                <c:pt idx="6">
                  <c:v>0.46407858</c:v>
                </c:pt>
                <c:pt idx="7">
                  <c:v>0.8533782</c:v>
                </c:pt>
                <c:pt idx="8">
                  <c:v>0.59461115</c:v>
                </c:pt>
                <c:pt idx="9">
                  <c:v>0.4964905</c:v>
                </c:pt>
                <c:pt idx="10">
                  <c:v>0.9418926000000001</c:v>
                </c:pt>
                <c:pt idx="11">
                  <c:v>1.162593</c:v>
                </c:pt>
                <c:pt idx="12">
                  <c:v>1.0487706</c:v>
                </c:pt>
              </c:numCache>
            </c:numRef>
          </c:val>
        </c:ser>
        <c:ser>
          <c:idx val="2"/>
          <c:order val="2"/>
          <c:tx>
            <c:strRef>
              <c:f>'generation_capacity_BT'!$E$2:$E$2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'generation_capacity_BT'!$E$3:$E$15</c:f>
              <c:numCache>
                <c:formatCode>General</c:formatCode>
                <c:ptCount val="1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</c:numCache>
            </c:numRef>
          </c:val>
        </c:ser>
        <c:ser>
          <c:idx val="3"/>
          <c:order val="3"/>
          <c:tx>
            <c:strRef>
              <c:f>'generation_capacity_BT'!$D$2:$D$2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0.8327555</c:v>
                </c:pt>
                <c:pt idx="6">
                  <c:v>1.4672445</c:v>
                </c:pt>
                <c:pt idx="7">
                  <c:v>2.1</c:v>
                </c:pt>
                <c:pt idx="8">
                  <c:v>2.7327554</c:v>
                </c:pt>
                <c:pt idx="9">
                  <c:v>3.365511</c:v>
                </c:pt>
                <c:pt idx="10">
                  <c:v>4</c:v>
                </c:pt>
                <c:pt idx="11">
                  <c:v>4.6327554</c:v>
                </c:pt>
                <c:pt idx="12">
                  <c:v>5.2655107</c:v>
                </c:pt>
              </c:numCache>
            </c:numRef>
          </c:val>
        </c:ser>
        <c:ser>
          <c:idx val="4"/>
          <c:order val="4"/>
          <c:tx>
            <c:strRef>
              <c:f>'generation_capacity_BT'!$C$2:$C$2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'generation_capacity_BT'!$C$3:$C$15</c:f>
              <c:numCache>
                <c:formatCode>General</c:formatCode>
                <c:ptCount val="13"/>
                <c:pt idx="0">
                  <c:v>1.6708885</c:v>
                </c:pt>
                <c:pt idx="1">
                  <c:v>2.03133</c:v>
                </c:pt>
                <c:pt idx="2">
                  <c:v>2.27633</c:v>
                </c:pt>
                <c:pt idx="3">
                  <c:v>2.85383</c:v>
                </c:pt>
                <c:pt idx="4">
                  <c:v>3.43133</c:v>
                </c:pt>
                <c:pt idx="5">
                  <c:v>3.7900024</c:v>
                </c:pt>
                <c:pt idx="6">
                  <c:v>4.1496577</c:v>
                </c:pt>
                <c:pt idx="7">
                  <c:v>4.50833</c:v>
                </c:pt>
                <c:pt idx="8">
                  <c:v>4.867002400000001</c:v>
                </c:pt>
                <c:pt idx="9">
                  <c:v>5.225675</c:v>
                </c:pt>
                <c:pt idx="10">
                  <c:v>5.58533</c:v>
                </c:pt>
                <c:pt idx="11">
                  <c:v>5.9440024</c:v>
                </c:pt>
                <c:pt idx="12">
                  <c:v>6.302675000000001</c:v>
                </c:pt>
              </c:numCache>
            </c:numRef>
          </c:val>
        </c:ser>
        <c:ser>
          <c:idx val="5"/>
          <c:order val="5"/>
          <c:tx>
            <c:strRef>
              <c:f>'generation_capacity_BT'!$B$2:$B$2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'generation_capacity_BT'!$B$3:$B$15</c:f>
              <c:numCache>
                <c:formatCode>General</c:formatCode>
                <c:ptCount val="13"/>
                <c:pt idx="0">
                  <c:v>0.9405403400000001</c:v>
                </c:pt>
                <c:pt idx="1">
                  <c:v>1.20303</c:v>
                </c:pt>
                <c:pt idx="2">
                  <c:v>1.66203</c:v>
                </c:pt>
                <c:pt idx="3">
                  <c:v>2.06411</c:v>
                </c:pt>
                <c:pt idx="4">
                  <c:v>2.46619</c:v>
                </c:pt>
                <c:pt idx="5">
                  <c:v>2.581085</c:v>
                </c:pt>
                <c:pt idx="6">
                  <c:v>2.696295</c:v>
                </c:pt>
                <c:pt idx="7">
                  <c:v>2.81119</c:v>
                </c:pt>
                <c:pt idx="8">
                  <c:v>2.926085</c:v>
                </c:pt>
                <c:pt idx="9">
                  <c:v>3.0409802</c:v>
                </c:pt>
                <c:pt idx="10">
                  <c:v>3.15619</c:v>
                </c:pt>
                <c:pt idx="11">
                  <c:v>3.271085</c:v>
                </c:pt>
                <c:pt idx="12">
                  <c:v>3.3859802</c:v>
                </c:pt>
              </c:numCache>
            </c:numRef>
          </c:val>
        </c:ser>
        <c:overlap val="100"/>
        <c:axId val="50720001"/>
        <c:axId val="50720002"/>
      </c:bar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DE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'generation_capacity_DE'!$N$2:$N$2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'generation_capacity_DE'!$N$3:$N$15</c:f>
              <c:numCache>
                <c:formatCode>General</c:formatCode>
                <c:ptCount val="13"/>
                <c:pt idx="0">
                  <c:v>9.630808000000002</c:v>
                </c:pt>
                <c:pt idx="1">
                  <c:v>9.630808000000002</c:v>
                </c:pt>
                <c:pt idx="2">
                  <c:v>9.630808000000002</c:v>
                </c:pt>
                <c:pt idx="3">
                  <c:v>9.630808000000002</c:v>
                </c:pt>
                <c:pt idx="4">
                  <c:v>9.630808000000002</c:v>
                </c:pt>
                <c:pt idx="5">
                  <c:v>9.630808000000002</c:v>
                </c:pt>
                <c:pt idx="6">
                  <c:v>9.630808000000002</c:v>
                </c:pt>
                <c:pt idx="7">
                  <c:v>9.630808000000002</c:v>
                </c:pt>
                <c:pt idx="8">
                  <c:v>9.630808000000002</c:v>
                </c:pt>
                <c:pt idx="9">
                  <c:v>9.630808000000002</c:v>
                </c:pt>
                <c:pt idx="10">
                  <c:v>9.630808000000002</c:v>
                </c:pt>
                <c:pt idx="11">
                  <c:v>9.630808000000002</c:v>
                </c:pt>
                <c:pt idx="12">
                  <c:v>9.630808000000002</c:v>
                </c:pt>
              </c:numCache>
            </c:numRef>
          </c:val>
        </c:ser>
        <c:ser>
          <c:idx val="1"/>
          <c:order val="1"/>
          <c:tx>
            <c:strRef>
              <c:f>'generation_capacity_DE'!$M$2:$M$2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'generation_capacity_DE'!$M$3:$M$15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'generation_capacity_DE'!$L$2:$L$2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'generation_capacity_DE'!$L$3:$L$15</c:f>
              <c:numCache>
                <c:formatCode>General</c:formatCode>
                <c:ptCount val="13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</c:numCache>
            </c:numRef>
          </c:val>
        </c:ser>
        <c:ser>
          <c:idx val="3"/>
          <c:order val="3"/>
          <c:tx>
            <c:strRef>
              <c:f>'generation_capacity_DE'!$K$2:$K$2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'generation_capacity_DE'!$K$3:$K$15</c:f>
              <c:numCache>
                <c:formatCode>General</c:formatCode>
                <c:ptCount val="13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</c:numCache>
            </c:numRef>
          </c:val>
        </c:ser>
        <c:ser>
          <c:idx val="4"/>
          <c:order val="4"/>
          <c:tx>
            <c:strRef>
              <c:f>'generation_capacity_DE'!$J$2:$J$2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'generation_capacity_DE'!$J$3:$J$15</c:f>
              <c:numCache>
                <c:formatCode>General</c:formatCode>
                <c:ptCount val="13"/>
                <c:pt idx="0">
                  <c:v>22.7</c:v>
                </c:pt>
                <c:pt idx="1">
                  <c:v>23.4</c:v>
                </c:pt>
                <c:pt idx="2">
                  <c:v>24</c:v>
                </c:pt>
                <c:pt idx="3">
                  <c:v>25.52996</c:v>
                </c:pt>
                <c:pt idx="4">
                  <c:v>27.059924</c:v>
                </c:pt>
                <c:pt idx="5">
                  <c:v>28.589885</c:v>
                </c:pt>
                <c:pt idx="6">
                  <c:v>30.12404</c:v>
                </c:pt>
                <c:pt idx="7">
                  <c:v>31.654</c:v>
                </c:pt>
                <c:pt idx="8">
                  <c:v>33.718668</c:v>
                </c:pt>
                <c:pt idx="9">
                  <c:v>35.78333600000001</c:v>
                </c:pt>
                <c:pt idx="10">
                  <c:v>37.85366399999999</c:v>
                </c:pt>
                <c:pt idx="11">
                  <c:v>39.918332</c:v>
                </c:pt>
                <c:pt idx="12">
                  <c:v>41.983</c:v>
                </c:pt>
              </c:numCache>
            </c:numRef>
          </c:val>
        </c:ser>
        <c:ser>
          <c:idx val="5"/>
          <c:order val="5"/>
          <c:tx>
            <c:strRef>
              <c:f>'generation_capacity_DE'!$I$2:$I$2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'generation_capacity_DE'!$I$3:$I$15</c:f>
              <c:numCache>
                <c:formatCode>General</c:formatCode>
                <c:ptCount val="13"/>
                <c:pt idx="0">
                  <c:v>4.600000000000001</c:v>
                </c:pt>
                <c:pt idx="1">
                  <c:v>5.600000000000001</c:v>
                </c:pt>
                <c:pt idx="2">
                  <c:v>6.5</c:v>
                </c:pt>
                <c:pt idx="3">
                  <c:v>7.600000000000001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8.4</c:v>
                </c:pt>
                <c:pt idx="10">
                  <c:v>8.4</c:v>
                </c:pt>
                <c:pt idx="11">
                  <c:v>8.4</c:v>
                </c:pt>
                <c:pt idx="12">
                  <c:v>8.5</c:v>
                </c:pt>
              </c:numCache>
            </c:numRef>
          </c:val>
        </c:ser>
        <c:ser>
          <c:idx val="6"/>
          <c:order val="6"/>
          <c:tx>
            <c:strRef>
              <c:f>'generation_capacity_DE'!$H$2:$H$2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'generation_capacity_DE'!$H$3:$H$15</c:f>
              <c:numCache>
                <c:formatCode>General</c:formatCode>
                <c:ptCount val="1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8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</c:ser>
        <c:ser>
          <c:idx val="7"/>
          <c:order val="7"/>
          <c:tx>
            <c:strRef>
              <c:f>'generation_capacity_DE'!$G$2:$G$2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'generation_capacity_DE'!$G$3:$G$15</c:f>
              <c:numCache>
                <c:formatCode>General</c:formatCode>
                <c:ptCount val="13"/>
                <c:pt idx="0">
                  <c:v>8.239000000000001</c:v>
                </c:pt>
                <c:pt idx="1">
                  <c:v>8.422000000000001</c:v>
                </c:pt>
                <c:pt idx="2">
                  <c:v>8.605</c:v>
                </c:pt>
                <c:pt idx="3">
                  <c:v>8.788</c:v>
                </c:pt>
                <c:pt idx="4">
                  <c:v>8.787000000000001</c:v>
                </c:pt>
                <c:pt idx="5">
                  <c:v>8.786</c:v>
                </c:pt>
                <c:pt idx="6">
                  <c:v>8.785</c:v>
                </c:pt>
                <c:pt idx="7">
                  <c:v>8.784000000000001</c:v>
                </c:pt>
                <c:pt idx="8">
                  <c:v>8.782999999999999</c:v>
                </c:pt>
                <c:pt idx="9">
                  <c:v>8.772</c:v>
                </c:pt>
                <c:pt idx="10">
                  <c:v>8.761000000000001</c:v>
                </c:pt>
                <c:pt idx="11">
                  <c:v>8.743</c:v>
                </c:pt>
                <c:pt idx="12">
                  <c:v>8.725</c:v>
                </c:pt>
              </c:numCache>
            </c:numRef>
          </c:val>
        </c:ser>
        <c:ser>
          <c:idx val="8"/>
          <c:order val="8"/>
          <c:tx>
            <c:strRef>
              <c:f>'generation_capacity_DE'!$F$2:$F$2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'generation_capacity_DE'!$F$3:$F$15</c:f>
              <c:numCache>
                <c:formatCode>General</c:formatCode>
                <c:ptCount val="13"/>
                <c:pt idx="0">
                  <c:v>0</c:v>
                </c:pt>
                <c:pt idx="1">
                  <c:v>0.0001</c:v>
                </c:pt>
                <c:pt idx="2">
                  <c:v>0.595</c:v>
                </c:pt>
                <c:pt idx="3">
                  <c:v>2.4834648</c:v>
                </c:pt>
                <c:pt idx="4">
                  <c:v>4.5559297</c:v>
                </c:pt>
                <c:pt idx="5">
                  <c:v>6.628395</c:v>
                </c:pt>
                <c:pt idx="6">
                  <c:v>8.706535000000001</c:v>
                </c:pt>
                <c:pt idx="7">
                  <c:v>10.779</c:v>
                </c:pt>
                <c:pt idx="8">
                  <c:v>12.778904</c:v>
                </c:pt>
                <c:pt idx="9">
                  <c:v>14.78881</c:v>
                </c:pt>
                <c:pt idx="10">
                  <c:v>16.804191</c:v>
                </c:pt>
                <c:pt idx="11">
                  <c:v>18.821096</c:v>
                </c:pt>
                <c:pt idx="12">
                  <c:v>20.838</c:v>
                </c:pt>
              </c:numCache>
            </c:numRef>
          </c:val>
        </c:ser>
        <c:ser>
          <c:idx val="9"/>
          <c:order val="9"/>
          <c:tx>
            <c:strRef>
              <c:f>'generation_capacity_DE'!$E$2:$E$2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'generation_capacity_DE'!$E$3:$E$15</c:f>
              <c:numCache>
                <c:formatCode>General</c:formatCode>
                <c:ptCount val="13"/>
                <c:pt idx="0">
                  <c:v>56.306</c:v>
                </c:pt>
                <c:pt idx="1">
                  <c:v>55.528</c:v>
                </c:pt>
                <c:pt idx="2">
                  <c:v>54.335</c:v>
                </c:pt>
                <c:pt idx="3">
                  <c:v>52.753</c:v>
                </c:pt>
                <c:pt idx="4">
                  <c:v>50.864</c:v>
                </c:pt>
                <c:pt idx="5">
                  <c:v>48.834</c:v>
                </c:pt>
                <c:pt idx="6">
                  <c:v>46.593</c:v>
                </c:pt>
                <c:pt idx="7">
                  <c:v>44.453</c:v>
                </c:pt>
                <c:pt idx="8">
                  <c:v>42.611</c:v>
                </c:pt>
                <c:pt idx="9">
                  <c:v>40.792</c:v>
                </c:pt>
                <c:pt idx="10">
                  <c:v>39.082</c:v>
                </c:pt>
                <c:pt idx="11">
                  <c:v>37.347</c:v>
                </c:pt>
                <c:pt idx="12">
                  <c:v>35.603</c:v>
                </c:pt>
              </c:numCache>
            </c:numRef>
          </c:val>
        </c:ser>
        <c:ser>
          <c:idx val="10"/>
          <c:order val="10"/>
          <c:tx>
            <c:strRef>
              <c:f>'generation_capacity_DE'!$D$2:$D$2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'generation_capacity_DE'!$D$3:$D$15</c:f>
              <c:numCache>
                <c:formatCode>General</c:formatCode>
                <c:ptCount val="13"/>
                <c:pt idx="0">
                  <c:v>5.894</c:v>
                </c:pt>
                <c:pt idx="1">
                  <c:v>10.372</c:v>
                </c:pt>
                <c:pt idx="2">
                  <c:v>15.765</c:v>
                </c:pt>
                <c:pt idx="3">
                  <c:v>20.547</c:v>
                </c:pt>
                <c:pt idx="4">
                  <c:v>27.736</c:v>
                </c:pt>
                <c:pt idx="5">
                  <c:v>34.966</c:v>
                </c:pt>
                <c:pt idx="6">
                  <c:v>43.107</c:v>
                </c:pt>
                <c:pt idx="7">
                  <c:v>51.047</c:v>
                </c:pt>
                <c:pt idx="8">
                  <c:v>58.589</c:v>
                </c:pt>
                <c:pt idx="9">
                  <c:v>66.208</c:v>
                </c:pt>
                <c:pt idx="10">
                  <c:v>69.91800000000001</c:v>
                </c:pt>
                <c:pt idx="11">
                  <c:v>72.753</c:v>
                </c:pt>
                <c:pt idx="12">
                  <c:v>75.497</c:v>
                </c:pt>
              </c:numCache>
            </c:numRef>
          </c:val>
        </c:ser>
        <c:ser>
          <c:idx val="11"/>
          <c:order val="11"/>
          <c:tx>
            <c:strRef>
              <c:f>'generation_capacity_DE'!$C$2:$C$2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'generation_capacity_DE'!$C$3:$C$15</c:f>
              <c:numCache>
                <c:formatCode>General</c:formatCode>
                <c:ptCount val="13"/>
                <c:pt idx="0">
                  <c:v>76.8</c:v>
                </c:pt>
                <c:pt idx="1">
                  <c:v>86.60000000000001</c:v>
                </c:pt>
                <c:pt idx="2">
                  <c:v>96.7</c:v>
                </c:pt>
                <c:pt idx="3">
                  <c:v>107.1</c:v>
                </c:pt>
                <c:pt idx="4">
                  <c:v>118.1</c:v>
                </c:pt>
                <c:pt idx="5">
                  <c:v>129.7</c:v>
                </c:pt>
                <c:pt idx="6">
                  <c:v>141.8</c:v>
                </c:pt>
                <c:pt idx="7">
                  <c:v>154.4</c:v>
                </c:pt>
                <c:pt idx="8">
                  <c:v>165.4</c:v>
                </c:pt>
                <c:pt idx="9">
                  <c:v>175.5</c:v>
                </c:pt>
                <c:pt idx="10">
                  <c:v>186</c:v>
                </c:pt>
                <c:pt idx="11">
                  <c:v>195.7</c:v>
                </c:pt>
                <c:pt idx="12">
                  <c:v>204.4</c:v>
                </c:pt>
              </c:numCache>
            </c:numRef>
          </c:val>
        </c:ser>
        <c:ser>
          <c:idx val="12"/>
          <c:order val="12"/>
          <c:tx>
            <c:strRef>
              <c:f>'generation_capacity_DE'!$B$2:$B$2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'generation_capacity_DE'!$B$3:$B$15</c:f>
              <c:numCache>
                <c:formatCode>General</c:formatCode>
                <c:ptCount val="13"/>
                <c:pt idx="0">
                  <c:v>5.5</c:v>
                </c:pt>
                <c:pt idx="1">
                  <c:v>7.2</c:v>
                </c:pt>
                <c:pt idx="2">
                  <c:v>9</c:v>
                </c:pt>
                <c:pt idx="3">
                  <c:v>10.8</c:v>
                </c:pt>
                <c:pt idx="4">
                  <c:v>12.8</c:v>
                </c:pt>
                <c:pt idx="5">
                  <c:v>14.9</c:v>
                </c:pt>
                <c:pt idx="6">
                  <c:v>17.2</c:v>
                </c:pt>
                <c:pt idx="7">
                  <c:v>19.7</c:v>
                </c:pt>
                <c:pt idx="8">
                  <c:v>22.2</c:v>
                </c:pt>
                <c:pt idx="9">
                  <c:v>25.1</c:v>
                </c:pt>
                <c:pt idx="10">
                  <c:v>28.1</c:v>
                </c:pt>
                <c:pt idx="11">
                  <c:v>31.1</c:v>
                </c:pt>
                <c:pt idx="12">
                  <c:v>34.1</c:v>
                </c:pt>
              </c:numCache>
            </c:numRef>
          </c:val>
        </c:ser>
        <c:overlap val="100"/>
        <c:axId val="50730001"/>
        <c:axId val="50730002"/>
      </c:bar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DE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'generation_capacity_DE'!$N$2:$N$2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'generation_capacity_DE'!$N$3:$N$15</c:f>
              <c:numCache>
                <c:formatCode>General</c:formatCode>
                <c:ptCount val="13"/>
                <c:pt idx="0">
                  <c:v>9.630808000000002</c:v>
                </c:pt>
                <c:pt idx="1">
                  <c:v>9.630808000000002</c:v>
                </c:pt>
                <c:pt idx="2">
                  <c:v>9.630808000000002</c:v>
                </c:pt>
                <c:pt idx="3">
                  <c:v>9.630808000000002</c:v>
                </c:pt>
                <c:pt idx="4">
                  <c:v>9.630808000000002</c:v>
                </c:pt>
                <c:pt idx="5">
                  <c:v>9.630808000000002</c:v>
                </c:pt>
                <c:pt idx="6">
                  <c:v>9.630808000000002</c:v>
                </c:pt>
                <c:pt idx="7">
                  <c:v>9.630808000000002</c:v>
                </c:pt>
                <c:pt idx="8">
                  <c:v>9.630808000000002</c:v>
                </c:pt>
                <c:pt idx="9">
                  <c:v>9.630808000000002</c:v>
                </c:pt>
                <c:pt idx="10">
                  <c:v>9.630808000000002</c:v>
                </c:pt>
                <c:pt idx="11">
                  <c:v>9.630808000000002</c:v>
                </c:pt>
                <c:pt idx="12">
                  <c:v>9.630808000000002</c:v>
                </c:pt>
              </c:numCache>
            </c:numRef>
          </c:val>
        </c:ser>
        <c:ser>
          <c:idx val="1"/>
          <c:order val="1"/>
          <c:tx>
            <c:strRef>
              <c:f>'generation_capacity_DE'!$M$2:$M$2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'generation_capacity_DE'!$M$3:$M$15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'generation_capacity_DE'!$L$2:$L$2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'generation_capacity_DE'!$L$3:$L$15</c:f>
              <c:numCache>
                <c:formatCode>General</c:formatCode>
                <c:ptCount val="13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</c:numCache>
            </c:numRef>
          </c:val>
        </c:ser>
        <c:ser>
          <c:idx val="3"/>
          <c:order val="3"/>
          <c:tx>
            <c:strRef>
              <c:f>'generation_capacity_DE'!$K$2:$K$2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'generation_capacity_DE'!$K$3:$K$15</c:f>
              <c:numCache>
                <c:formatCode>General</c:formatCode>
                <c:ptCount val="13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</c:numCache>
            </c:numRef>
          </c:val>
        </c:ser>
        <c:ser>
          <c:idx val="4"/>
          <c:order val="4"/>
          <c:tx>
            <c:strRef>
              <c:f>'generation_capacity_DE'!$J$2:$J$2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'generation_capacity_DE'!$J$3:$J$15</c:f>
              <c:numCache>
                <c:formatCode>General</c:formatCode>
                <c:ptCount val="13"/>
                <c:pt idx="0">
                  <c:v>22.7</c:v>
                </c:pt>
                <c:pt idx="1">
                  <c:v>23.4</c:v>
                </c:pt>
                <c:pt idx="2">
                  <c:v>24</c:v>
                </c:pt>
                <c:pt idx="3">
                  <c:v>25.52996</c:v>
                </c:pt>
                <c:pt idx="4">
                  <c:v>27.059924</c:v>
                </c:pt>
                <c:pt idx="5">
                  <c:v>28.589885</c:v>
                </c:pt>
                <c:pt idx="6">
                  <c:v>30.12404</c:v>
                </c:pt>
                <c:pt idx="7">
                  <c:v>31.654</c:v>
                </c:pt>
                <c:pt idx="8">
                  <c:v>33.718668</c:v>
                </c:pt>
                <c:pt idx="9">
                  <c:v>35.78333600000001</c:v>
                </c:pt>
                <c:pt idx="10">
                  <c:v>37.85366399999999</c:v>
                </c:pt>
                <c:pt idx="11">
                  <c:v>39.918332</c:v>
                </c:pt>
                <c:pt idx="12">
                  <c:v>41.983</c:v>
                </c:pt>
              </c:numCache>
            </c:numRef>
          </c:val>
        </c:ser>
        <c:ser>
          <c:idx val="5"/>
          <c:order val="5"/>
          <c:tx>
            <c:strRef>
              <c:f>'generation_capacity_DE'!$I$2:$I$2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'generation_capacity_DE'!$I$3:$I$15</c:f>
              <c:numCache>
                <c:formatCode>General</c:formatCode>
                <c:ptCount val="13"/>
                <c:pt idx="0">
                  <c:v>4.600000000000001</c:v>
                </c:pt>
                <c:pt idx="1">
                  <c:v>5.600000000000001</c:v>
                </c:pt>
                <c:pt idx="2">
                  <c:v>6.5</c:v>
                </c:pt>
                <c:pt idx="3">
                  <c:v>7.600000000000001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8.4</c:v>
                </c:pt>
                <c:pt idx="10">
                  <c:v>8.4</c:v>
                </c:pt>
                <c:pt idx="11">
                  <c:v>8.4</c:v>
                </c:pt>
                <c:pt idx="12">
                  <c:v>8.5</c:v>
                </c:pt>
              </c:numCache>
            </c:numRef>
          </c:val>
        </c:ser>
        <c:ser>
          <c:idx val="6"/>
          <c:order val="6"/>
          <c:tx>
            <c:strRef>
              <c:f>'generation_capacity_DE'!$H$2:$H$2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'generation_capacity_DE'!$H$3:$H$15</c:f>
              <c:numCache>
                <c:formatCode>General</c:formatCode>
                <c:ptCount val="1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8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</c:ser>
        <c:ser>
          <c:idx val="7"/>
          <c:order val="7"/>
          <c:tx>
            <c:strRef>
              <c:f>'generation_capacity_DE'!$G$2:$G$2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'generation_capacity_DE'!$G$3:$G$15</c:f>
              <c:numCache>
                <c:formatCode>General</c:formatCode>
                <c:ptCount val="13"/>
                <c:pt idx="0">
                  <c:v>8.239000000000001</c:v>
                </c:pt>
                <c:pt idx="1">
                  <c:v>8.422000000000001</c:v>
                </c:pt>
                <c:pt idx="2">
                  <c:v>8.605</c:v>
                </c:pt>
                <c:pt idx="3">
                  <c:v>8.788</c:v>
                </c:pt>
                <c:pt idx="4">
                  <c:v>8.787000000000001</c:v>
                </c:pt>
                <c:pt idx="5">
                  <c:v>8.786</c:v>
                </c:pt>
                <c:pt idx="6">
                  <c:v>8.785</c:v>
                </c:pt>
                <c:pt idx="7">
                  <c:v>8.784000000000001</c:v>
                </c:pt>
                <c:pt idx="8">
                  <c:v>8.782999999999999</c:v>
                </c:pt>
                <c:pt idx="9">
                  <c:v>8.772</c:v>
                </c:pt>
                <c:pt idx="10">
                  <c:v>8.761000000000001</c:v>
                </c:pt>
                <c:pt idx="11">
                  <c:v>8.743</c:v>
                </c:pt>
                <c:pt idx="12">
                  <c:v>8.725</c:v>
                </c:pt>
              </c:numCache>
            </c:numRef>
          </c:val>
        </c:ser>
        <c:ser>
          <c:idx val="8"/>
          <c:order val="8"/>
          <c:tx>
            <c:strRef>
              <c:f>'generation_capacity_DE'!$F$2:$F$2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'generation_capacity_DE'!$F$3:$F$15</c:f>
              <c:numCache>
                <c:formatCode>General</c:formatCode>
                <c:ptCount val="13"/>
                <c:pt idx="0">
                  <c:v>0</c:v>
                </c:pt>
                <c:pt idx="1">
                  <c:v>0.0001</c:v>
                </c:pt>
                <c:pt idx="2">
                  <c:v>0.595</c:v>
                </c:pt>
                <c:pt idx="3">
                  <c:v>2.4834648</c:v>
                </c:pt>
                <c:pt idx="4">
                  <c:v>4.5559297</c:v>
                </c:pt>
                <c:pt idx="5">
                  <c:v>6.628395</c:v>
                </c:pt>
                <c:pt idx="6">
                  <c:v>8.706535000000001</c:v>
                </c:pt>
                <c:pt idx="7">
                  <c:v>10.779</c:v>
                </c:pt>
                <c:pt idx="8">
                  <c:v>12.778904</c:v>
                </c:pt>
                <c:pt idx="9">
                  <c:v>14.78881</c:v>
                </c:pt>
                <c:pt idx="10">
                  <c:v>16.804191</c:v>
                </c:pt>
                <c:pt idx="11">
                  <c:v>18.821096</c:v>
                </c:pt>
                <c:pt idx="12">
                  <c:v>20.838</c:v>
                </c:pt>
              </c:numCache>
            </c:numRef>
          </c:val>
        </c:ser>
        <c:ser>
          <c:idx val="9"/>
          <c:order val="9"/>
          <c:tx>
            <c:strRef>
              <c:f>'generation_capacity_DE'!$E$2:$E$2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'generation_capacity_DE'!$E$3:$E$15</c:f>
              <c:numCache>
                <c:formatCode>General</c:formatCode>
                <c:ptCount val="13"/>
                <c:pt idx="0">
                  <c:v>56.306</c:v>
                </c:pt>
                <c:pt idx="1">
                  <c:v>55.528</c:v>
                </c:pt>
                <c:pt idx="2">
                  <c:v>54.335</c:v>
                </c:pt>
                <c:pt idx="3">
                  <c:v>52.753</c:v>
                </c:pt>
                <c:pt idx="4">
                  <c:v>50.864</c:v>
                </c:pt>
                <c:pt idx="5">
                  <c:v>48.834</c:v>
                </c:pt>
                <c:pt idx="6">
                  <c:v>46.593</c:v>
                </c:pt>
                <c:pt idx="7">
                  <c:v>44.453</c:v>
                </c:pt>
                <c:pt idx="8">
                  <c:v>42.611</c:v>
                </c:pt>
                <c:pt idx="9">
                  <c:v>40.792</c:v>
                </c:pt>
                <c:pt idx="10">
                  <c:v>39.082</c:v>
                </c:pt>
                <c:pt idx="11">
                  <c:v>37.347</c:v>
                </c:pt>
                <c:pt idx="12">
                  <c:v>35.603</c:v>
                </c:pt>
              </c:numCache>
            </c:numRef>
          </c:val>
        </c:ser>
        <c:ser>
          <c:idx val="10"/>
          <c:order val="10"/>
          <c:tx>
            <c:strRef>
              <c:f>'generation_capacity_DE'!$D$2:$D$2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'generation_capacity_DE'!$D$3:$D$15</c:f>
              <c:numCache>
                <c:formatCode>General</c:formatCode>
                <c:ptCount val="13"/>
                <c:pt idx="0">
                  <c:v>5.894</c:v>
                </c:pt>
                <c:pt idx="1">
                  <c:v>10.372</c:v>
                </c:pt>
                <c:pt idx="2">
                  <c:v>15.765</c:v>
                </c:pt>
                <c:pt idx="3">
                  <c:v>20.547</c:v>
                </c:pt>
                <c:pt idx="4">
                  <c:v>27.736</c:v>
                </c:pt>
                <c:pt idx="5">
                  <c:v>34.966</c:v>
                </c:pt>
                <c:pt idx="6">
                  <c:v>43.107</c:v>
                </c:pt>
                <c:pt idx="7">
                  <c:v>51.047</c:v>
                </c:pt>
                <c:pt idx="8">
                  <c:v>58.589</c:v>
                </c:pt>
                <c:pt idx="9">
                  <c:v>66.208</c:v>
                </c:pt>
                <c:pt idx="10">
                  <c:v>69.91800000000001</c:v>
                </c:pt>
                <c:pt idx="11">
                  <c:v>72.753</c:v>
                </c:pt>
                <c:pt idx="12">
                  <c:v>75.497</c:v>
                </c:pt>
              </c:numCache>
            </c:numRef>
          </c:val>
        </c:ser>
        <c:ser>
          <c:idx val="11"/>
          <c:order val="11"/>
          <c:tx>
            <c:strRef>
              <c:f>'generation_capacity_DE'!$C$2:$C$2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'generation_capacity_DE'!$C$3:$C$15</c:f>
              <c:numCache>
                <c:formatCode>General</c:formatCode>
                <c:ptCount val="13"/>
                <c:pt idx="0">
                  <c:v>76.8</c:v>
                </c:pt>
                <c:pt idx="1">
                  <c:v>86.60000000000001</c:v>
                </c:pt>
                <c:pt idx="2">
                  <c:v>96.7</c:v>
                </c:pt>
                <c:pt idx="3">
                  <c:v>107.1</c:v>
                </c:pt>
                <c:pt idx="4">
                  <c:v>118.1</c:v>
                </c:pt>
                <c:pt idx="5">
                  <c:v>129.7</c:v>
                </c:pt>
                <c:pt idx="6">
                  <c:v>141.8</c:v>
                </c:pt>
                <c:pt idx="7">
                  <c:v>154.4</c:v>
                </c:pt>
                <c:pt idx="8">
                  <c:v>165.4</c:v>
                </c:pt>
                <c:pt idx="9">
                  <c:v>175.5</c:v>
                </c:pt>
                <c:pt idx="10">
                  <c:v>186</c:v>
                </c:pt>
                <c:pt idx="11">
                  <c:v>195.7</c:v>
                </c:pt>
                <c:pt idx="12">
                  <c:v>204.4</c:v>
                </c:pt>
              </c:numCache>
            </c:numRef>
          </c:val>
        </c:ser>
        <c:ser>
          <c:idx val="12"/>
          <c:order val="12"/>
          <c:tx>
            <c:strRef>
              <c:f>'generation_capacity_DE'!$B$2:$B$2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'generation_capacity_DE'!$B$3:$B$15</c:f>
              <c:numCache>
                <c:formatCode>General</c:formatCode>
                <c:ptCount val="13"/>
                <c:pt idx="0">
                  <c:v>5.5</c:v>
                </c:pt>
                <c:pt idx="1">
                  <c:v>7.2</c:v>
                </c:pt>
                <c:pt idx="2">
                  <c:v>9</c:v>
                </c:pt>
                <c:pt idx="3">
                  <c:v>10.8</c:v>
                </c:pt>
                <c:pt idx="4">
                  <c:v>12.8</c:v>
                </c:pt>
                <c:pt idx="5">
                  <c:v>14.9</c:v>
                </c:pt>
                <c:pt idx="6">
                  <c:v>17.2</c:v>
                </c:pt>
                <c:pt idx="7">
                  <c:v>19.7</c:v>
                </c:pt>
                <c:pt idx="8">
                  <c:v>22.2</c:v>
                </c:pt>
                <c:pt idx="9">
                  <c:v>25.1</c:v>
                </c:pt>
                <c:pt idx="10">
                  <c:v>28.1</c:v>
                </c:pt>
                <c:pt idx="11">
                  <c:v>31.1</c:v>
                </c:pt>
                <c:pt idx="12">
                  <c:v>34.1</c:v>
                </c:pt>
              </c:numCache>
            </c:numRef>
          </c:val>
        </c:ser>
        <c:overlap val="100"/>
        <c:axId val="50740001"/>
        <c:axId val="50740002"/>
      </c:bar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DE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'generation_capacity_DE'!$N$2:$N$2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'generation_capacity_DE'!$N$3:$N$15</c:f>
              <c:numCache>
                <c:formatCode>General</c:formatCode>
                <c:ptCount val="13"/>
                <c:pt idx="0">
                  <c:v>9.630808000000002</c:v>
                </c:pt>
                <c:pt idx="1">
                  <c:v>9.630808000000002</c:v>
                </c:pt>
                <c:pt idx="2">
                  <c:v>9.630808000000002</c:v>
                </c:pt>
                <c:pt idx="3">
                  <c:v>9.630808000000002</c:v>
                </c:pt>
                <c:pt idx="4">
                  <c:v>9.630808000000002</c:v>
                </c:pt>
                <c:pt idx="5">
                  <c:v>9.630808000000002</c:v>
                </c:pt>
                <c:pt idx="6">
                  <c:v>9.630808000000002</c:v>
                </c:pt>
                <c:pt idx="7">
                  <c:v>9.630808000000002</c:v>
                </c:pt>
                <c:pt idx="8">
                  <c:v>9.630808000000002</c:v>
                </c:pt>
                <c:pt idx="9">
                  <c:v>9.630808000000002</c:v>
                </c:pt>
                <c:pt idx="10">
                  <c:v>9.630808000000002</c:v>
                </c:pt>
                <c:pt idx="11">
                  <c:v>9.630808000000002</c:v>
                </c:pt>
                <c:pt idx="12">
                  <c:v>9.630808000000002</c:v>
                </c:pt>
              </c:numCache>
            </c:numRef>
          </c:val>
        </c:ser>
        <c:ser>
          <c:idx val="1"/>
          <c:order val="1"/>
          <c:tx>
            <c:strRef>
              <c:f>'generation_capacity_DE'!$M$2:$M$2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'generation_capacity_DE'!$M$3:$M$15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'generation_capacity_DE'!$L$2:$L$2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'generation_capacity_DE'!$L$3:$L$15</c:f>
              <c:numCache>
                <c:formatCode>General</c:formatCode>
                <c:ptCount val="13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</c:numCache>
            </c:numRef>
          </c:val>
        </c:ser>
        <c:ser>
          <c:idx val="3"/>
          <c:order val="3"/>
          <c:tx>
            <c:strRef>
              <c:f>'generation_capacity_DE'!$K$2:$K$2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'generation_capacity_DE'!$K$3:$K$15</c:f>
              <c:numCache>
                <c:formatCode>General</c:formatCode>
                <c:ptCount val="13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</c:numCache>
            </c:numRef>
          </c:val>
        </c:ser>
        <c:ser>
          <c:idx val="4"/>
          <c:order val="4"/>
          <c:tx>
            <c:strRef>
              <c:f>'generation_capacity_DE'!$J$2:$J$2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'generation_capacity_DE'!$J$3:$J$15</c:f>
              <c:numCache>
                <c:formatCode>General</c:formatCode>
                <c:ptCount val="13"/>
                <c:pt idx="0">
                  <c:v>22.7</c:v>
                </c:pt>
                <c:pt idx="1">
                  <c:v>23.4</c:v>
                </c:pt>
                <c:pt idx="2">
                  <c:v>24</c:v>
                </c:pt>
                <c:pt idx="3">
                  <c:v>25.52996</c:v>
                </c:pt>
                <c:pt idx="4">
                  <c:v>27.059924</c:v>
                </c:pt>
                <c:pt idx="5">
                  <c:v>28.589885</c:v>
                </c:pt>
                <c:pt idx="6">
                  <c:v>30.12404</c:v>
                </c:pt>
                <c:pt idx="7">
                  <c:v>31.654</c:v>
                </c:pt>
                <c:pt idx="8">
                  <c:v>33.718668</c:v>
                </c:pt>
                <c:pt idx="9">
                  <c:v>35.78333600000001</c:v>
                </c:pt>
                <c:pt idx="10">
                  <c:v>37.85366399999999</c:v>
                </c:pt>
                <c:pt idx="11">
                  <c:v>39.918332</c:v>
                </c:pt>
                <c:pt idx="12">
                  <c:v>41.983</c:v>
                </c:pt>
              </c:numCache>
            </c:numRef>
          </c:val>
        </c:ser>
        <c:ser>
          <c:idx val="5"/>
          <c:order val="5"/>
          <c:tx>
            <c:strRef>
              <c:f>'generation_capacity_DE'!$I$2:$I$2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'generation_capacity_DE'!$I$3:$I$15</c:f>
              <c:numCache>
                <c:formatCode>General</c:formatCode>
                <c:ptCount val="13"/>
                <c:pt idx="0">
                  <c:v>4.600000000000001</c:v>
                </c:pt>
                <c:pt idx="1">
                  <c:v>5.600000000000001</c:v>
                </c:pt>
                <c:pt idx="2">
                  <c:v>6.5</c:v>
                </c:pt>
                <c:pt idx="3">
                  <c:v>7.600000000000001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8.4</c:v>
                </c:pt>
                <c:pt idx="10">
                  <c:v>8.4</c:v>
                </c:pt>
                <c:pt idx="11">
                  <c:v>8.4</c:v>
                </c:pt>
                <c:pt idx="12">
                  <c:v>8.5</c:v>
                </c:pt>
              </c:numCache>
            </c:numRef>
          </c:val>
        </c:ser>
        <c:ser>
          <c:idx val="6"/>
          <c:order val="6"/>
          <c:tx>
            <c:strRef>
              <c:f>'generation_capacity_DE'!$H$2:$H$2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'generation_capacity_DE'!$H$3:$H$15</c:f>
              <c:numCache>
                <c:formatCode>General</c:formatCode>
                <c:ptCount val="1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8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</c:ser>
        <c:ser>
          <c:idx val="7"/>
          <c:order val="7"/>
          <c:tx>
            <c:strRef>
              <c:f>'generation_capacity_DE'!$G$2:$G$2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'generation_capacity_DE'!$G$3:$G$15</c:f>
              <c:numCache>
                <c:formatCode>General</c:formatCode>
                <c:ptCount val="13"/>
                <c:pt idx="0">
                  <c:v>8.239000000000001</c:v>
                </c:pt>
                <c:pt idx="1">
                  <c:v>8.422000000000001</c:v>
                </c:pt>
                <c:pt idx="2">
                  <c:v>8.605</c:v>
                </c:pt>
                <c:pt idx="3">
                  <c:v>8.788</c:v>
                </c:pt>
                <c:pt idx="4">
                  <c:v>8.787000000000001</c:v>
                </c:pt>
                <c:pt idx="5">
                  <c:v>8.786</c:v>
                </c:pt>
                <c:pt idx="6">
                  <c:v>8.785</c:v>
                </c:pt>
                <c:pt idx="7">
                  <c:v>8.784000000000001</c:v>
                </c:pt>
                <c:pt idx="8">
                  <c:v>8.782999999999999</c:v>
                </c:pt>
                <c:pt idx="9">
                  <c:v>8.772</c:v>
                </c:pt>
                <c:pt idx="10">
                  <c:v>8.761000000000001</c:v>
                </c:pt>
                <c:pt idx="11">
                  <c:v>8.743</c:v>
                </c:pt>
                <c:pt idx="12">
                  <c:v>8.725</c:v>
                </c:pt>
              </c:numCache>
            </c:numRef>
          </c:val>
        </c:ser>
        <c:ser>
          <c:idx val="8"/>
          <c:order val="8"/>
          <c:tx>
            <c:strRef>
              <c:f>'generation_capacity_DE'!$F$2:$F$2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'generation_capacity_DE'!$F$3:$F$15</c:f>
              <c:numCache>
                <c:formatCode>General</c:formatCode>
                <c:ptCount val="13"/>
                <c:pt idx="0">
                  <c:v>0</c:v>
                </c:pt>
                <c:pt idx="1">
                  <c:v>0.0001</c:v>
                </c:pt>
                <c:pt idx="2">
                  <c:v>0.595</c:v>
                </c:pt>
                <c:pt idx="3">
                  <c:v>2.4834648</c:v>
                </c:pt>
                <c:pt idx="4">
                  <c:v>4.5559297</c:v>
                </c:pt>
                <c:pt idx="5">
                  <c:v>6.628395</c:v>
                </c:pt>
                <c:pt idx="6">
                  <c:v>8.706535000000001</c:v>
                </c:pt>
                <c:pt idx="7">
                  <c:v>10.779</c:v>
                </c:pt>
                <c:pt idx="8">
                  <c:v>12.778904</c:v>
                </c:pt>
                <c:pt idx="9">
                  <c:v>14.78881</c:v>
                </c:pt>
                <c:pt idx="10">
                  <c:v>16.804191</c:v>
                </c:pt>
                <c:pt idx="11">
                  <c:v>18.821096</c:v>
                </c:pt>
                <c:pt idx="12">
                  <c:v>20.838</c:v>
                </c:pt>
              </c:numCache>
            </c:numRef>
          </c:val>
        </c:ser>
        <c:ser>
          <c:idx val="9"/>
          <c:order val="9"/>
          <c:tx>
            <c:strRef>
              <c:f>'generation_capacity_DE'!$E$2:$E$2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'generation_capacity_DE'!$E$3:$E$15</c:f>
              <c:numCache>
                <c:formatCode>General</c:formatCode>
                <c:ptCount val="13"/>
                <c:pt idx="0">
                  <c:v>56.306</c:v>
                </c:pt>
                <c:pt idx="1">
                  <c:v>55.528</c:v>
                </c:pt>
                <c:pt idx="2">
                  <c:v>54.335</c:v>
                </c:pt>
                <c:pt idx="3">
                  <c:v>52.753</c:v>
                </c:pt>
                <c:pt idx="4">
                  <c:v>50.864</c:v>
                </c:pt>
                <c:pt idx="5">
                  <c:v>48.834</c:v>
                </c:pt>
                <c:pt idx="6">
                  <c:v>46.593</c:v>
                </c:pt>
                <c:pt idx="7">
                  <c:v>44.453</c:v>
                </c:pt>
                <c:pt idx="8">
                  <c:v>42.611</c:v>
                </c:pt>
                <c:pt idx="9">
                  <c:v>40.792</c:v>
                </c:pt>
                <c:pt idx="10">
                  <c:v>39.082</c:v>
                </c:pt>
                <c:pt idx="11">
                  <c:v>37.347</c:v>
                </c:pt>
                <c:pt idx="12">
                  <c:v>35.603</c:v>
                </c:pt>
              </c:numCache>
            </c:numRef>
          </c:val>
        </c:ser>
        <c:ser>
          <c:idx val="10"/>
          <c:order val="10"/>
          <c:tx>
            <c:strRef>
              <c:f>'generation_capacity_DE'!$D$2:$D$2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'generation_capacity_DE'!$D$3:$D$15</c:f>
              <c:numCache>
                <c:formatCode>General</c:formatCode>
                <c:ptCount val="13"/>
                <c:pt idx="0">
                  <c:v>5.894</c:v>
                </c:pt>
                <c:pt idx="1">
                  <c:v>10.372</c:v>
                </c:pt>
                <c:pt idx="2">
                  <c:v>15.765</c:v>
                </c:pt>
                <c:pt idx="3">
                  <c:v>20.547</c:v>
                </c:pt>
                <c:pt idx="4">
                  <c:v>27.736</c:v>
                </c:pt>
                <c:pt idx="5">
                  <c:v>34.966</c:v>
                </c:pt>
                <c:pt idx="6">
                  <c:v>43.107</c:v>
                </c:pt>
                <c:pt idx="7">
                  <c:v>51.047</c:v>
                </c:pt>
                <c:pt idx="8">
                  <c:v>58.589</c:v>
                </c:pt>
                <c:pt idx="9">
                  <c:v>66.208</c:v>
                </c:pt>
                <c:pt idx="10">
                  <c:v>69.91800000000001</c:v>
                </c:pt>
                <c:pt idx="11">
                  <c:v>72.753</c:v>
                </c:pt>
                <c:pt idx="12">
                  <c:v>75.497</c:v>
                </c:pt>
              </c:numCache>
            </c:numRef>
          </c:val>
        </c:ser>
        <c:ser>
          <c:idx val="11"/>
          <c:order val="11"/>
          <c:tx>
            <c:strRef>
              <c:f>'generation_capacity_DE'!$C$2:$C$2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'generation_capacity_DE'!$C$3:$C$15</c:f>
              <c:numCache>
                <c:formatCode>General</c:formatCode>
                <c:ptCount val="13"/>
                <c:pt idx="0">
                  <c:v>76.8</c:v>
                </c:pt>
                <c:pt idx="1">
                  <c:v>86.60000000000001</c:v>
                </c:pt>
                <c:pt idx="2">
                  <c:v>96.7</c:v>
                </c:pt>
                <c:pt idx="3">
                  <c:v>107.1</c:v>
                </c:pt>
                <c:pt idx="4">
                  <c:v>118.1</c:v>
                </c:pt>
                <c:pt idx="5">
                  <c:v>129.7</c:v>
                </c:pt>
                <c:pt idx="6">
                  <c:v>141.8</c:v>
                </c:pt>
                <c:pt idx="7">
                  <c:v>154.4</c:v>
                </c:pt>
                <c:pt idx="8">
                  <c:v>165.4</c:v>
                </c:pt>
                <c:pt idx="9">
                  <c:v>175.5</c:v>
                </c:pt>
                <c:pt idx="10">
                  <c:v>186</c:v>
                </c:pt>
                <c:pt idx="11">
                  <c:v>195.7</c:v>
                </c:pt>
                <c:pt idx="12">
                  <c:v>204.4</c:v>
                </c:pt>
              </c:numCache>
            </c:numRef>
          </c:val>
        </c:ser>
        <c:ser>
          <c:idx val="12"/>
          <c:order val="12"/>
          <c:tx>
            <c:strRef>
              <c:f>'generation_capacity_DE'!$B$2:$B$2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'generation_capacity_DE'!$B$3:$B$15</c:f>
              <c:numCache>
                <c:formatCode>General</c:formatCode>
                <c:ptCount val="13"/>
                <c:pt idx="0">
                  <c:v>5.5</c:v>
                </c:pt>
                <c:pt idx="1">
                  <c:v>7.2</c:v>
                </c:pt>
                <c:pt idx="2">
                  <c:v>9</c:v>
                </c:pt>
                <c:pt idx="3">
                  <c:v>10.8</c:v>
                </c:pt>
                <c:pt idx="4">
                  <c:v>12.8</c:v>
                </c:pt>
                <c:pt idx="5">
                  <c:v>14.9</c:v>
                </c:pt>
                <c:pt idx="6">
                  <c:v>17.2</c:v>
                </c:pt>
                <c:pt idx="7">
                  <c:v>19.7</c:v>
                </c:pt>
                <c:pt idx="8">
                  <c:v>22.2</c:v>
                </c:pt>
                <c:pt idx="9">
                  <c:v>25.1</c:v>
                </c:pt>
                <c:pt idx="10">
                  <c:v>28.1</c:v>
                </c:pt>
                <c:pt idx="11">
                  <c:v>31.1</c:v>
                </c:pt>
                <c:pt idx="12">
                  <c:v>34.1</c:v>
                </c:pt>
              </c:numCache>
            </c:numRef>
          </c:val>
        </c:ser>
        <c:overlap val="100"/>
        <c:axId val="50750001"/>
        <c:axId val="50750002"/>
      </c:bar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DE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'generation_capacity_DE'!$N$2:$N$2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'generation_capacity_DE'!$N$3:$N$15</c:f>
              <c:numCache>
                <c:formatCode>General</c:formatCode>
                <c:ptCount val="13"/>
                <c:pt idx="0">
                  <c:v>9.630808000000002</c:v>
                </c:pt>
                <c:pt idx="1">
                  <c:v>9.630808000000002</c:v>
                </c:pt>
                <c:pt idx="2">
                  <c:v>9.630808000000002</c:v>
                </c:pt>
                <c:pt idx="3">
                  <c:v>9.630808000000002</c:v>
                </c:pt>
                <c:pt idx="4">
                  <c:v>9.630808000000002</c:v>
                </c:pt>
                <c:pt idx="5">
                  <c:v>9.630808000000002</c:v>
                </c:pt>
                <c:pt idx="6">
                  <c:v>9.630808000000002</c:v>
                </c:pt>
                <c:pt idx="7">
                  <c:v>9.630808000000002</c:v>
                </c:pt>
                <c:pt idx="8">
                  <c:v>9.630808000000002</c:v>
                </c:pt>
                <c:pt idx="9">
                  <c:v>9.630808000000002</c:v>
                </c:pt>
                <c:pt idx="10">
                  <c:v>9.630808000000002</c:v>
                </c:pt>
                <c:pt idx="11">
                  <c:v>9.630808000000002</c:v>
                </c:pt>
                <c:pt idx="12">
                  <c:v>9.630808000000002</c:v>
                </c:pt>
              </c:numCache>
            </c:numRef>
          </c:val>
        </c:ser>
        <c:ser>
          <c:idx val="1"/>
          <c:order val="1"/>
          <c:tx>
            <c:strRef>
              <c:f>'generation_capacity_DE'!$M$2:$M$2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'generation_capacity_DE'!$M$3:$M$15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'generation_capacity_DE'!$L$2:$L$2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'generation_capacity_DE'!$L$3:$L$15</c:f>
              <c:numCache>
                <c:formatCode>General</c:formatCode>
                <c:ptCount val="13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</c:numCache>
            </c:numRef>
          </c:val>
        </c:ser>
        <c:ser>
          <c:idx val="3"/>
          <c:order val="3"/>
          <c:tx>
            <c:strRef>
              <c:f>'generation_capacity_DE'!$K$2:$K$2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'generation_capacity_DE'!$K$3:$K$15</c:f>
              <c:numCache>
                <c:formatCode>General</c:formatCode>
                <c:ptCount val="13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</c:numCache>
            </c:numRef>
          </c:val>
        </c:ser>
        <c:ser>
          <c:idx val="4"/>
          <c:order val="4"/>
          <c:tx>
            <c:strRef>
              <c:f>'generation_capacity_DE'!$J$2:$J$2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'generation_capacity_DE'!$J$3:$J$15</c:f>
              <c:numCache>
                <c:formatCode>General</c:formatCode>
                <c:ptCount val="13"/>
                <c:pt idx="0">
                  <c:v>22.7</c:v>
                </c:pt>
                <c:pt idx="1">
                  <c:v>23.4</c:v>
                </c:pt>
                <c:pt idx="2">
                  <c:v>24</c:v>
                </c:pt>
                <c:pt idx="3">
                  <c:v>25.52996</c:v>
                </c:pt>
                <c:pt idx="4">
                  <c:v>27.059924</c:v>
                </c:pt>
                <c:pt idx="5">
                  <c:v>28.589885</c:v>
                </c:pt>
                <c:pt idx="6">
                  <c:v>30.12404</c:v>
                </c:pt>
                <c:pt idx="7">
                  <c:v>31.654</c:v>
                </c:pt>
                <c:pt idx="8">
                  <c:v>33.718668</c:v>
                </c:pt>
                <c:pt idx="9">
                  <c:v>35.78333600000001</c:v>
                </c:pt>
                <c:pt idx="10">
                  <c:v>37.85366399999999</c:v>
                </c:pt>
                <c:pt idx="11">
                  <c:v>39.918332</c:v>
                </c:pt>
                <c:pt idx="12">
                  <c:v>41.983</c:v>
                </c:pt>
              </c:numCache>
            </c:numRef>
          </c:val>
        </c:ser>
        <c:ser>
          <c:idx val="5"/>
          <c:order val="5"/>
          <c:tx>
            <c:strRef>
              <c:f>'generation_capacity_DE'!$I$2:$I$2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'generation_capacity_DE'!$I$3:$I$15</c:f>
              <c:numCache>
                <c:formatCode>General</c:formatCode>
                <c:ptCount val="13"/>
                <c:pt idx="0">
                  <c:v>4.600000000000001</c:v>
                </c:pt>
                <c:pt idx="1">
                  <c:v>5.600000000000001</c:v>
                </c:pt>
                <c:pt idx="2">
                  <c:v>6.5</c:v>
                </c:pt>
                <c:pt idx="3">
                  <c:v>7.600000000000001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8.4</c:v>
                </c:pt>
                <c:pt idx="10">
                  <c:v>8.4</c:v>
                </c:pt>
                <c:pt idx="11">
                  <c:v>8.4</c:v>
                </c:pt>
                <c:pt idx="12">
                  <c:v>8.5</c:v>
                </c:pt>
              </c:numCache>
            </c:numRef>
          </c:val>
        </c:ser>
        <c:ser>
          <c:idx val="6"/>
          <c:order val="6"/>
          <c:tx>
            <c:strRef>
              <c:f>'generation_capacity_DE'!$H$2:$H$2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'generation_capacity_DE'!$H$3:$H$15</c:f>
              <c:numCache>
                <c:formatCode>General</c:formatCode>
                <c:ptCount val="1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8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</c:ser>
        <c:ser>
          <c:idx val="7"/>
          <c:order val="7"/>
          <c:tx>
            <c:strRef>
              <c:f>'generation_capacity_DE'!$G$2:$G$2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'generation_capacity_DE'!$G$3:$G$15</c:f>
              <c:numCache>
                <c:formatCode>General</c:formatCode>
                <c:ptCount val="13"/>
                <c:pt idx="0">
                  <c:v>8.239000000000001</c:v>
                </c:pt>
                <c:pt idx="1">
                  <c:v>8.422000000000001</c:v>
                </c:pt>
                <c:pt idx="2">
                  <c:v>8.605</c:v>
                </c:pt>
                <c:pt idx="3">
                  <c:v>8.788</c:v>
                </c:pt>
                <c:pt idx="4">
                  <c:v>8.787000000000001</c:v>
                </c:pt>
                <c:pt idx="5">
                  <c:v>8.786</c:v>
                </c:pt>
                <c:pt idx="6">
                  <c:v>8.785</c:v>
                </c:pt>
                <c:pt idx="7">
                  <c:v>8.784000000000001</c:v>
                </c:pt>
                <c:pt idx="8">
                  <c:v>8.782999999999999</c:v>
                </c:pt>
                <c:pt idx="9">
                  <c:v>8.772</c:v>
                </c:pt>
                <c:pt idx="10">
                  <c:v>8.761000000000001</c:v>
                </c:pt>
                <c:pt idx="11">
                  <c:v>8.743</c:v>
                </c:pt>
                <c:pt idx="12">
                  <c:v>8.725</c:v>
                </c:pt>
              </c:numCache>
            </c:numRef>
          </c:val>
        </c:ser>
        <c:ser>
          <c:idx val="8"/>
          <c:order val="8"/>
          <c:tx>
            <c:strRef>
              <c:f>'generation_capacity_DE'!$F$2:$F$2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'generation_capacity_DE'!$F$3:$F$15</c:f>
              <c:numCache>
                <c:formatCode>General</c:formatCode>
                <c:ptCount val="13"/>
                <c:pt idx="0">
                  <c:v>0</c:v>
                </c:pt>
                <c:pt idx="1">
                  <c:v>0.0001</c:v>
                </c:pt>
                <c:pt idx="2">
                  <c:v>0.595</c:v>
                </c:pt>
                <c:pt idx="3">
                  <c:v>2.4834648</c:v>
                </c:pt>
                <c:pt idx="4">
                  <c:v>4.5559297</c:v>
                </c:pt>
                <c:pt idx="5">
                  <c:v>6.628395</c:v>
                </c:pt>
                <c:pt idx="6">
                  <c:v>8.706535000000001</c:v>
                </c:pt>
                <c:pt idx="7">
                  <c:v>10.779</c:v>
                </c:pt>
                <c:pt idx="8">
                  <c:v>12.778904</c:v>
                </c:pt>
                <c:pt idx="9">
                  <c:v>14.78881</c:v>
                </c:pt>
                <c:pt idx="10">
                  <c:v>16.804191</c:v>
                </c:pt>
                <c:pt idx="11">
                  <c:v>18.821096</c:v>
                </c:pt>
                <c:pt idx="12">
                  <c:v>20.838</c:v>
                </c:pt>
              </c:numCache>
            </c:numRef>
          </c:val>
        </c:ser>
        <c:ser>
          <c:idx val="9"/>
          <c:order val="9"/>
          <c:tx>
            <c:strRef>
              <c:f>'generation_capacity_DE'!$E$2:$E$2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'generation_capacity_DE'!$E$3:$E$15</c:f>
              <c:numCache>
                <c:formatCode>General</c:formatCode>
                <c:ptCount val="13"/>
                <c:pt idx="0">
                  <c:v>56.306</c:v>
                </c:pt>
                <c:pt idx="1">
                  <c:v>55.528</c:v>
                </c:pt>
                <c:pt idx="2">
                  <c:v>54.335</c:v>
                </c:pt>
                <c:pt idx="3">
                  <c:v>52.753</c:v>
                </c:pt>
                <c:pt idx="4">
                  <c:v>50.864</c:v>
                </c:pt>
                <c:pt idx="5">
                  <c:v>48.834</c:v>
                </c:pt>
                <c:pt idx="6">
                  <c:v>46.593</c:v>
                </c:pt>
                <c:pt idx="7">
                  <c:v>44.453</c:v>
                </c:pt>
                <c:pt idx="8">
                  <c:v>42.611</c:v>
                </c:pt>
                <c:pt idx="9">
                  <c:v>40.792</c:v>
                </c:pt>
                <c:pt idx="10">
                  <c:v>39.082</c:v>
                </c:pt>
                <c:pt idx="11">
                  <c:v>37.347</c:v>
                </c:pt>
                <c:pt idx="12">
                  <c:v>35.603</c:v>
                </c:pt>
              </c:numCache>
            </c:numRef>
          </c:val>
        </c:ser>
        <c:ser>
          <c:idx val="10"/>
          <c:order val="10"/>
          <c:tx>
            <c:strRef>
              <c:f>'generation_capacity_DE'!$D$2:$D$2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'generation_capacity_DE'!$D$3:$D$15</c:f>
              <c:numCache>
                <c:formatCode>General</c:formatCode>
                <c:ptCount val="13"/>
                <c:pt idx="0">
                  <c:v>5.894</c:v>
                </c:pt>
                <c:pt idx="1">
                  <c:v>10.372</c:v>
                </c:pt>
                <c:pt idx="2">
                  <c:v>15.765</c:v>
                </c:pt>
                <c:pt idx="3">
                  <c:v>20.547</c:v>
                </c:pt>
                <c:pt idx="4">
                  <c:v>27.736</c:v>
                </c:pt>
                <c:pt idx="5">
                  <c:v>34.966</c:v>
                </c:pt>
                <c:pt idx="6">
                  <c:v>43.107</c:v>
                </c:pt>
                <c:pt idx="7">
                  <c:v>51.047</c:v>
                </c:pt>
                <c:pt idx="8">
                  <c:v>58.589</c:v>
                </c:pt>
                <c:pt idx="9">
                  <c:v>66.208</c:v>
                </c:pt>
                <c:pt idx="10">
                  <c:v>69.91800000000001</c:v>
                </c:pt>
                <c:pt idx="11">
                  <c:v>72.753</c:v>
                </c:pt>
                <c:pt idx="12">
                  <c:v>75.497</c:v>
                </c:pt>
              </c:numCache>
            </c:numRef>
          </c:val>
        </c:ser>
        <c:ser>
          <c:idx val="11"/>
          <c:order val="11"/>
          <c:tx>
            <c:strRef>
              <c:f>'generation_capacity_DE'!$C$2:$C$2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'generation_capacity_DE'!$C$3:$C$15</c:f>
              <c:numCache>
                <c:formatCode>General</c:formatCode>
                <c:ptCount val="13"/>
                <c:pt idx="0">
                  <c:v>76.8</c:v>
                </c:pt>
                <c:pt idx="1">
                  <c:v>86.60000000000001</c:v>
                </c:pt>
                <c:pt idx="2">
                  <c:v>96.7</c:v>
                </c:pt>
                <c:pt idx="3">
                  <c:v>107.1</c:v>
                </c:pt>
                <c:pt idx="4">
                  <c:v>118.1</c:v>
                </c:pt>
                <c:pt idx="5">
                  <c:v>129.7</c:v>
                </c:pt>
                <c:pt idx="6">
                  <c:v>141.8</c:v>
                </c:pt>
                <c:pt idx="7">
                  <c:v>154.4</c:v>
                </c:pt>
                <c:pt idx="8">
                  <c:v>165.4</c:v>
                </c:pt>
                <c:pt idx="9">
                  <c:v>175.5</c:v>
                </c:pt>
                <c:pt idx="10">
                  <c:v>186</c:v>
                </c:pt>
                <c:pt idx="11">
                  <c:v>195.7</c:v>
                </c:pt>
                <c:pt idx="12">
                  <c:v>204.4</c:v>
                </c:pt>
              </c:numCache>
            </c:numRef>
          </c:val>
        </c:ser>
        <c:ser>
          <c:idx val="12"/>
          <c:order val="12"/>
          <c:tx>
            <c:strRef>
              <c:f>'generation_capacity_DE'!$B$2:$B$2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'generation_capacity_DE'!$B$3:$B$15</c:f>
              <c:numCache>
                <c:formatCode>General</c:formatCode>
                <c:ptCount val="13"/>
                <c:pt idx="0">
                  <c:v>5.5</c:v>
                </c:pt>
                <c:pt idx="1">
                  <c:v>7.2</c:v>
                </c:pt>
                <c:pt idx="2">
                  <c:v>9</c:v>
                </c:pt>
                <c:pt idx="3">
                  <c:v>10.8</c:v>
                </c:pt>
                <c:pt idx="4">
                  <c:v>12.8</c:v>
                </c:pt>
                <c:pt idx="5">
                  <c:v>14.9</c:v>
                </c:pt>
                <c:pt idx="6">
                  <c:v>17.2</c:v>
                </c:pt>
                <c:pt idx="7">
                  <c:v>19.7</c:v>
                </c:pt>
                <c:pt idx="8">
                  <c:v>22.2</c:v>
                </c:pt>
                <c:pt idx="9">
                  <c:v>25.1</c:v>
                </c:pt>
                <c:pt idx="10">
                  <c:v>28.1</c:v>
                </c:pt>
                <c:pt idx="11">
                  <c:v>31.1</c:v>
                </c:pt>
                <c:pt idx="12">
                  <c:v>34.1</c:v>
                </c:pt>
              </c:numCache>
            </c:numRef>
          </c:val>
        </c:ser>
        <c:overlap val="100"/>
        <c:axId val="50760001"/>
        <c:axId val="50760002"/>
      </c:bar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DE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'generation_capacity_DE'!$N$2:$N$2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'generation_capacity_DE'!$N$3:$N$15</c:f>
              <c:numCache>
                <c:formatCode>General</c:formatCode>
                <c:ptCount val="13"/>
                <c:pt idx="0">
                  <c:v>9.630808000000002</c:v>
                </c:pt>
                <c:pt idx="1">
                  <c:v>9.630808000000002</c:v>
                </c:pt>
                <c:pt idx="2">
                  <c:v>9.630808000000002</c:v>
                </c:pt>
                <c:pt idx="3">
                  <c:v>9.630808000000002</c:v>
                </c:pt>
                <c:pt idx="4">
                  <c:v>9.630808000000002</c:v>
                </c:pt>
                <c:pt idx="5">
                  <c:v>9.630808000000002</c:v>
                </c:pt>
                <c:pt idx="6">
                  <c:v>9.630808000000002</c:v>
                </c:pt>
                <c:pt idx="7">
                  <c:v>9.630808000000002</c:v>
                </c:pt>
                <c:pt idx="8">
                  <c:v>9.630808000000002</c:v>
                </c:pt>
                <c:pt idx="9">
                  <c:v>9.630808000000002</c:v>
                </c:pt>
                <c:pt idx="10">
                  <c:v>9.630808000000002</c:v>
                </c:pt>
                <c:pt idx="11">
                  <c:v>9.630808000000002</c:v>
                </c:pt>
                <c:pt idx="12">
                  <c:v>9.630808000000002</c:v>
                </c:pt>
              </c:numCache>
            </c:numRef>
          </c:val>
        </c:ser>
        <c:ser>
          <c:idx val="1"/>
          <c:order val="1"/>
          <c:tx>
            <c:strRef>
              <c:f>'generation_capacity_DE'!$M$2:$M$2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'generation_capacity_DE'!$M$3:$M$15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'generation_capacity_DE'!$L$2:$L$2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'generation_capacity_DE'!$L$3:$L$15</c:f>
              <c:numCache>
                <c:formatCode>General</c:formatCode>
                <c:ptCount val="13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</c:numCache>
            </c:numRef>
          </c:val>
        </c:ser>
        <c:ser>
          <c:idx val="3"/>
          <c:order val="3"/>
          <c:tx>
            <c:strRef>
              <c:f>'generation_capacity_DE'!$K$2:$K$2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'generation_capacity_DE'!$K$3:$K$15</c:f>
              <c:numCache>
                <c:formatCode>General</c:formatCode>
                <c:ptCount val="13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</c:numCache>
            </c:numRef>
          </c:val>
        </c:ser>
        <c:ser>
          <c:idx val="4"/>
          <c:order val="4"/>
          <c:tx>
            <c:strRef>
              <c:f>'generation_capacity_DE'!$J$2:$J$2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'generation_capacity_DE'!$J$3:$J$15</c:f>
              <c:numCache>
                <c:formatCode>General</c:formatCode>
                <c:ptCount val="13"/>
                <c:pt idx="0">
                  <c:v>22.7</c:v>
                </c:pt>
                <c:pt idx="1">
                  <c:v>23.4</c:v>
                </c:pt>
                <c:pt idx="2">
                  <c:v>24</c:v>
                </c:pt>
                <c:pt idx="3">
                  <c:v>25.52996</c:v>
                </c:pt>
                <c:pt idx="4">
                  <c:v>27.059924</c:v>
                </c:pt>
                <c:pt idx="5">
                  <c:v>28.589885</c:v>
                </c:pt>
                <c:pt idx="6">
                  <c:v>30.12404</c:v>
                </c:pt>
                <c:pt idx="7">
                  <c:v>31.654</c:v>
                </c:pt>
                <c:pt idx="8">
                  <c:v>33.718668</c:v>
                </c:pt>
                <c:pt idx="9">
                  <c:v>35.78333600000001</c:v>
                </c:pt>
                <c:pt idx="10">
                  <c:v>37.85366399999999</c:v>
                </c:pt>
                <c:pt idx="11">
                  <c:v>39.918332</c:v>
                </c:pt>
                <c:pt idx="12">
                  <c:v>41.983</c:v>
                </c:pt>
              </c:numCache>
            </c:numRef>
          </c:val>
        </c:ser>
        <c:ser>
          <c:idx val="5"/>
          <c:order val="5"/>
          <c:tx>
            <c:strRef>
              <c:f>'generation_capacity_DE'!$I$2:$I$2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'generation_capacity_DE'!$I$3:$I$15</c:f>
              <c:numCache>
                <c:formatCode>General</c:formatCode>
                <c:ptCount val="13"/>
                <c:pt idx="0">
                  <c:v>4.600000000000001</c:v>
                </c:pt>
                <c:pt idx="1">
                  <c:v>5.600000000000001</c:v>
                </c:pt>
                <c:pt idx="2">
                  <c:v>6.5</c:v>
                </c:pt>
                <c:pt idx="3">
                  <c:v>7.600000000000001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8.4</c:v>
                </c:pt>
                <c:pt idx="10">
                  <c:v>8.4</c:v>
                </c:pt>
                <c:pt idx="11">
                  <c:v>8.4</c:v>
                </c:pt>
                <c:pt idx="12">
                  <c:v>8.5</c:v>
                </c:pt>
              </c:numCache>
            </c:numRef>
          </c:val>
        </c:ser>
        <c:ser>
          <c:idx val="6"/>
          <c:order val="6"/>
          <c:tx>
            <c:strRef>
              <c:f>'generation_capacity_DE'!$H$2:$H$2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'generation_capacity_DE'!$H$3:$H$15</c:f>
              <c:numCache>
                <c:formatCode>General</c:formatCode>
                <c:ptCount val="1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8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</c:ser>
        <c:ser>
          <c:idx val="7"/>
          <c:order val="7"/>
          <c:tx>
            <c:strRef>
              <c:f>'generation_capacity_DE'!$G$2:$G$2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'generation_capacity_DE'!$G$3:$G$15</c:f>
              <c:numCache>
                <c:formatCode>General</c:formatCode>
                <c:ptCount val="13"/>
                <c:pt idx="0">
                  <c:v>8.239000000000001</c:v>
                </c:pt>
                <c:pt idx="1">
                  <c:v>8.422000000000001</c:v>
                </c:pt>
                <c:pt idx="2">
                  <c:v>8.605</c:v>
                </c:pt>
                <c:pt idx="3">
                  <c:v>8.788</c:v>
                </c:pt>
                <c:pt idx="4">
                  <c:v>8.787000000000001</c:v>
                </c:pt>
                <c:pt idx="5">
                  <c:v>8.786</c:v>
                </c:pt>
                <c:pt idx="6">
                  <c:v>8.785</c:v>
                </c:pt>
                <c:pt idx="7">
                  <c:v>8.784000000000001</c:v>
                </c:pt>
                <c:pt idx="8">
                  <c:v>8.782999999999999</c:v>
                </c:pt>
                <c:pt idx="9">
                  <c:v>8.772</c:v>
                </c:pt>
                <c:pt idx="10">
                  <c:v>8.761000000000001</c:v>
                </c:pt>
                <c:pt idx="11">
                  <c:v>8.743</c:v>
                </c:pt>
                <c:pt idx="12">
                  <c:v>8.725</c:v>
                </c:pt>
              </c:numCache>
            </c:numRef>
          </c:val>
        </c:ser>
        <c:ser>
          <c:idx val="8"/>
          <c:order val="8"/>
          <c:tx>
            <c:strRef>
              <c:f>'generation_capacity_DE'!$F$2:$F$2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'generation_capacity_DE'!$F$3:$F$15</c:f>
              <c:numCache>
                <c:formatCode>General</c:formatCode>
                <c:ptCount val="13"/>
                <c:pt idx="0">
                  <c:v>0</c:v>
                </c:pt>
                <c:pt idx="1">
                  <c:v>0.0001</c:v>
                </c:pt>
                <c:pt idx="2">
                  <c:v>0.595</c:v>
                </c:pt>
                <c:pt idx="3">
                  <c:v>2.4834648</c:v>
                </c:pt>
                <c:pt idx="4">
                  <c:v>4.5559297</c:v>
                </c:pt>
                <c:pt idx="5">
                  <c:v>6.628395</c:v>
                </c:pt>
                <c:pt idx="6">
                  <c:v>8.706535000000001</c:v>
                </c:pt>
                <c:pt idx="7">
                  <c:v>10.779</c:v>
                </c:pt>
                <c:pt idx="8">
                  <c:v>12.778904</c:v>
                </c:pt>
                <c:pt idx="9">
                  <c:v>14.78881</c:v>
                </c:pt>
                <c:pt idx="10">
                  <c:v>16.804191</c:v>
                </c:pt>
                <c:pt idx="11">
                  <c:v>18.821096</c:v>
                </c:pt>
                <c:pt idx="12">
                  <c:v>20.838</c:v>
                </c:pt>
              </c:numCache>
            </c:numRef>
          </c:val>
        </c:ser>
        <c:ser>
          <c:idx val="9"/>
          <c:order val="9"/>
          <c:tx>
            <c:strRef>
              <c:f>'generation_capacity_DE'!$E$2:$E$2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'generation_capacity_DE'!$E$3:$E$15</c:f>
              <c:numCache>
                <c:formatCode>General</c:formatCode>
                <c:ptCount val="13"/>
                <c:pt idx="0">
                  <c:v>56.306</c:v>
                </c:pt>
                <c:pt idx="1">
                  <c:v>55.528</c:v>
                </c:pt>
                <c:pt idx="2">
                  <c:v>54.335</c:v>
                </c:pt>
                <c:pt idx="3">
                  <c:v>52.753</c:v>
                </c:pt>
                <c:pt idx="4">
                  <c:v>50.864</c:v>
                </c:pt>
                <c:pt idx="5">
                  <c:v>48.834</c:v>
                </c:pt>
                <c:pt idx="6">
                  <c:v>46.593</c:v>
                </c:pt>
                <c:pt idx="7">
                  <c:v>44.453</c:v>
                </c:pt>
                <c:pt idx="8">
                  <c:v>42.611</c:v>
                </c:pt>
                <c:pt idx="9">
                  <c:v>40.792</c:v>
                </c:pt>
                <c:pt idx="10">
                  <c:v>39.082</c:v>
                </c:pt>
                <c:pt idx="11">
                  <c:v>37.347</c:v>
                </c:pt>
                <c:pt idx="12">
                  <c:v>35.603</c:v>
                </c:pt>
              </c:numCache>
            </c:numRef>
          </c:val>
        </c:ser>
        <c:ser>
          <c:idx val="10"/>
          <c:order val="10"/>
          <c:tx>
            <c:strRef>
              <c:f>'generation_capacity_DE'!$D$2:$D$2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'generation_capacity_DE'!$D$3:$D$15</c:f>
              <c:numCache>
                <c:formatCode>General</c:formatCode>
                <c:ptCount val="13"/>
                <c:pt idx="0">
                  <c:v>5.894</c:v>
                </c:pt>
                <c:pt idx="1">
                  <c:v>10.372</c:v>
                </c:pt>
                <c:pt idx="2">
                  <c:v>15.765</c:v>
                </c:pt>
                <c:pt idx="3">
                  <c:v>20.547</c:v>
                </c:pt>
                <c:pt idx="4">
                  <c:v>27.736</c:v>
                </c:pt>
                <c:pt idx="5">
                  <c:v>34.966</c:v>
                </c:pt>
                <c:pt idx="6">
                  <c:v>43.107</c:v>
                </c:pt>
                <c:pt idx="7">
                  <c:v>51.047</c:v>
                </c:pt>
                <c:pt idx="8">
                  <c:v>58.589</c:v>
                </c:pt>
                <c:pt idx="9">
                  <c:v>66.208</c:v>
                </c:pt>
                <c:pt idx="10">
                  <c:v>69.91800000000001</c:v>
                </c:pt>
                <c:pt idx="11">
                  <c:v>72.753</c:v>
                </c:pt>
                <c:pt idx="12">
                  <c:v>75.497</c:v>
                </c:pt>
              </c:numCache>
            </c:numRef>
          </c:val>
        </c:ser>
        <c:ser>
          <c:idx val="11"/>
          <c:order val="11"/>
          <c:tx>
            <c:strRef>
              <c:f>'generation_capacity_DE'!$C$2:$C$2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'generation_capacity_DE'!$C$3:$C$15</c:f>
              <c:numCache>
                <c:formatCode>General</c:formatCode>
                <c:ptCount val="13"/>
                <c:pt idx="0">
                  <c:v>76.8</c:v>
                </c:pt>
                <c:pt idx="1">
                  <c:v>86.60000000000001</c:v>
                </c:pt>
                <c:pt idx="2">
                  <c:v>96.7</c:v>
                </c:pt>
                <c:pt idx="3">
                  <c:v>107.1</c:v>
                </c:pt>
                <c:pt idx="4">
                  <c:v>118.1</c:v>
                </c:pt>
                <c:pt idx="5">
                  <c:v>129.7</c:v>
                </c:pt>
                <c:pt idx="6">
                  <c:v>141.8</c:v>
                </c:pt>
                <c:pt idx="7">
                  <c:v>154.4</c:v>
                </c:pt>
                <c:pt idx="8">
                  <c:v>165.4</c:v>
                </c:pt>
                <c:pt idx="9">
                  <c:v>175.5</c:v>
                </c:pt>
                <c:pt idx="10">
                  <c:v>186</c:v>
                </c:pt>
                <c:pt idx="11">
                  <c:v>195.7</c:v>
                </c:pt>
                <c:pt idx="12">
                  <c:v>204.4</c:v>
                </c:pt>
              </c:numCache>
            </c:numRef>
          </c:val>
        </c:ser>
        <c:ser>
          <c:idx val="12"/>
          <c:order val="12"/>
          <c:tx>
            <c:strRef>
              <c:f>'generation_capacity_DE'!$B$2:$B$2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'generation_capacity_DE'!$B$3:$B$15</c:f>
              <c:numCache>
                <c:formatCode>General</c:formatCode>
                <c:ptCount val="13"/>
                <c:pt idx="0">
                  <c:v>5.5</c:v>
                </c:pt>
                <c:pt idx="1">
                  <c:v>7.2</c:v>
                </c:pt>
                <c:pt idx="2">
                  <c:v>9</c:v>
                </c:pt>
                <c:pt idx="3">
                  <c:v>10.8</c:v>
                </c:pt>
                <c:pt idx="4">
                  <c:v>12.8</c:v>
                </c:pt>
                <c:pt idx="5">
                  <c:v>14.9</c:v>
                </c:pt>
                <c:pt idx="6">
                  <c:v>17.2</c:v>
                </c:pt>
                <c:pt idx="7">
                  <c:v>19.7</c:v>
                </c:pt>
                <c:pt idx="8">
                  <c:v>22.2</c:v>
                </c:pt>
                <c:pt idx="9">
                  <c:v>25.1</c:v>
                </c:pt>
                <c:pt idx="10">
                  <c:v>28.1</c:v>
                </c:pt>
                <c:pt idx="11">
                  <c:v>31.1</c:v>
                </c:pt>
                <c:pt idx="12">
                  <c:v>34.1</c:v>
                </c:pt>
              </c:numCache>
            </c:numRef>
          </c:val>
        </c:ser>
        <c:overlap val="100"/>
        <c:axId val="50770001"/>
        <c:axId val="50770002"/>
      </c:bar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DK1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'generation_capacity_DK1'!$J$2:$J$2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'generation_capacity_DK1'!$J$3:$J$15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val>
        </c:ser>
        <c:ser>
          <c:idx val="1"/>
          <c:order val="1"/>
          <c:tx>
            <c:strRef>
              <c:f>'generation_capacity_DK1'!$I$2:$I$2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'generation_capacity_DK1'!$I$3:$I$15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6.999999999999999e-13</c:v>
                </c:pt>
                <c:pt idx="3">
                  <c:v>8.900000000000001e-12</c:v>
                </c:pt>
                <c:pt idx="4">
                  <c:v>2.14e-11</c:v>
                </c:pt>
                <c:pt idx="5">
                  <c:v>3.78e-09</c:v>
                </c:pt>
                <c:pt idx="6">
                  <c:v>1.419563e-06</c:v>
                </c:pt>
                <c:pt idx="7">
                  <c:v>0.00139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'generation_capacity_DK1'!$H$2:$H$2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'generation_capacity_DK1'!$H$3:$H$15</c:f>
              <c:numCache>
                <c:formatCode>General</c:formatCode>
                <c:ptCount val="13"/>
                <c:pt idx="0">
                  <c:v>1.0729979</c:v>
                </c:pt>
                <c:pt idx="1">
                  <c:v>1.092747</c:v>
                </c:pt>
                <c:pt idx="2">
                  <c:v>1.11255</c:v>
                </c:pt>
                <c:pt idx="3">
                  <c:v>1.103383</c:v>
                </c:pt>
                <c:pt idx="4">
                  <c:v>1.0942161</c:v>
                </c:pt>
                <c:pt idx="5">
                  <c:v>1.0850491</c:v>
                </c:pt>
                <c:pt idx="6">
                  <c:v>1.0758569</c:v>
                </c:pt>
                <c:pt idx="7">
                  <c:v>1.06669</c:v>
                </c:pt>
                <c:pt idx="8">
                  <c:v>0.9941147499999999</c:v>
                </c:pt>
                <c:pt idx="9">
                  <c:v>0.92153955</c:v>
                </c:pt>
                <c:pt idx="10">
                  <c:v>0.84876544</c:v>
                </c:pt>
                <c:pt idx="11">
                  <c:v>0.77619025</c:v>
                </c:pt>
                <c:pt idx="12">
                  <c:v>0.703615</c:v>
                </c:pt>
              </c:numCache>
            </c:numRef>
          </c:val>
        </c:ser>
        <c:ser>
          <c:idx val="3"/>
          <c:order val="3"/>
          <c:tx>
            <c:strRef>
              <c:f>'generation_capacity_DK1'!$G$2:$G$2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'generation_capacity_DK1'!$G$3:$G$15</c:f>
              <c:numCache>
                <c:formatCode>General</c:formatCode>
                <c:ptCount val="13"/>
                <c:pt idx="0">
                  <c:v>1.272</c:v>
                </c:pt>
                <c:pt idx="1">
                  <c:v>1.272</c:v>
                </c:pt>
                <c:pt idx="2">
                  <c:v>1.246</c:v>
                </c:pt>
                <c:pt idx="3">
                  <c:v>1.211</c:v>
                </c:pt>
                <c:pt idx="4">
                  <c:v>1.177</c:v>
                </c:pt>
                <c:pt idx="5">
                  <c:v>1.143</c:v>
                </c:pt>
                <c:pt idx="6">
                  <c:v>1.109</c:v>
                </c:pt>
                <c:pt idx="7">
                  <c:v>1.074</c:v>
                </c:pt>
                <c:pt idx="8">
                  <c:v>1.067</c:v>
                </c:pt>
                <c:pt idx="9">
                  <c:v>1.029</c:v>
                </c:pt>
                <c:pt idx="10">
                  <c:v>0.99</c:v>
                </c:pt>
                <c:pt idx="11">
                  <c:v>0.9520000000000001</c:v>
                </c:pt>
                <c:pt idx="12">
                  <c:v>0.847</c:v>
                </c:pt>
              </c:numCache>
            </c:numRef>
          </c:val>
        </c:ser>
        <c:ser>
          <c:idx val="4"/>
          <c:order val="4"/>
          <c:tx>
            <c:strRef>
              <c:f>'generation_capacity_DK1'!$F$2:$F$2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'generation_capacity_DK1'!$F$3:$F$15</c:f>
              <c:numCache>
                <c:formatCode>General</c:formatCode>
                <c:ptCount val="13"/>
                <c:pt idx="0">
                  <c:v>0.43740384</c:v>
                </c:pt>
                <c:pt idx="1">
                  <c:v>0.6536058</c:v>
                </c:pt>
                <c:pt idx="2">
                  <c:v>0.8964</c:v>
                </c:pt>
                <c:pt idx="3">
                  <c:v>1.2061494</c:v>
                </c:pt>
                <c:pt idx="4">
                  <c:v>1.5148989</c:v>
                </c:pt>
                <c:pt idx="5">
                  <c:v>1.8236483</c:v>
                </c:pt>
                <c:pt idx="6">
                  <c:v>2.1331506</c:v>
                </c:pt>
                <c:pt idx="7">
                  <c:v>2.4429</c:v>
                </c:pt>
                <c:pt idx="8">
                  <c:v>2.8466926</c:v>
                </c:pt>
                <c:pt idx="9">
                  <c:v>3.281485</c:v>
                </c:pt>
                <c:pt idx="10">
                  <c:v>3.7183647</c:v>
                </c:pt>
                <c:pt idx="11">
                  <c:v>4.153157</c:v>
                </c:pt>
                <c:pt idx="12">
                  <c:v>4.654949999999999</c:v>
                </c:pt>
              </c:numCache>
            </c:numRef>
          </c:val>
        </c:ser>
        <c:ser>
          <c:idx val="5"/>
          <c:order val="5"/>
          <c:tx>
            <c:strRef>
              <c:f>'generation_capacity_DK1'!$E$2:$E$2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'generation_capacity_DK1'!$E$3:$E$15</c:f>
              <c:numCache>
                <c:formatCode>General</c:formatCode>
                <c:ptCount val="13"/>
                <c:pt idx="0">
                  <c:v>2.886</c:v>
                </c:pt>
                <c:pt idx="1">
                  <c:v>2.691</c:v>
                </c:pt>
                <c:pt idx="2">
                  <c:v>2.478</c:v>
                </c:pt>
                <c:pt idx="3">
                  <c:v>2.291</c:v>
                </c:pt>
                <c:pt idx="4">
                  <c:v>2.139</c:v>
                </c:pt>
                <c:pt idx="5">
                  <c:v>2.016</c:v>
                </c:pt>
                <c:pt idx="6">
                  <c:v>1.954</c:v>
                </c:pt>
                <c:pt idx="7">
                  <c:v>1.906</c:v>
                </c:pt>
                <c:pt idx="8">
                  <c:v>1.887</c:v>
                </c:pt>
                <c:pt idx="9">
                  <c:v>1.857</c:v>
                </c:pt>
                <c:pt idx="10">
                  <c:v>1.806</c:v>
                </c:pt>
                <c:pt idx="11">
                  <c:v>1.732</c:v>
                </c:pt>
                <c:pt idx="12">
                  <c:v>1.642</c:v>
                </c:pt>
              </c:numCache>
            </c:numRef>
          </c:val>
        </c:ser>
        <c:ser>
          <c:idx val="6"/>
          <c:order val="6"/>
          <c:tx>
            <c:strRef>
              <c:f>'generation_capacity_DK1'!$D$2:$D$2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'generation_capacity_DK1'!$D$3:$D$15</c:f>
              <c:numCache>
                <c:formatCode>General</c:formatCode>
                <c:ptCount val="13"/>
                <c:pt idx="0">
                  <c:v>1.35839</c:v>
                </c:pt>
                <c:pt idx="1">
                  <c:v>1.7723351</c:v>
                </c:pt>
                <c:pt idx="2">
                  <c:v>2.20488</c:v>
                </c:pt>
                <c:pt idx="3">
                  <c:v>2.5227983</c:v>
                </c:pt>
                <c:pt idx="4">
                  <c:v>2.8057166</c:v>
                </c:pt>
                <c:pt idx="5">
                  <c:v>3.0596348</c:v>
                </c:pt>
                <c:pt idx="6">
                  <c:v>3.2529116</c:v>
                </c:pt>
                <c:pt idx="7">
                  <c:v>3.43183</c:v>
                </c:pt>
                <c:pt idx="8">
                  <c:v>3.3787456</c:v>
                </c:pt>
                <c:pt idx="9">
                  <c:v>3.336661</c:v>
                </c:pt>
                <c:pt idx="10">
                  <c:v>3.315379</c:v>
                </c:pt>
                <c:pt idx="11">
                  <c:v>3.3172944</c:v>
                </c:pt>
                <c:pt idx="12">
                  <c:v>3.33521</c:v>
                </c:pt>
              </c:numCache>
            </c:numRef>
          </c:val>
        </c:ser>
        <c:ser>
          <c:idx val="7"/>
          <c:order val="7"/>
          <c:tx>
            <c:strRef>
              <c:f>'generation_capacity_DK1'!$C$2:$C$2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'generation_capacity_DK1'!$C$3:$C$15</c:f>
              <c:numCache>
                <c:formatCode>General</c:formatCode>
                <c:ptCount val="13"/>
                <c:pt idx="0">
                  <c:v>2.1498152</c:v>
                </c:pt>
                <c:pt idx="1">
                  <c:v>2.7337227</c:v>
                </c:pt>
                <c:pt idx="2">
                  <c:v>3.31923</c:v>
                </c:pt>
                <c:pt idx="3">
                  <c:v>3.4791724</c:v>
                </c:pt>
                <c:pt idx="4">
                  <c:v>3.6391147</c:v>
                </c:pt>
                <c:pt idx="5">
                  <c:v>3.7990571</c:v>
                </c:pt>
                <c:pt idx="6">
                  <c:v>3.9594377</c:v>
                </c:pt>
                <c:pt idx="7">
                  <c:v>4.11938</c:v>
                </c:pt>
                <c:pt idx="8">
                  <c:v>4.2896855</c:v>
                </c:pt>
                <c:pt idx="9">
                  <c:v>4.459991</c:v>
                </c:pt>
                <c:pt idx="10">
                  <c:v>4.6307637</c:v>
                </c:pt>
                <c:pt idx="11">
                  <c:v>4.8010693</c:v>
                </c:pt>
                <c:pt idx="12">
                  <c:v>4.971375</c:v>
                </c:pt>
              </c:numCache>
            </c:numRef>
          </c:val>
        </c:ser>
        <c:ser>
          <c:idx val="8"/>
          <c:order val="8"/>
          <c:tx>
            <c:strRef>
              <c:f>'generation_capacity_DK1'!$B$2:$B$2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'generation_capacity_DK1'!$B$3:$B$15</c:f>
              <c:numCache>
                <c:formatCode>General</c:formatCode>
                <c:ptCount val="1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</c:numCache>
            </c:numRef>
          </c:val>
        </c:ser>
        <c:overlap val="100"/>
        <c:axId val="50780001"/>
        <c:axId val="50780002"/>
      </c:bar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DK1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'generation_capacity_DK1'!$J$2:$J$2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'generation_capacity_DK1'!$J$3:$J$15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val>
        </c:ser>
        <c:ser>
          <c:idx val="1"/>
          <c:order val="1"/>
          <c:tx>
            <c:strRef>
              <c:f>'generation_capacity_DK1'!$I$2:$I$2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'generation_capacity_DK1'!$I$3:$I$15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6.999999999999999e-13</c:v>
                </c:pt>
                <c:pt idx="3">
                  <c:v>8.900000000000001e-12</c:v>
                </c:pt>
                <c:pt idx="4">
                  <c:v>2.14e-11</c:v>
                </c:pt>
                <c:pt idx="5">
                  <c:v>3.78e-09</c:v>
                </c:pt>
                <c:pt idx="6">
                  <c:v>1.419563e-06</c:v>
                </c:pt>
                <c:pt idx="7">
                  <c:v>0.00139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'generation_capacity_DK1'!$H$2:$H$2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'generation_capacity_DK1'!$H$3:$H$15</c:f>
              <c:numCache>
                <c:formatCode>General</c:formatCode>
                <c:ptCount val="13"/>
                <c:pt idx="0">
                  <c:v>1.0729979</c:v>
                </c:pt>
                <c:pt idx="1">
                  <c:v>1.092747</c:v>
                </c:pt>
                <c:pt idx="2">
                  <c:v>1.11255</c:v>
                </c:pt>
                <c:pt idx="3">
                  <c:v>1.103383</c:v>
                </c:pt>
                <c:pt idx="4">
                  <c:v>1.0942161</c:v>
                </c:pt>
                <c:pt idx="5">
                  <c:v>1.0850491</c:v>
                </c:pt>
                <c:pt idx="6">
                  <c:v>1.0758569</c:v>
                </c:pt>
                <c:pt idx="7">
                  <c:v>1.06669</c:v>
                </c:pt>
                <c:pt idx="8">
                  <c:v>0.9941147499999999</c:v>
                </c:pt>
                <c:pt idx="9">
                  <c:v>0.92153955</c:v>
                </c:pt>
                <c:pt idx="10">
                  <c:v>0.84876544</c:v>
                </c:pt>
                <c:pt idx="11">
                  <c:v>0.77619025</c:v>
                </c:pt>
                <c:pt idx="12">
                  <c:v>0.703615</c:v>
                </c:pt>
              </c:numCache>
            </c:numRef>
          </c:val>
        </c:ser>
        <c:ser>
          <c:idx val="3"/>
          <c:order val="3"/>
          <c:tx>
            <c:strRef>
              <c:f>'generation_capacity_DK1'!$G$2:$G$2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'generation_capacity_DK1'!$G$3:$G$15</c:f>
              <c:numCache>
                <c:formatCode>General</c:formatCode>
                <c:ptCount val="13"/>
                <c:pt idx="0">
                  <c:v>1.272</c:v>
                </c:pt>
                <c:pt idx="1">
                  <c:v>1.272</c:v>
                </c:pt>
                <c:pt idx="2">
                  <c:v>1.246</c:v>
                </c:pt>
                <c:pt idx="3">
                  <c:v>1.211</c:v>
                </c:pt>
                <c:pt idx="4">
                  <c:v>1.177</c:v>
                </c:pt>
                <c:pt idx="5">
                  <c:v>1.143</c:v>
                </c:pt>
                <c:pt idx="6">
                  <c:v>1.109</c:v>
                </c:pt>
                <c:pt idx="7">
                  <c:v>1.074</c:v>
                </c:pt>
                <c:pt idx="8">
                  <c:v>1.067</c:v>
                </c:pt>
                <c:pt idx="9">
                  <c:v>1.029</c:v>
                </c:pt>
                <c:pt idx="10">
                  <c:v>0.99</c:v>
                </c:pt>
                <c:pt idx="11">
                  <c:v>0.9520000000000001</c:v>
                </c:pt>
                <c:pt idx="12">
                  <c:v>0.847</c:v>
                </c:pt>
              </c:numCache>
            </c:numRef>
          </c:val>
        </c:ser>
        <c:ser>
          <c:idx val="4"/>
          <c:order val="4"/>
          <c:tx>
            <c:strRef>
              <c:f>'generation_capacity_DK1'!$F$2:$F$2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'generation_capacity_DK1'!$F$3:$F$15</c:f>
              <c:numCache>
                <c:formatCode>General</c:formatCode>
                <c:ptCount val="13"/>
                <c:pt idx="0">
                  <c:v>0.43740384</c:v>
                </c:pt>
                <c:pt idx="1">
                  <c:v>0.6536058</c:v>
                </c:pt>
                <c:pt idx="2">
                  <c:v>0.8964</c:v>
                </c:pt>
                <c:pt idx="3">
                  <c:v>1.2061494</c:v>
                </c:pt>
                <c:pt idx="4">
                  <c:v>1.5148989</c:v>
                </c:pt>
                <c:pt idx="5">
                  <c:v>1.8236483</c:v>
                </c:pt>
                <c:pt idx="6">
                  <c:v>2.1331506</c:v>
                </c:pt>
                <c:pt idx="7">
                  <c:v>2.4429</c:v>
                </c:pt>
                <c:pt idx="8">
                  <c:v>2.8466926</c:v>
                </c:pt>
                <c:pt idx="9">
                  <c:v>3.281485</c:v>
                </c:pt>
                <c:pt idx="10">
                  <c:v>3.7183647</c:v>
                </c:pt>
                <c:pt idx="11">
                  <c:v>4.153157</c:v>
                </c:pt>
                <c:pt idx="12">
                  <c:v>4.654949999999999</c:v>
                </c:pt>
              </c:numCache>
            </c:numRef>
          </c:val>
        </c:ser>
        <c:ser>
          <c:idx val="5"/>
          <c:order val="5"/>
          <c:tx>
            <c:strRef>
              <c:f>'generation_capacity_DK1'!$E$2:$E$2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'generation_capacity_DK1'!$E$3:$E$15</c:f>
              <c:numCache>
                <c:formatCode>General</c:formatCode>
                <c:ptCount val="13"/>
                <c:pt idx="0">
                  <c:v>2.886</c:v>
                </c:pt>
                <c:pt idx="1">
                  <c:v>2.691</c:v>
                </c:pt>
                <c:pt idx="2">
                  <c:v>2.478</c:v>
                </c:pt>
                <c:pt idx="3">
                  <c:v>2.291</c:v>
                </c:pt>
                <c:pt idx="4">
                  <c:v>2.139</c:v>
                </c:pt>
                <c:pt idx="5">
                  <c:v>2.016</c:v>
                </c:pt>
                <c:pt idx="6">
                  <c:v>1.954</c:v>
                </c:pt>
                <c:pt idx="7">
                  <c:v>1.906</c:v>
                </c:pt>
                <c:pt idx="8">
                  <c:v>1.887</c:v>
                </c:pt>
                <c:pt idx="9">
                  <c:v>1.857</c:v>
                </c:pt>
                <c:pt idx="10">
                  <c:v>1.806</c:v>
                </c:pt>
                <c:pt idx="11">
                  <c:v>1.732</c:v>
                </c:pt>
                <c:pt idx="12">
                  <c:v>1.642</c:v>
                </c:pt>
              </c:numCache>
            </c:numRef>
          </c:val>
        </c:ser>
        <c:ser>
          <c:idx val="6"/>
          <c:order val="6"/>
          <c:tx>
            <c:strRef>
              <c:f>'generation_capacity_DK1'!$D$2:$D$2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'generation_capacity_DK1'!$D$3:$D$15</c:f>
              <c:numCache>
                <c:formatCode>General</c:formatCode>
                <c:ptCount val="13"/>
                <c:pt idx="0">
                  <c:v>1.35839</c:v>
                </c:pt>
                <c:pt idx="1">
                  <c:v>1.7723351</c:v>
                </c:pt>
                <c:pt idx="2">
                  <c:v>2.20488</c:v>
                </c:pt>
                <c:pt idx="3">
                  <c:v>2.5227983</c:v>
                </c:pt>
                <c:pt idx="4">
                  <c:v>2.8057166</c:v>
                </c:pt>
                <c:pt idx="5">
                  <c:v>3.0596348</c:v>
                </c:pt>
                <c:pt idx="6">
                  <c:v>3.2529116</c:v>
                </c:pt>
                <c:pt idx="7">
                  <c:v>3.43183</c:v>
                </c:pt>
                <c:pt idx="8">
                  <c:v>3.3787456</c:v>
                </c:pt>
                <c:pt idx="9">
                  <c:v>3.336661</c:v>
                </c:pt>
                <c:pt idx="10">
                  <c:v>3.315379</c:v>
                </c:pt>
                <c:pt idx="11">
                  <c:v>3.3172944</c:v>
                </c:pt>
                <c:pt idx="12">
                  <c:v>3.33521</c:v>
                </c:pt>
              </c:numCache>
            </c:numRef>
          </c:val>
        </c:ser>
        <c:ser>
          <c:idx val="7"/>
          <c:order val="7"/>
          <c:tx>
            <c:strRef>
              <c:f>'generation_capacity_DK1'!$C$2:$C$2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'generation_capacity_DK1'!$C$3:$C$15</c:f>
              <c:numCache>
                <c:formatCode>General</c:formatCode>
                <c:ptCount val="13"/>
                <c:pt idx="0">
                  <c:v>2.1498152</c:v>
                </c:pt>
                <c:pt idx="1">
                  <c:v>2.7337227</c:v>
                </c:pt>
                <c:pt idx="2">
                  <c:v>3.31923</c:v>
                </c:pt>
                <c:pt idx="3">
                  <c:v>3.4791724</c:v>
                </c:pt>
                <c:pt idx="4">
                  <c:v>3.6391147</c:v>
                </c:pt>
                <c:pt idx="5">
                  <c:v>3.7990571</c:v>
                </c:pt>
                <c:pt idx="6">
                  <c:v>3.9594377</c:v>
                </c:pt>
                <c:pt idx="7">
                  <c:v>4.11938</c:v>
                </c:pt>
                <c:pt idx="8">
                  <c:v>4.2896855</c:v>
                </c:pt>
                <c:pt idx="9">
                  <c:v>4.459991</c:v>
                </c:pt>
                <c:pt idx="10">
                  <c:v>4.6307637</c:v>
                </c:pt>
                <c:pt idx="11">
                  <c:v>4.8010693</c:v>
                </c:pt>
                <c:pt idx="12">
                  <c:v>4.971375</c:v>
                </c:pt>
              </c:numCache>
            </c:numRef>
          </c:val>
        </c:ser>
        <c:ser>
          <c:idx val="8"/>
          <c:order val="8"/>
          <c:tx>
            <c:strRef>
              <c:f>'generation_capacity_DK1'!$B$2:$B$2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'generation_capacity_DK1'!$B$3:$B$15</c:f>
              <c:numCache>
                <c:formatCode>General</c:formatCode>
                <c:ptCount val="1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</c:numCache>
            </c:numRef>
          </c:val>
        </c:ser>
        <c:overlap val="100"/>
        <c:axId val="50790001"/>
        <c:axId val="50790002"/>
      </c:bar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'cap_rate_solar'!$B$3:$B$15</c:f>
              <c:numCache>
                <c:formatCode>General</c:formatCode>
                <c:ptCount val="13"/>
                <c:pt idx="0">
                  <c:v>0.9844304</c:v>
                </c:pt>
                <c:pt idx="1">
                  <c:v>0.9564043</c:v>
                </c:pt>
                <c:pt idx="2">
                  <c:v>0.9043434</c:v>
                </c:pt>
                <c:pt idx="3">
                  <c:v>0.8772756</c:v>
                </c:pt>
                <c:pt idx="4">
                  <c:v>0.82519436</c:v>
                </c:pt>
                <c:pt idx="5">
                  <c:v>0.8282169</c:v>
                </c:pt>
                <c:pt idx="6">
                  <c:v>0.8004250000000001</c:v>
                </c:pt>
                <c:pt idx="7">
                  <c:v>0.795663</c:v>
                </c:pt>
                <c:pt idx="8">
                  <c:v>0.79233074</c:v>
                </c:pt>
                <c:pt idx="9">
                  <c:v>0.789289</c:v>
                </c:pt>
                <c:pt idx="10">
                  <c:v>0.7964288</c:v>
                </c:pt>
                <c:pt idx="11">
                  <c:v>0.80822575</c:v>
                </c:pt>
                <c:pt idx="12">
                  <c:v>0.8213047999999999</c:v>
                </c:pt>
              </c:numCache>
            </c:numRef>
          </c:yVal>
        </c:ser>
        <c:ser>
          <c:idx val="1"/>
          <c:order val="1"/>
          <c:tx>
            <c:strRef>
              <c:f>'cap_rate_solar'!$C$2:$C$2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'cap_rate_solar'!$C$3:$C$15</c:f>
              <c:numCache>
                <c:formatCode>General</c:formatCode>
                <c:ptCount val="13"/>
                <c:pt idx="0">
                  <c:v>0.8157694</c:v>
                </c:pt>
                <c:pt idx="1">
                  <c:v>0.7450297</c:v>
                </c:pt>
                <c:pt idx="2">
                  <c:v>0.6974423</c:v>
                </c:pt>
                <c:pt idx="3">
                  <c:v>0.66607213</c:v>
                </c:pt>
                <c:pt idx="4">
                  <c:v>0.64679796</c:v>
                </c:pt>
                <c:pt idx="5">
                  <c:v>0.636736</c:v>
                </c:pt>
                <c:pt idx="6">
                  <c:v>0.6187663</c:v>
                </c:pt>
                <c:pt idx="7">
                  <c:v>0.6037618</c:v>
                </c:pt>
                <c:pt idx="8">
                  <c:v>0.60889125</c:v>
                </c:pt>
                <c:pt idx="9">
                  <c:v>0.6273296</c:v>
                </c:pt>
                <c:pt idx="10">
                  <c:v>0.6281135</c:v>
                </c:pt>
                <c:pt idx="11">
                  <c:v>0.62519854</c:v>
                </c:pt>
                <c:pt idx="12">
                  <c:v>0.6168438000000001</c:v>
                </c:pt>
              </c:numCache>
            </c:numRef>
          </c:yVal>
        </c:ser>
        <c:ser>
          <c:idx val="2"/>
          <c:order val="2"/>
          <c:tx>
            <c:strRef>
              <c:f>'cap_rate_solar'!$D$2:$D$2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'cap_rate_solar'!$D$3:$D$15</c:f>
              <c:numCache>
                <c:formatCode>General</c:formatCode>
                <c:ptCount val="13"/>
                <c:pt idx="0">
                  <c:v>0.8552403</c:v>
                </c:pt>
                <c:pt idx="1">
                  <c:v>0.78953505</c:v>
                </c:pt>
                <c:pt idx="2">
                  <c:v>0.74089974</c:v>
                </c:pt>
                <c:pt idx="3">
                  <c:v>0.72277915</c:v>
                </c:pt>
                <c:pt idx="4">
                  <c:v>0.7232343</c:v>
                </c:pt>
                <c:pt idx="5">
                  <c:v>0.73470366</c:v>
                </c:pt>
                <c:pt idx="6">
                  <c:v>0.7272116</c:v>
                </c:pt>
                <c:pt idx="7">
                  <c:v>0.71713465</c:v>
                </c:pt>
                <c:pt idx="8">
                  <c:v>0.7276915</c:v>
                </c:pt>
                <c:pt idx="9">
                  <c:v>0.7474442</c:v>
                </c:pt>
                <c:pt idx="10">
                  <c:v>0.7454069</c:v>
                </c:pt>
                <c:pt idx="11">
                  <c:v>0.7372094</c:v>
                </c:pt>
                <c:pt idx="12">
                  <c:v>0.7261003</c:v>
                </c:pt>
              </c:numCache>
            </c:numRef>
          </c:yVal>
        </c:ser>
        <c:ser>
          <c:idx val="3"/>
          <c:order val="3"/>
          <c:tx>
            <c:strRef>
              <c:f>'cap_rate_solar'!$E$2:$E$2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'cap_rate_solar'!$E$3:$E$15</c:f>
              <c:numCache>
                <c:formatCode>General</c:formatCode>
                <c:ptCount val="13"/>
                <c:pt idx="0">
                  <c:v>0.90588623</c:v>
                </c:pt>
                <c:pt idx="1">
                  <c:v>0.76700884</c:v>
                </c:pt>
                <c:pt idx="2">
                  <c:v>0.70743805</c:v>
                </c:pt>
                <c:pt idx="3">
                  <c:v>0.6790647</c:v>
                </c:pt>
                <c:pt idx="4">
                  <c:v>0.64870065</c:v>
                </c:pt>
                <c:pt idx="5">
                  <c:v>0.61531895</c:v>
                </c:pt>
                <c:pt idx="6">
                  <c:v>0.6153078</c:v>
                </c:pt>
                <c:pt idx="7">
                  <c:v>0.6216172599999999</c:v>
                </c:pt>
                <c:pt idx="8">
                  <c:v>0.636966</c:v>
                </c:pt>
                <c:pt idx="9">
                  <c:v>0.6324534000000001</c:v>
                </c:pt>
                <c:pt idx="10">
                  <c:v>0.61450285</c:v>
                </c:pt>
                <c:pt idx="11">
                  <c:v>0.6284713</c:v>
                </c:pt>
                <c:pt idx="12">
                  <c:v>0.6471002</c:v>
                </c:pt>
              </c:numCache>
            </c:numRef>
          </c:yVal>
        </c:ser>
        <c:ser>
          <c:idx val="4"/>
          <c:order val="4"/>
          <c:tx>
            <c:strRef>
              <c:f>'cap_rate_solar'!$F$2:$F$2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'cap_rate_solar'!$F$3:$F$15</c:f>
              <c:numCache>
                <c:formatCode>General</c:formatCode>
                <c:ptCount val="13"/>
                <c:pt idx="0">
                  <c:v>0.86864245</c:v>
                </c:pt>
                <c:pt idx="1">
                  <c:v>0.81535745</c:v>
                </c:pt>
                <c:pt idx="2">
                  <c:v>0.7455053</c:v>
                </c:pt>
                <c:pt idx="3">
                  <c:v>0.66692436</c:v>
                </c:pt>
                <c:pt idx="4">
                  <c:v>0.65549326</c:v>
                </c:pt>
                <c:pt idx="5">
                  <c:v>0.6530201</c:v>
                </c:pt>
                <c:pt idx="6">
                  <c:v>0.6325028</c:v>
                </c:pt>
                <c:pt idx="7">
                  <c:v>0.6131927</c:v>
                </c:pt>
                <c:pt idx="8">
                  <c:v>0.5886319</c:v>
                </c:pt>
                <c:pt idx="9">
                  <c:v>0.5693931</c:v>
                </c:pt>
                <c:pt idx="10">
                  <c:v>0.55696654</c:v>
                </c:pt>
                <c:pt idx="11">
                  <c:v>0.5508556</c:v>
                </c:pt>
                <c:pt idx="12">
                  <c:v>0.54039675</c:v>
                </c:pt>
              </c:numCache>
            </c:numRef>
          </c:yVal>
        </c:ser>
        <c:ser>
          <c:idx val="5"/>
          <c:order val="5"/>
          <c:tx>
            <c:strRef>
              <c:f>'cap_rate_solar'!$G$2:$G$2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'cap_rate_solar'!$G$3:$G$15</c:f>
              <c:numCache>
                <c:formatCode>General</c:formatCode>
                <c:ptCount val="13"/>
                <c:pt idx="0">
                  <c:v>0.79828066</c:v>
                </c:pt>
                <c:pt idx="1">
                  <c:v>0.7325135</c:v>
                </c:pt>
                <c:pt idx="2">
                  <c:v>0.6777343</c:v>
                </c:pt>
                <c:pt idx="3">
                  <c:v>0.63142705</c:v>
                </c:pt>
                <c:pt idx="4">
                  <c:v>0.6002747</c:v>
                </c:pt>
                <c:pt idx="5">
                  <c:v>0.5470840300000001</c:v>
                </c:pt>
                <c:pt idx="6">
                  <c:v>0.5248274000000001</c:v>
                </c:pt>
                <c:pt idx="7">
                  <c:v>0.51561123</c:v>
                </c:pt>
                <c:pt idx="8">
                  <c:v>0.51065296</c:v>
                </c:pt>
                <c:pt idx="9">
                  <c:v>0.52100796</c:v>
                </c:pt>
                <c:pt idx="10">
                  <c:v>0.50410503</c:v>
                </c:pt>
                <c:pt idx="11">
                  <c:v>0.5099205</c:v>
                </c:pt>
                <c:pt idx="12">
                  <c:v>0.51819164</c:v>
                </c:pt>
              </c:numCache>
            </c:numRef>
          </c:yVal>
        </c:ser>
        <c:ser>
          <c:idx val="6"/>
          <c:order val="6"/>
          <c:tx>
            <c:strRef>
              <c:f>'cap_rate_solar'!$H$2:$H$2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'cap_rate_solar'!$H$3:$H$15</c:f>
              <c:numCache>
                <c:formatCode>General</c:formatCode>
                <c:ptCount val="13"/>
                <c:pt idx="0">
                  <c:v>0.80838996</c:v>
                </c:pt>
                <c:pt idx="1">
                  <c:v>0.7287905</c:v>
                </c:pt>
                <c:pt idx="2">
                  <c:v>0.6875199</c:v>
                </c:pt>
                <c:pt idx="3">
                  <c:v>0.6460028</c:v>
                </c:pt>
                <c:pt idx="4">
                  <c:v>0.6263639</c:v>
                </c:pt>
                <c:pt idx="5">
                  <c:v>0.6054236</c:v>
                </c:pt>
                <c:pt idx="6">
                  <c:v>0.5890216</c:v>
                </c:pt>
                <c:pt idx="7">
                  <c:v>0.5653801000000001</c:v>
                </c:pt>
                <c:pt idx="8">
                  <c:v>0.56140417</c:v>
                </c:pt>
                <c:pt idx="9">
                  <c:v>0.58208084</c:v>
                </c:pt>
                <c:pt idx="10">
                  <c:v>0.5760166</c:v>
                </c:pt>
                <c:pt idx="11">
                  <c:v>0.5656606</c:v>
                </c:pt>
                <c:pt idx="12">
                  <c:v>0.55547345</c:v>
                </c:pt>
              </c:numCache>
            </c:numRef>
          </c:yVal>
        </c:ser>
        <c:ser>
          <c:idx val="7"/>
          <c:order val="7"/>
          <c:tx>
            <c:strRef>
              <c:f>'cap_rate_solar'!$I$2:$I$2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'cap_rate_solar'!$I$3:$I$15</c:f>
              <c:numCache>
                <c:formatCode>General</c:formatCode>
                <c:ptCount val="13"/>
                <c:pt idx="0">
                  <c:v>0.71407986</c:v>
                </c:pt>
                <c:pt idx="1">
                  <c:v>0.6888211400000001</c:v>
                </c:pt>
                <c:pt idx="2">
                  <c:v>0.65540135</c:v>
                </c:pt>
                <c:pt idx="3">
                  <c:v>0.6336585</c:v>
                </c:pt>
                <c:pt idx="4">
                  <c:v>0.6240277</c:v>
                </c:pt>
                <c:pt idx="5">
                  <c:v>0.6246016</c:v>
                </c:pt>
                <c:pt idx="6">
                  <c:v>0.6064606</c:v>
                </c:pt>
                <c:pt idx="7">
                  <c:v>0.5869869</c:v>
                </c:pt>
                <c:pt idx="8">
                  <c:v>0.5715287</c:v>
                </c:pt>
                <c:pt idx="9">
                  <c:v>0.56139314</c:v>
                </c:pt>
                <c:pt idx="10">
                  <c:v>0.5467983</c:v>
                </c:pt>
                <c:pt idx="11">
                  <c:v>0.5380459</c:v>
                </c:pt>
                <c:pt idx="12">
                  <c:v>0.52952904</c:v>
                </c:pt>
              </c:numCache>
            </c:numRef>
          </c:yVal>
        </c:ser>
        <c:ser>
          <c:idx val="8"/>
          <c:order val="8"/>
          <c:tx>
            <c:strRef>
              <c:f>'cap_rate_solar'!$J$2:$J$2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'cap_rate_solar'!$J$3:$J$15</c:f>
              <c:numCache>
                <c:formatCode>General</c:formatCode>
                <c:ptCount val="13"/>
                <c:pt idx="0">
                  <c:v>0.8249618399999999</c:v>
                </c:pt>
                <c:pt idx="1">
                  <c:v>0.8003332</c:v>
                </c:pt>
                <c:pt idx="2">
                  <c:v>0.7737031</c:v>
                </c:pt>
                <c:pt idx="3">
                  <c:v>0.72115296</c:v>
                </c:pt>
                <c:pt idx="4">
                  <c:v>0.7003973</c:v>
                </c:pt>
                <c:pt idx="5">
                  <c:v>0.68086165</c:v>
                </c:pt>
                <c:pt idx="6">
                  <c:v>0.65730673</c:v>
                </c:pt>
                <c:pt idx="7">
                  <c:v>0.63640064</c:v>
                </c:pt>
                <c:pt idx="8">
                  <c:v>0.6217899</c:v>
                </c:pt>
                <c:pt idx="9">
                  <c:v>0.61014515</c:v>
                </c:pt>
                <c:pt idx="10">
                  <c:v>0.5979813</c:v>
                </c:pt>
                <c:pt idx="11">
                  <c:v>0.59057176</c:v>
                </c:pt>
                <c:pt idx="12">
                  <c:v>0.582211</c:v>
                </c:pt>
              </c:numCache>
            </c:numRef>
          </c:yVal>
        </c:ser>
        <c:ser>
          <c:idx val="9"/>
          <c:order val="9"/>
          <c:tx>
            <c:strRef>
              <c:f>'cap_rate_solar'!$K$2:$K$2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'cap_rate_solar'!$K$3:$K$15</c:f>
              <c:numCache>
                <c:formatCode>General</c:formatCode>
                <c:ptCount val="13"/>
                <c:pt idx="0">
                  <c:v>0.9079013</c:v>
                </c:pt>
                <c:pt idx="1">
                  <c:v>0.8390135</c:v>
                </c:pt>
                <c:pt idx="2">
                  <c:v>0.76252615</c:v>
                </c:pt>
                <c:pt idx="3">
                  <c:v>0.7482337999999999</c:v>
                </c:pt>
                <c:pt idx="4">
                  <c:v>0.73198664</c:v>
                </c:pt>
                <c:pt idx="5">
                  <c:v>0.68682504</c:v>
                </c:pt>
                <c:pt idx="6">
                  <c:v>0.644039</c:v>
                </c:pt>
                <c:pt idx="7">
                  <c:v>0.60040206</c:v>
                </c:pt>
                <c:pt idx="8">
                  <c:v>0.56951445</c:v>
                </c:pt>
                <c:pt idx="9">
                  <c:v>0.5548465</c:v>
                </c:pt>
                <c:pt idx="10">
                  <c:v>0.5371952</c:v>
                </c:pt>
                <c:pt idx="11">
                  <c:v>0.530049</c:v>
                </c:pt>
                <c:pt idx="12">
                  <c:v>0.5278399</c:v>
                </c:pt>
              </c:numCache>
            </c:numRef>
          </c:yVal>
        </c:ser>
        <c:ser>
          <c:idx val="10"/>
          <c:order val="10"/>
          <c:tx>
            <c:strRef>
              <c:f>'cap_rate_solar'!$L$2:$L$2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'cap_rate_solar'!$L$3:$L$15</c:f>
              <c:numCache>
                <c:formatCode>General</c:formatCode>
                <c:ptCount val="13"/>
                <c:pt idx="0">
                  <c:v>0.8723089000000001</c:v>
                </c:pt>
                <c:pt idx="1">
                  <c:v>0.8413948999999999</c:v>
                </c:pt>
                <c:pt idx="2">
                  <c:v>0.8216345</c:v>
                </c:pt>
                <c:pt idx="3">
                  <c:v>0.76819336</c:v>
                </c:pt>
                <c:pt idx="4">
                  <c:v>0.7366096</c:v>
                </c:pt>
                <c:pt idx="5">
                  <c:v>0.71153593</c:v>
                </c:pt>
                <c:pt idx="6">
                  <c:v>0.68492717</c:v>
                </c:pt>
                <c:pt idx="7">
                  <c:v>0.66808844</c:v>
                </c:pt>
                <c:pt idx="8">
                  <c:v>0.63922226</c:v>
                </c:pt>
                <c:pt idx="9">
                  <c:v>0.6180088</c:v>
                </c:pt>
                <c:pt idx="10">
                  <c:v>0.6045906</c:v>
                </c:pt>
                <c:pt idx="11">
                  <c:v>0.5968936</c:v>
                </c:pt>
                <c:pt idx="12">
                  <c:v>0.5851142</c:v>
                </c:pt>
              </c:numCache>
            </c:numRef>
          </c:yVal>
        </c:ser>
        <c:ser>
          <c:idx val="11"/>
          <c:order val="11"/>
          <c:tx>
            <c:strRef>
              <c:f>'cap_rate_solar'!$M$2:$M$2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'cap_rate_solar'!$M$3:$M$15</c:f>
              <c:numCache>
                <c:formatCode>General</c:formatCode>
                <c:ptCount val="13"/>
                <c:pt idx="0">
                  <c:v>0.85891515</c:v>
                </c:pt>
                <c:pt idx="1">
                  <c:v>0.8372736</c:v>
                </c:pt>
                <c:pt idx="2">
                  <c:v>0.8222733</c:v>
                </c:pt>
                <c:pt idx="3">
                  <c:v>0.7855235</c:v>
                </c:pt>
                <c:pt idx="4">
                  <c:v>0.7686631</c:v>
                </c:pt>
                <c:pt idx="5">
                  <c:v>0.7457819</c:v>
                </c:pt>
                <c:pt idx="6">
                  <c:v>0.7183457600000001</c:v>
                </c:pt>
                <c:pt idx="7">
                  <c:v>0.7015307</c:v>
                </c:pt>
                <c:pt idx="8">
                  <c:v>0.67478627</c:v>
                </c:pt>
                <c:pt idx="9">
                  <c:v>0.6536834</c:v>
                </c:pt>
                <c:pt idx="10">
                  <c:v>0.6426862</c:v>
                </c:pt>
                <c:pt idx="11">
                  <c:v>0.6305007</c:v>
                </c:pt>
                <c:pt idx="12">
                  <c:v>0.61479276</c:v>
                </c:pt>
              </c:numCache>
            </c:numRef>
          </c:yVal>
        </c:ser>
        <c:ser>
          <c:idx val="12"/>
          <c:order val="12"/>
          <c:tx>
            <c:strRef>
              <c:f>'cap_rate_solar'!$N$2:$N$2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'cap_rate_solar'!$N$3:$N$15</c:f>
              <c:numCache>
                <c:formatCode>General</c:formatCode>
                <c:ptCount val="13"/>
                <c:pt idx="0">
                  <c:v>0.7622229</c:v>
                </c:pt>
                <c:pt idx="1">
                  <c:v>0.716449</c:v>
                </c:pt>
                <c:pt idx="2">
                  <c:v>0.67548215</c:v>
                </c:pt>
                <c:pt idx="3">
                  <c:v>0.6583998</c:v>
                </c:pt>
                <c:pt idx="4">
                  <c:v>0.6550517</c:v>
                </c:pt>
                <c:pt idx="5">
                  <c:v>0.660892</c:v>
                </c:pt>
                <c:pt idx="6">
                  <c:v>0.6487288</c:v>
                </c:pt>
                <c:pt idx="7">
                  <c:v>0.6370348300000001</c:v>
                </c:pt>
                <c:pt idx="8">
                  <c:v>0.62410384</c:v>
                </c:pt>
                <c:pt idx="9">
                  <c:v>0.6211594</c:v>
                </c:pt>
                <c:pt idx="10">
                  <c:v>0.6114995</c:v>
                </c:pt>
                <c:pt idx="11">
                  <c:v>0.6064669499999999</c:v>
                </c:pt>
                <c:pt idx="12">
                  <c:v>0.60128766</c:v>
                </c:pt>
              </c:numCache>
            </c:numRef>
          </c:yVal>
        </c:ser>
        <c:ser>
          <c:idx val="13"/>
          <c:order val="13"/>
          <c:tx>
            <c:strRef>
              <c:f>'cap_rate_solar'!$O$2:$O$2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'cap_rate_solar'!$O$3:$O$15</c:f>
              <c:numCache>
                <c:formatCode>General</c:formatCode>
                <c:ptCount val="13"/>
                <c:pt idx="0">
                  <c:v>0.8266225</c:v>
                </c:pt>
                <c:pt idx="1">
                  <c:v>0.77455944</c:v>
                </c:pt>
                <c:pt idx="2">
                  <c:v>0.735734</c:v>
                </c:pt>
                <c:pt idx="3">
                  <c:v>0.7222353</c:v>
                </c:pt>
                <c:pt idx="4">
                  <c:v>0.72191286</c:v>
                </c:pt>
                <c:pt idx="5">
                  <c:v>0.72667557</c:v>
                </c:pt>
                <c:pt idx="6">
                  <c:v>0.7218495</c:v>
                </c:pt>
                <c:pt idx="7">
                  <c:v>0.7208131</c:v>
                </c:pt>
                <c:pt idx="8">
                  <c:v>0.7171303</c:v>
                </c:pt>
                <c:pt idx="9">
                  <c:v>0.7266404</c:v>
                </c:pt>
                <c:pt idx="10">
                  <c:v>0.72862154</c:v>
                </c:pt>
                <c:pt idx="11">
                  <c:v>0.7335474</c:v>
                </c:pt>
                <c:pt idx="12">
                  <c:v>0.73262423</c:v>
                </c:pt>
              </c:numCache>
            </c:numRef>
          </c:yVal>
        </c:ser>
        <c:ser>
          <c:idx val="14"/>
          <c:order val="14"/>
          <c:tx>
            <c:strRef>
              <c:f>'cap_rate_solar'!$P$2:$P$2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'cap_rate_solar'!$P$3:$P$15</c:f>
              <c:numCache>
                <c:formatCode>General</c:formatCode>
                <c:ptCount val="13"/>
                <c:pt idx="0">
                  <c:v>0.9439193</c:v>
                </c:pt>
                <c:pt idx="1">
                  <c:v>0.92905045</c:v>
                </c:pt>
                <c:pt idx="2">
                  <c:v>0.9163552</c:v>
                </c:pt>
                <c:pt idx="3">
                  <c:v>0.90076643</c:v>
                </c:pt>
                <c:pt idx="4">
                  <c:v>0.8889792</c:v>
                </c:pt>
                <c:pt idx="5">
                  <c:v>0.8771369</c:v>
                </c:pt>
                <c:pt idx="6">
                  <c:v>0.8589235</c:v>
                </c:pt>
                <c:pt idx="7">
                  <c:v>0.84732515</c:v>
                </c:pt>
                <c:pt idx="8">
                  <c:v>0.8478185499999999</c:v>
                </c:pt>
                <c:pt idx="9">
                  <c:v>0.8716479</c:v>
                </c:pt>
                <c:pt idx="10">
                  <c:v>0.8873727</c:v>
                </c:pt>
                <c:pt idx="11">
                  <c:v>0.88733345</c:v>
                </c:pt>
                <c:pt idx="12">
                  <c:v>0.87740284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DK1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'generation_capacity_DK1'!$J$2:$J$2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'generation_capacity_DK1'!$J$3:$J$15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val>
        </c:ser>
        <c:ser>
          <c:idx val="1"/>
          <c:order val="1"/>
          <c:tx>
            <c:strRef>
              <c:f>'generation_capacity_DK1'!$I$2:$I$2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'generation_capacity_DK1'!$I$3:$I$15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6.999999999999999e-13</c:v>
                </c:pt>
                <c:pt idx="3">
                  <c:v>8.900000000000001e-12</c:v>
                </c:pt>
                <c:pt idx="4">
                  <c:v>2.14e-11</c:v>
                </c:pt>
                <c:pt idx="5">
                  <c:v>3.78e-09</c:v>
                </c:pt>
                <c:pt idx="6">
                  <c:v>1.419563e-06</c:v>
                </c:pt>
                <c:pt idx="7">
                  <c:v>0.00139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'generation_capacity_DK1'!$H$2:$H$2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'generation_capacity_DK1'!$H$3:$H$15</c:f>
              <c:numCache>
                <c:formatCode>General</c:formatCode>
                <c:ptCount val="13"/>
                <c:pt idx="0">
                  <c:v>1.0729979</c:v>
                </c:pt>
                <c:pt idx="1">
                  <c:v>1.092747</c:v>
                </c:pt>
                <c:pt idx="2">
                  <c:v>1.11255</c:v>
                </c:pt>
                <c:pt idx="3">
                  <c:v>1.103383</c:v>
                </c:pt>
                <c:pt idx="4">
                  <c:v>1.0942161</c:v>
                </c:pt>
                <c:pt idx="5">
                  <c:v>1.0850491</c:v>
                </c:pt>
                <c:pt idx="6">
                  <c:v>1.0758569</c:v>
                </c:pt>
                <c:pt idx="7">
                  <c:v>1.06669</c:v>
                </c:pt>
                <c:pt idx="8">
                  <c:v>0.9941147499999999</c:v>
                </c:pt>
                <c:pt idx="9">
                  <c:v>0.92153955</c:v>
                </c:pt>
                <c:pt idx="10">
                  <c:v>0.84876544</c:v>
                </c:pt>
                <c:pt idx="11">
                  <c:v>0.77619025</c:v>
                </c:pt>
                <c:pt idx="12">
                  <c:v>0.703615</c:v>
                </c:pt>
              </c:numCache>
            </c:numRef>
          </c:val>
        </c:ser>
        <c:ser>
          <c:idx val="3"/>
          <c:order val="3"/>
          <c:tx>
            <c:strRef>
              <c:f>'generation_capacity_DK1'!$G$2:$G$2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'generation_capacity_DK1'!$G$3:$G$15</c:f>
              <c:numCache>
                <c:formatCode>General</c:formatCode>
                <c:ptCount val="13"/>
                <c:pt idx="0">
                  <c:v>1.272</c:v>
                </c:pt>
                <c:pt idx="1">
                  <c:v>1.272</c:v>
                </c:pt>
                <c:pt idx="2">
                  <c:v>1.246</c:v>
                </c:pt>
                <c:pt idx="3">
                  <c:v>1.211</c:v>
                </c:pt>
                <c:pt idx="4">
                  <c:v>1.177</c:v>
                </c:pt>
                <c:pt idx="5">
                  <c:v>1.143</c:v>
                </c:pt>
                <c:pt idx="6">
                  <c:v>1.109</c:v>
                </c:pt>
                <c:pt idx="7">
                  <c:v>1.074</c:v>
                </c:pt>
                <c:pt idx="8">
                  <c:v>1.067</c:v>
                </c:pt>
                <c:pt idx="9">
                  <c:v>1.029</c:v>
                </c:pt>
                <c:pt idx="10">
                  <c:v>0.99</c:v>
                </c:pt>
                <c:pt idx="11">
                  <c:v>0.9520000000000001</c:v>
                </c:pt>
                <c:pt idx="12">
                  <c:v>0.847</c:v>
                </c:pt>
              </c:numCache>
            </c:numRef>
          </c:val>
        </c:ser>
        <c:ser>
          <c:idx val="4"/>
          <c:order val="4"/>
          <c:tx>
            <c:strRef>
              <c:f>'generation_capacity_DK1'!$F$2:$F$2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'generation_capacity_DK1'!$F$3:$F$15</c:f>
              <c:numCache>
                <c:formatCode>General</c:formatCode>
                <c:ptCount val="13"/>
                <c:pt idx="0">
                  <c:v>0.43740384</c:v>
                </c:pt>
                <c:pt idx="1">
                  <c:v>0.6536058</c:v>
                </c:pt>
                <c:pt idx="2">
                  <c:v>0.8964</c:v>
                </c:pt>
                <c:pt idx="3">
                  <c:v>1.2061494</c:v>
                </c:pt>
                <c:pt idx="4">
                  <c:v>1.5148989</c:v>
                </c:pt>
                <c:pt idx="5">
                  <c:v>1.8236483</c:v>
                </c:pt>
                <c:pt idx="6">
                  <c:v>2.1331506</c:v>
                </c:pt>
                <c:pt idx="7">
                  <c:v>2.4429</c:v>
                </c:pt>
                <c:pt idx="8">
                  <c:v>2.8466926</c:v>
                </c:pt>
                <c:pt idx="9">
                  <c:v>3.281485</c:v>
                </c:pt>
                <c:pt idx="10">
                  <c:v>3.7183647</c:v>
                </c:pt>
                <c:pt idx="11">
                  <c:v>4.153157</c:v>
                </c:pt>
                <c:pt idx="12">
                  <c:v>4.654949999999999</c:v>
                </c:pt>
              </c:numCache>
            </c:numRef>
          </c:val>
        </c:ser>
        <c:ser>
          <c:idx val="5"/>
          <c:order val="5"/>
          <c:tx>
            <c:strRef>
              <c:f>'generation_capacity_DK1'!$E$2:$E$2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'generation_capacity_DK1'!$E$3:$E$15</c:f>
              <c:numCache>
                <c:formatCode>General</c:formatCode>
                <c:ptCount val="13"/>
                <c:pt idx="0">
                  <c:v>2.886</c:v>
                </c:pt>
                <c:pt idx="1">
                  <c:v>2.691</c:v>
                </c:pt>
                <c:pt idx="2">
                  <c:v>2.478</c:v>
                </c:pt>
                <c:pt idx="3">
                  <c:v>2.291</c:v>
                </c:pt>
                <c:pt idx="4">
                  <c:v>2.139</c:v>
                </c:pt>
                <c:pt idx="5">
                  <c:v>2.016</c:v>
                </c:pt>
                <c:pt idx="6">
                  <c:v>1.954</c:v>
                </c:pt>
                <c:pt idx="7">
                  <c:v>1.906</c:v>
                </c:pt>
                <c:pt idx="8">
                  <c:v>1.887</c:v>
                </c:pt>
                <c:pt idx="9">
                  <c:v>1.857</c:v>
                </c:pt>
                <c:pt idx="10">
                  <c:v>1.806</c:v>
                </c:pt>
                <c:pt idx="11">
                  <c:v>1.732</c:v>
                </c:pt>
                <c:pt idx="12">
                  <c:v>1.642</c:v>
                </c:pt>
              </c:numCache>
            </c:numRef>
          </c:val>
        </c:ser>
        <c:ser>
          <c:idx val="6"/>
          <c:order val="6"/>
          <c:tx>
            <c:strRef>
              <c:f>'generation_capacity_DK1'!$D$2:$D$2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'generation_capacity_DK1'!$D$3:$D$15</c:f>
              <c:numCache>
                <c:formatCode>General</c:formatCode>
                <c:ptCount val="13"/>
                <c:pt idx="0">
                  <c:v>1.35839</c:v>
                </c:pt>
                <c:pt idx="1">
                  <c:v>1.7723351</c:v>
                </c:pt>
                <c:pt idx="2">
                  <c:v>2.20488</c:v>
                </c:pt>
                <c:pt idx="3">
                  <c:v>2.5227983</c:v>
                </c:pt>
                <c:pt idx="4">
                  <c:v>2.8057166</c:v>
                </c:pt>
                <c:pt idx="5">
                  <c:v>3.0596348</c:v>
                </c:pt>
                <c:pt idx="6">
                  <c:v>3.2529116</c:v>
                </c:pt>
                <c:pt idx="7">
                  <c:v>3.43183</c:v>
                </c:pt>
                <c:pt idx="8">
                  <c:v>3.3787456</c:v>
                </c:pt>
                <c:pt idx="9">
                  <c:v>3.336661</c:v>
                </c:pt>
                <c:pt idx="10">
                  <c:v>3.315379</c:v>
                </c:pt>
                <c:pt idx="11">
                  <c:v>3.3172944</c:v>
                </c:pt>
                <c:pt idx="12">
                  <c:v>3.33521</c:v>
                </c:pt>
              </c:numCache>
            </c:numRef>
          </c:val>
        </c:ser>
        <c:ser>
          <c:idx val="7"/>
          <c:order val="7"/>
          <c:tx>
            <c:strRef>
              <c:f>'generation_capacity_DK1'!$C$2:$C$2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'generation_capacity_DK1'!$C$3:$C$15</c:f>
              <c:numCache>
                <c:formatCode>General</c:formatCode>
                <c:ptCount val="13"/>
                <c:pt idx="0">
                  <c:v>2.1498152</c:v>
                </c:pt>
                <c:pt idx="1">
                  <c:v>2.7337227</c:v>
                </c:pt>
                <c:pt idx="2">
                  <c:v>3.31923</c:v>
                </c:pt>
                <c:pt idx="3">
                  <c:v>3.4791724</c:v>
                </c:pt>
                <c:pt idx="4">
                  <c:v>3.6391147</c:v>
                </c:pt>
                <c:pt idx="5">
                  <c:v>3.7990571</c:v>
                </c:pt>
                <c:pt idx="6">
                  <c:v>3.9594377</c:v>
                </c:pt>
                <c:pt idx="7">
                  <c:v>4.11938</c:v>
                </c:pt>
                <c:pt idx="8">
                  <c:v>4.2896855</c:v>
                </c:pt>
                <c:pt idx="9">
                  <c:v>4.459991</c:v>
                </c:pt>
                <c:pt idx="10">
                  <c:v>4.6307637</c:v>
                </c:pt>
                <c:pt idx="11">
                  <c:v>4.8010693</c:v>
                </c:pt>
                <c:pt idx="12">
                  <c:v>4.971375</c:v>
                </c:pt>
              </c:numCache>
            </c:numRef>
          </c:val>
        </c:ser>
        <c:ser>
          <c:idx val="8"/>
          <c:order val="8"/>
          <c:tx>
            <c:strRef>
              <c:f>'generation_capacity_DK1'!$B$2:$B$2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'generation_capacity_DK1'!$B$3:$B$15</c:f>
              <c:numCache>
                <c:formatCode>General</c:formatCode>
                <c:ptCount val="1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</c:numCache>
            </c:numRef>
          </c:val>
        </c:ser>
        <c:overlap val="100"/>
        <c:axId val="50800001"/>
        <c:axId val="50800002"/>
      </c:bar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DK1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'generation_capacity_DK1'!$J$2:$J$2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'generation_capacity_DK1'!$J$3:$J$15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val>
        </c:ser>
        <c:ser>
          <c:idx val="1"/>
          <c:order val="1"/>
          <c:tx>
            <c:strRef>
              <c:f>'generation_capacity_DK1'!$I$2:$I$2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'generation_capacity_DK1'!$I$3:$I$15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6.999999999999999e-13</c:v>
                </c:pt>
                <c:pt idx="3">
                  <c:v>8.900000000000001e-12</c:v>
                </c:pt>
                <c:pt idx="4">
                  <c:v>2.14e-11</c:v>
                </c:pt>
                <c:pt idx="5">
                  <c:v>3.78e-09</c:v>
                </c:pt>
                <c:pt idx="6">
                  <c:v>1.419563e-06</c:v>
                </c:pt>
                <c:pt idx="7">
                  <c:v>0.00139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'generation_capacity_DK1'!$H$2:$H$2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'generation_capacity_DK1'!$H$3:$H$15</c:f>
              <c:numCache>
                <c:formatCode>General</c:formatCode>
                <c:ptCount val="13"/>
                <c:pt idx="0">
                  <c:v>1.0729979</c:v>
                </c:pt>
                <c:pt idx="1">
                  <c:v>1.092747</c:v>
                </c:pt>
                <c:pt idx="2">
                  <c:v>1.11255</c:v>
                </c:pt>
                <c:pt idx="3">
                  <c:v>1.103383</c:v>
                </c:pt>
                <c:pt idx="4">
                  <c:v>1.0942161</c:v>
                </c:pt>
                <c:pt idx="5">
                  <c:v>1.0850491</c:v>
                </c:pt>
                <c:pt idx="6">
                  <c:v>1.0758569</c:v>
                </c:pt>
                <c:pt idx="7">
                  <c:v>1.06669</c:v>
                </c:pt>
                <c:pt idx="8">
                  <c:v>0.9941147499999999</c:v>
                </c:pt>
                <c:pt idx="9">
                  <c:v>0.92153955</c:v>
                </c:pt>
                <c:pt idx="10">
                  <c:v>0.84876544</c:v>
                </c:pt>
                <c:pt idx="11">
                  <c:v>0.77619025</c:v>
                </c:pt>
                <c:pt idx="12">
                  <c:v>0.703615</c:v>
                </c:pt>
              </c:numCache>
            </c:numRef>
          </c:val>
        </c:ser>
        <c:ser>
          <c:idx val="3"/>
          <c:order val="3"/>
          <c:tx>
            <c:strRef>
              <c:f>'generation_capacity_DK1'!$G$2:$G$2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'generation_capacity_DK1'!$G$3:$G$15</c:f>
              <c:numCache>
                <c:formatCode>General</c:formatCode>
                <c:ptCount val="13"/>
                <c:pt idx="0">
                  <c:v>1.272</c:v>
                </c:pt>
                <c:pt idx="1">
                  <c:v>1.272</c:v>
                </c:pt>
                <c:pt idx="2">
                  <c:v>1.246</c:v>
                </c:pt>
                <c:pt idx="3">
                  <c:v>1.211</c:v>
                </c:pt>
                <c:pt idx="4">
                  <c:v>1.177</c:v>
                </c:pt>
                <c:pt idx="5">
                  <c:v>1.143</c:v>
                </c:pt>
                <c:pt idx="6">
                  <c:v>1.109</c:v>
                </c:pt>
                <c:pt idx="7">
                  <c:v>1.074</c:v>
                </c:pt>
                <c:pt idx="8">
                  <c:v>1.067</c:v>
                </c:pt>
                <c:pt idx="9">
                  <c:v>1.029</c:v>
                </c:pt>
                <c:pt idx="10">
                  <c:v>0.99</c:v>
                </c:pt>
                <c:pt idx="11">
                  <c:v>0.9520000000000001</c:v>
                </c:pt>
                <c:pt idx="12">
                  <c:v>0.847</c:v>
                </c:pt>
              </c:numCache>
            </c:numRef>
          </c:val>
        </c:ser>
        <c:ser>
          <c:idx val="4"/>
          <c:order val="4"/>
          <c:tx>
            <c:strRef>
              <c:f>'generation_capacity_DK1'!$F$2:$F$2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'generation_capacity_DK1'!$F$3:$F$15</c:f>
              <c:numCache>
                <c:formatCode>General</c:formatCode>
                <c:ptCount val="13"/>
                <c:pt idx="0">
                  <c:v>0.43740384</c:v>
                </c:pt>
                <c:pt idx="1">
                  <c:v>0.6536058</c:v>
                </c:pt>
                <c:pt idx="2">
                  <c:v>0.8964</c:v>
                </c:pt>
                <c:pt idx="3">
                  <c:v>1.2061494</c:v>
                </c:pt>
                <c:pt idx="4">
                  <c:v>1.5148989</c:v>
                </c:pt>
                <c:pt idx="5">
                  <c:v>1.8236483</c:v>
                </c:pt>
                <c:pt idx="6">
                  <c:v>2.1331506</c:v>
                </c:pt>
                <c:pt idx="7">
                  <c:v>2.4429</c:v>
                </c:pt>
                <c:pt idx="8">
                  <c:v>2.8466926</c:v>
                </c:pt>
                <c:pt idx="9">
                  <c:v>3.281485</c:v>
                </c:pt>
                <c:pt idx="10">
                  <c:v>3.7183647</c:v>
                </c:pt>
                <c:pt idx="11">
                  <c:v>4.153157</c:v>
                </c:pt>
                <c:pt idx="12">
                  <c:v>4.654949999999999</c:v>
                </c:pt>
              </c:numCache>
            </c:numRef>
          </c:val>
        </c:ser>
        <c:ser>
          <c:idx val="5"/>
          <c:order val="5"/>
          <c:tx>
            <c:strRef>
              <c:f>'generation_capacity_DK1'!$E$2:$E$2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'generation_capacity_DK1'!$E$3:$E$15</c:f>
              <c:numCache>
                <c:formatCode>General</c:formatCode>
                <c:ptCount val="13"/>
                <c:pt idx="0">
                  <c:v>2.886</c:v>
                </c:pt>
                <c:pt idx="1">
                  <c:v>2.691</c:v>
                </c:pt>
                <c:pt idx="2">
                  <c:v>2.478</c:v>
                </c:pt>
                <c:pt idx="3">
                  <c:v>2.291</c:v>
                </c:pt>
                <c:pt idx="4">
                  <c:v>2.139</c:v>
                </c:pt>
                <c:pt idx="5">
                  <c:v>2.016</c:v>
                </c:pt>
                <c:pt idx="6">
                  <c:v>1.954</c:v>
                </c:pt>
                <c:pt idx="7">
                  <c:v>1.906</c:v>
                </c:pt>
                <c:pt idx="8">
                  <c:v>1.887</c:v>
                </c:pt>
                <c:pt idx="9">
                  <c:v>1.857</c:v>
                </c:pt>
                <c:pt idx="10">
                  <c:v>1.806</c:v>
                </c:pt>
                <c:pt idx="11">
                  <c:v>1.732</c:v>
                </c:pt>
                <c:pt idx="12">
                  <c:v>1.642</c:v>
                </c:pt>
              </c:numCache>
            </c:numRef>
          </c:val>
        </c:ser>
        <c:ser>
          <c:idx val="6"/>
          <c:order val="6"/>
          <c:tx>
            <c:strRef>
              <c:f>'generation_capacity_DK1'!$D$2:$D$2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'generation_capacity_DK1'!$D$3:$D$15</c:f>
              <c:numCache>
                <c:formatCode>General</c:formatCode>
                <c:ptCount val="13"/>
                <c:pt idx="0">
                  <c:v>1.35839</c:v>
                </c:pt>
                <c:pt idx="1">
                  <c:v>1.7723351</c:v>
                </c:pt>
                <c:pt idx="2">
                  <c:v>2.20488</c:v>
                </c:pt>
                <c:pt idx="3">
                  <c:v>2.5227983</c:v>
                </c:pt>
                <c:pt idx="4">
                  <c:v>2.8057166</c:v>
                </c:pt>
                <c:pt idx="5">
                  <c:v>3.0596348</c:v>
                </c:pt>
                <c:pt idx="6">
                  <c:v>3.2529116</c:v>
                </c:pt>
                <c:pt idx="7">
                  <c:v>3.43183</c:v>
                </c:pt>
                <c:pt idx="8">
                  <c:v>3.3787456</c:v>
                </c:pt>
                <c:pt idx="9">
                  <c:v>3.336661</c:v>
                </c:pt>
                <c:pt idx="10">
                  <c:v>3.315379</c:v>
                </c:pt>
                <c:pt idx="11">
                  <c:v>3.3172944</c:v>
                </c:pt>
                <c:pt idx="12">
                  <c:v>3.33521</c:v>
                </c:pt>
              </c:numCache>
            </c:numRef>
          </c:val>
        </c:ser>
        <c:ser>
          <c:idx val="7"/>
          <c:order val="7"/>
          <c:tx>
            <c:strRef>
              <c:f>'generation_capacity_DK1'!$C$2:$C$2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'generation_capacity_DK1'!$C$3:$C$15</c:f>
              <c:numCache>
                <c:formatCode>General</c:formatCode>
                <c:ptCount val="13"/>
                <c:pt idx="0">
                  <c:v>2.1498152</c:v>
                </c:pt>
                <c:pt idx="1">
                  <c:v>2.7337227</c:v>
                </c:pt>
                <c:pt idx="2">
                  <c:v>3.31923</c:v>
                </c:pt>
                <c:pt idx="3">
                  <c:v>3.4791724</c:v>
                </c:pt>
                <c:pt idx="4">
                  <c:v>3.6391147</c:v>
                </c:pt>
                <c:pt idx="5">
                  <c:v>3.7990571</c:v>
                </c:pt>
                <c:pt idx="6">
                  <c:v>3.9594377</c:v>
                </c:pt>
                <c:pt idx="7">
                  <c:v>4.11938</c:v>
                </c:pt>
                <c:pt idx="8">
                  <c:v>4.2896855</c:v>
                </c:pt>
                <c:pt idx="9">
                  <c:v>4.459991</c:v>
                </c:pt>
                <c:pt idx="10">
                  <c:v>4.6307637</c:v>
                </c:pt>
                <c:pt idx="11">
                  <c:v>4.8010693</c:v>
                </c:pt>
                <c:pt idx="12">
                  <c:v>4.971375</c:v>
                </c:pt>
              </c:numCache>
            </c:numRef>
          </c:val>
        </c:ser>
        <c:ser>
          <c:idx val="8"/>
          <c:order val="8"/>
          <c:tx>
            <c:strRef>
              <c:f>'generation_capacity_DK1'!$B$2:$B$2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'generation_capacity_DK1'!$B$3:$B$15</c:f>
              <c:numCache>
                <c:formatCode>General</c:formatCode>
                <c:ptCount val="1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</c:numCache>
            </c:numRef>
          </c:val>
        </c:ser>
        <c:overlap val="100"/>
        <c:axId val="50810001"/>
        <c:axId val="50810002"/>
      </c:bar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DK1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'generation_capacity_DK1'!$J$2:$J$2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'generation_capacity_DK1'!$J$3:$J$15</c:f>
              <c:numCache>
                <c:formatCode>General</c:formatCode>
                <c:ptCount val="13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</c:numCache>
            </c:numRef>
          </c:val>
        </c:ser>
        <c:ser>
          <c:idx val="1"/>
          <c:order val="1"/>
          <c:tx>
            <c:strRef>
              <c:f>'generation_capacity_DK1'!$I$2:$I$2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'generation_capacity_DK1'!$I$3:$I$15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6.999999999999999e-13</c:v>
                </c:pt>
                <c:pt idx="3">
                  <c:v>8.900000000000001e-12</c:v>
                </c:pt>
                <c:pt idx="4">
                  <c:v>2.14e-11</c:v>
                </c:pt>
                <c:pt idx="5">
                  <c:v>3.78e-09</c:v>
                </c:pt>
                <c:pt idx="6">
                  <c:v>1.419563e-06</c:v>
                </c:pt>
                <c:pt idx="7">
                  <c:v>0.00139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'generation_capacity_DK1'!$H$2:$H$2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'generation_capacity_DK1'!$H$3:$H$15</c:f>
              <c:numCache>
                <c:formatCode>General</c:formatCode>
                <c:ptCount val="13"/>
                <c:pt idx="0">
                  <c:v>1.0729979</c:v>
                </c:pt>
                <c:pt idx="1">
                  <c:v>1.092747</c:v>
                </c:pt>
                <c:pt idx="2">
                  <c:v>1.11255</c:v>
                </c:pt>
                <c:pt idx="3">
                  <c:v>1.103383</c:v>
                </c:pt>
                <c:pt idx="4">
                  <c:v>1.0942161</c:v>
                </c:pt>
                <c:pt idx="5">
                  <c:v>1.0850491</c:v>
                </c:pt>
                <c:pt idx="6">
                  <c:v>1.0758569</c:v>
                </c:pt>
                <c:pt idx="7">
                  <c:v>1.06669</c:v>
                </c:pt>
                <c:pt idx="8">
                  <c:v>0.9941147499999999</c:v>
                </c:pt>
                <c:pt idx="9">
                  <c:v>0.92153955</c:v>
                </c:pt>
                <c:pt idx="10">
                  <c:v>0.84876544</c:v>
                </c:pt>
                <c:pt idx="11">
                  <c:v>0.77619025</c:v>
                </c:pt>
                <c:pt idx="12">
                  <c:v>0.703615</c:v>
                </c:pt>
              </c:numCache>
            </c:numRef>
          </c:val>
        </c:ser>
        <c:ser>
          <c:idx val="3"/>
          <c:order val="3"/>
          <c:tx>
            <c:strRef>
              <c:f>'generation_capacity_DK1'!$G$2:$G$2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'generation_capacity_DK1'!$G$3:$G$15</c:f>
              <c:numCache>
                <c:formatCode>General</c:formatCode>
                <c:ptCount val="13"/>
                <c:pt idx="0">
                  <c:v>1.272</c:v>
                </c:pt>
                <c:pt idx="1">
                  <c:v>1.272</c:v>
                </c:pt>
                <c:pt idx="2">
                  <c:v>1.246</c:v>
                </c:pt>
                <c:pt idx="3">
                  <c:v>1.211</c:v>
                </c:pt>
                <c:pt idx="4">
                  <c:v>1.177</c:v>
                </c:pt>
                <c:pt idx="5">
                  <c:v>1.143</c:v>
                </c:pt>
                <c:pt idx="6">
                  <c:v>1.109</c:v>
                </c:pt>
                <c:pt idx="7">
                  <c:v>1.074</c:v>
                </c:pt>
                <c:pt idx="8">
                  <c:v>1.067</c:v>
                </c:pt>
                <c:pt idx="9">
                  <c:v>1.029</c:v>
                </c:pt>
                <c:pt idx="10">
                  <c:v>0.99</c:v>
                </c:pt>
                <c:pt idx="11">
                  <c:v>0.9520000000000001</c:v>
                </c:pt>
                <c:pt idx="12">
                  <c:v>0.847</c:v>
                </c:pt>
              </c:numCache>
            </c:numRef>
          </c:val>
        </c:ser>
        <c:ser>
          <c:idx val="4"/>
          <c:order val="4"/>
          <c:tx>
            <c:strRef>
              <c:f>'generation_capacity_DK1'!$F$2:$F$2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'generation_capacity_DK1'!$F$3:$F$15</c:f>
              <c:numCache>
                <c:formatCode>General</c:formatCode>
                <c:ptCount val="13"/>
                <c:pt idx="0">
                  <c:v>0.43740384</c:v>
                </c:pt>
                <c:pt idx="1">
                  <c:v>0.6536058</c:v>
                </c:pt>
                <c:pt idx="2">
                  <c:v>0.8964</c:v>
                </c:pt>
                <c:pt idx="3">
                  <c:v>1.2061494</c:v>
                </c:pt>
                <c:pt idx="4">
                  <c:v>1.5148989</c:v>
                </c:pt>
                <c:pt idx="5">
                  <c:v>1.8236483</c:v>
                </c:pt>
                <c:pt idx="6">
                  <c:v>2.1331506</c:v>
                </c:pt>
                <c:pt idx="7">
                  <c:v>2.4429</c:v>
                </c:pt>
                <c:pt idx="8">
                  <c:v>2.8466926</c:v>
                </c:pt>
                <c:pt idx="9">
                  <c:v>3.281485</c:v>
                </c:pt>
                <c:pt idx="10">
                  <c:v>3.7183647</c:v>
                </c:pt>
                <c:pt idx="11">
                  <c:v>4.153157</c:v>
                </c:pt>
                <c:pt idx="12">
                  <c:v>4.654949999999999</c:v>
                </c:pt>
              </c:numCache>
            </c:numRef>
          </c:val>
        </c:ser>
        <c:ser>
          <c:idx val="5"/>
          <c:order val="5"/>
          <c:tx>
            <c:strRef>
              <c:f>'generation_capacity_DK1'!$E$2:$E$2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'generation_capacity_DK1'!$E$3:$E$15</c:f>
              <c:numCache>
                <c:formatCode>General</c:formatCode>
                <c:ptCount val="13"/>
                <c:pt idx="0">
                  <c:v>2.886</c:v>
                </c:pt>
                <c:pt idx="1">
                  <c:v>2.691</c:v>
                </c:pt>
                <c:pt idx="2">
                  <c:v>2.478</c:v>
                </c:pt>
                <c:pt idx="3">
                  <c:v>2.291</c:v>
                </c:pt>
                <c:pt idx="4">
                  <c:v>2.139</c:v>
                </c:pt>
                <c:pt idx="5">
                  <c:v>2.016</c:v>
                </c:pt>
                <c:pt idx="6">
                  <c:v>1.954</c:v>
                </c:pt>
                <c:pt idx="7">
                  <c:v>1.906</c:v>
                </c:pt>
                <c:pt idx="8">
                  <c:v>1.887</c:v>
                </c:pt>
                <c:pt idx="9">
                  <c:v>1.857</c:v>
                </c:pt>
                <c:pt idx="10">
                  <c:v>1.806</c:v>
                </c:pt>
                <c:pt idx="11">
                  <c:v>1.732</c:v>
                </c:pt>
                <c:pt idx="12">
                  <c:v>1.642</c:v>
                </c:pt>
              </c:numCache>
            </c:numRef>
          </c:val>
        </c:ser>
        <c:ser>
          <c:idx val="6"/>
          <c:order val="6"/>
          <c:tx>
            <c:strRef>
              <c:f>'generation_capacity_DK1'!$D$2:$D$2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'generation_capacity_DK1'!$D$3:$D$15</c:f>
              <c:numCache>
                <c:formatCode>General</c:formatCode>
                <c:ptCount val="13"/>
                <c:pt idx="0">
                  <c:v>1.35839</c:v>
                </c:pt>
                <c:pt idx="1">
                  <c:v>1.7723351</c:v>
                </c:pt>
                <c:pt idx="2">
                  <c:v>2.20488</c:v>
                </c:pt>
                <c:pt idx="3">
                  <c:v>2.5227983</c:v>
                </c:pt>
                <c:pt idx="4">
                  <c:v>2.8057166</c:v>
                </c:pt>
                <c:pt idx="5">
                  <c:v>3.0596348</c:v>
                </c:pt>
                <c:pt idx="6">
                  <c:v>3.2529116</c:v>
                </c:pt>
                <c:pt idx="7">
                  <c:v>3.43183</c:v>
                </c:pt>
                <c:pt idx="8">
                  <c:v>3.3787456</c:v>
                </c:pt>
                <c:pt idx="9">
                  <c:v>3.336661</c:v>
                </c:pt>
                <c:pt idx="10">
                  <c:v>3.315379</c:v>
                </c:pt>
                <c:pt idx="11">
                  <c:v>3.3172944</c:v>
                </c:pt>
                <c:pt idx="12">
                  <c:v>3.33521</c:v>
                </c:pt>
              </c:numCache>
            </c:numRef>
          </c:val>
        </c:ser>
        <c:ser>
          <c:idx val="7"/>
          <c:order val="7"/>
          <c:tx>
            <c:strRef>
              <c:f>'generation_capacity_DK1'!$C$2:$C$2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'generation_capacity_DK1'!$C$3:$C$15</c:f>
              <c:numCache>
                <c:formatCode>General</c:formatCode>
                <c:ptCount val="13"/>
                <c:pt idx="0">
                  <c:v>2.1498152</c:v>
                </c:pt>
                <c:pt idx="1">
                  <c:v>2.7337227</c:v>
                </c:pt>
                <c:pt idx="2">
                  <c:v>3.31923</c:v>
                </c:pt>
                <c:pt idx="3">
                  <c:v>3.4791724</c:v>
                </c:pt>
                <c:pt idx="4">
                  <c:v>3.6391147</c:v>
                </c:pt>
                <c:pt idx="5">
                  <c:v>3.7990571</c:v>
                </c:pt>
                <c:pt idx="6">
                  <c:v>3.9594377</c:v>
                </c:pt>
                <c:pt idx="7">
                  <c:v>4.11938</c:v>
                </c:pt>
                <c:pt idx="8">
                  <c:v>4.2896855</c:v>
                </c:pt>
                <c:pt idx="9">
                  <c:v>4.459991</c:v>
                </c:pt>
                <c:pt idx="10">
                  <c:v>4.6307637</c:v>
                </c:pt>
                <c:pt idx="11">
                  <c:v>4.8010693</c:v>
                </c:pt>
                <c:pt idx="12">
                  <c:v>4.971375</c:v>
                </c:pt>
              </c:numCache>
            </c:numRef>
          </c:val>
        </c:ser>
        <c:ser>
          <c:idx val="8"/>
          <c:order val="8"/>
          <c:tx>
            <c:strRef>
              <c:f>'generation_capacity_DK1'!$B$2:$B$2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'generation_capacity_DK1'!$B$3:$B$15</c:f>
              <c:numCache>
                <c:formatCode>General</c:formatCode>
                <c:ptCount val="1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</c:numCache>
            </c:numRef>
          </c:val>
        </c:ser>
        <c:overlap val="100"/>
        <c:axId val="50820001"/>
        <c:axId val="50820002"/>
      </c:bar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DK2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'generation_capacity_DK2'!$I$2:$I$2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'generation_capacity_DK2'!$I$3:$I$15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'generation_capacity_DK2'!$H$2:$H$2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'generation_capacity_DK2'!$H$3:$H$15</c:f>
              <c:numCache>
                <c:formatCode>General</c:formatCode>
                <c:ptCount val="13"/>
                <c:pt idx="0">
                  <c:v>0.44362485</c:v>
                </c:pt>
                <c:pt idx="1">
                  <c:v>0.36343726</c:v>
                </c:pt>
                <c:pt idx="2">
                  <c:v>0.28303</c:v>
                </c:pt>
                <c:pt idx="3">
                  <c:v>0.2779108</c:v>
                </c:pt>
                <c:pt idx="4">
                  <c:v>0.2727916</c:v>
                </c:pt>
                <c:pt idx="5">
                  <c:v>0.26767242</c:v>
                </c:pt>
                <c:pt idx="6">
                  <c:v>0.26253918</c:v>
                </c:pt>
                <c:pt idx="7">
                  <c:v>0.25742</c:v>
                </c:pt>
                <c:pt idx="8">
                  <c:v>0.25733206</c:v>
                </c:pt>
                <c:pt idx="9">
                  <c:v>0.2572441</c:v>
                </c:pt>
                <c:pt idx="10">
                  <c:v>0.2571559</c:v>
                </c:pt>
                <c:pt idx="11">
                  <c:v>0.25706796</c:v>
                </c:pt>
                <c:pt idx="12">
                  <c:v>0.25698</c:v>
                </c:pt>
              </c:numCache>
            </c:numRef>
          </c:val>
        </c:ser>
        <c:ser>
          <c:idx val="2"/>
          <c:order val="2"/>
          <c:tx>
            <c:strRef>
              <c:f>'generation_capacity_DK2'!$G$2:$G$2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'generation_capacity_DK2'!$G$3:$G$15</c:f>
              <c:numCache>
                <c:formatCode>General</c:formatCode>
                <c:ptCount val="13"/>
                <c:pt idx="0">
                  <c:v>1.022</c:v>
                </c:pt>
                <c:pt idx="1">
                  <c:v>1.015</c:v>
                </c:pt>
                <c:pt idx="2">
                  <c:v>1.008</c:v>
                </c:pt>
                <c:pt idx="3">
                  <c:v>0.974</c:v>
                </c:pt>
                <c:pt idx="4">
                  <c:v>0.9400000000000001</c:v>
                </c:pt>
                <c:pt idx="5">
                  <c:v>0.906</c:v>
                </c:pt>
                <c:pt idx="6">
                  <c:v>0.878</c:v>
                </c:pt>
                <c:pt idx="7">
                  <c:v>0.85</c:v>
                </c:pt>
                <c:pt idx="8">
                  <c:v>0.8230000000000001</c:v>
                </c:pt>
                <c:pt idx="9">
                  <c:v>0.8230000000000001</c:v>
                </c:pt>
                <c:pt idx="10">
                  <c:v>0.788</c:v>
                </c:pt>
                <c:pt idx="11">
                  <c:v>0.752</c:v>
                </c:pt>
                <c:pt idx="12">
                  <c:v>0.716</c:v>
                </c:pt>
              </c:numCache>
            </c:numRef>
          </c:val>
        </c:ser>
        <c:ser>
          <c:idx val="3"/>
          <c:order val="3"/>
          <c:tx>
            <c:strRef>
              <c:f>'generation_capacity_DK2'!$F$2:$F$2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'generation_capacity_DK2'!$F$3:$F$15</c:f>
              <c:numCache>
                <c:formatCode>General</c:formatCode>
                <c:ptCount val="13"/>
                <c:pt idx="0">
                  <c:v>0</c:v>
                </c:pt>
                <c:pt idx="1">
                  <c:v>0.05743737</c:v>
                </c:pt>
                <c:pt idx="2">
                  <c:v>0.1804</c:v>
                </c:pt>
                <c:pt idx="3">
                  <c:v>0.6390473</c:v>
                </c:pt>
                <c:pt idx="4">
                  <c:v>1.0976946</c:v>
                </c:pt>
                <c:pt idx="5">
                  <c:v>1.5563419</c:v>
                </c:pt>
                <c:pt idx="6">
                  <c:v>2.0101527</c:v>
                </c:pt>
                <c:pt idx="7">
                  <c:v>2.4628</c:v>
                </c:pt>
                <c:pt idx="8">
                  <c:v>2.567977</c:v>
                </c:pt>
                <c:pt idx="9">
                  <c:v>2.6461543</c:v>
                </c:pt>
                <c:pt idx="10">
                  <c:v>2.7595457</c:v>
                </c:pt>
                <c:pt idx="11">
                  <c:v>2.873723</c:v>
                </c:pt>
                <c:pt idx="12">
                  <c:v>2.9879</c:v>
                </c:pt>
              </c:numCache>
            </c:numRef>
          </c:val>
        </c:ser>
        <c:ser>
          <c:idx val="4"/>
          <c:order val="4"/>
          <c:tx>
            <c:strRef>
              <c:f>'generation_capacity_DK2'!$E$2:$E$2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'generation_capacity_DK2'!$E$3:$E$15</c:f>
              <c:numCache>
                <c:formatCode>General</c:formatCode>
                <c:ptCount val="13"/>
                <c:pt idx="0">
                  <c:v>0.532</c:v>
                </c:pt>
                <c:pt idx="1">
                  <c:v>0.48</c:v>
                </c:pt>
                <c:pt idx="2">
                  <c:v>0.43</c:v>
                </c:pt>
                <c:pt idx="3">
                  <c:v>0.387</c:v>
                </c:pt>
                <c:pt idx="4">
                  <c:v>0.358</c:v>
                </c:pt>
                <c:pt idx="5">
                  <c:v>0.336</c:v>
                </c:pt>
                <c:pt idx="6">
                  <c:v>0.328</c:v>
                </c:pt>
                <c:pt idx="7">
                  <c:v>0.322</c:v>
                </c:pt>
                <c:pt idx="8">
                  <c:v>0.32</c:v>
                </c:pt>
                <c:pt idx="9">
                  <c:v>0.316</c:v>
                </c:pt>
                <c:pt idx="10">
                  <c:v>0.312</c:v>
                </c:pt>
                <c:pt idx="11">
                  <c:v>0.302</c:v>
                </c:pt>
                <c:pt idx="12">
                  <c:v>0.287</c:v>
                </c:pt>
              </c:numCache>
            </c:numRef>
          </c:val>
        </c:ser>
        <c:ser>
          <c:idx val="5"/>
          <c:order val="5"/>
          <c:tx>
            <c:strRef>
              <c:f>'generation_capacity_DK2'!$D$2:$D$2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'generation_capacity_DK2'!$D$3:$D$15</c:f>
              <c:numCache>
                <c:formatCode>General</c:formatCode>
                <c:ptCount val="13"/>
                <c:pt idx="0">
                  <c:v>0.2370011</c:v>
                </c:pt>
                <c:pt idx="1">
                  <c:v>0.29550165</c:v>
                </c:pt>
                <c:pt idx="2">
                  <c:v>0.35202</c:v>
                </c:pt>
                <c:pt idx="3">
                  <c:v>0.40236398</c:v>
                </c:pt>
                <c:pt idx="4">
                  <c:v>0.43870795</c:v>
                </c:pt>
                <c:pt idx="5">
                  <c:v>0.46805194</c:v>
                </c:pt>
                <c:pt idx="6">
                  <c:v>0.48341602</c:v>
                </c:pt>
                <c:pt idx="7">
                  <c:v>0.49676</c:v>
                </c:pt>
                <c:pt idx="8">
                  <c:v>0.47532883</c:v>
                </c:pt>
                <c:pt idx="9">
                  <c:v>0.45589767</c:v>
                </c:pt>
                <c:pt idx="10">
                  <c:v>0.4364023</c:v>
                </c:pt>
                <c:pt idx="11">
                  <c:v>0.42297116</c:v>
                </c:pt>
                <c:pt idx="12">
                  <c:v>0.41454</c:v>
                </c:pt>
              </c:numCache>
            </c:numRef>
          </c:val>
        </c:ser>
        <c:ser>
          <c:idx val="6"/>
          <c:order val="6"/>
          <c:tx>
            <c:strRef>
              <c:f>'generation_capacity_DK2'!$C$2:$C$2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'generation_capacity_DK2'!$C$3:$C$15</c:f>
              <c:numCache>
                <c:formatCode>General</c:formatCode>
                <c:ptCount val="13"/>
                <c:pt idx="0">
                  <c:v>1.1246134</c:v>
                </c:pt>
                <c:pt idx="1">
                  <c:v>1.46892</c:v>
                </c:pt>
                <c:pt idx="2">
                  <c:v>1.81417</c:v>
                </c:pt>
                <c:pt idx="3">
                  <c:v>1.9207976</c:v>
                </c:pt>
                <c:pt idx="4">
                  <c:v>2.0274252</c:v>
                </c:pt>
                <c:pt idx="5">
                  <c:v>2.1340527</c:v>
                </c:pt>
                <c:pt idx="6">
                  <c:v>2.2409724</c:v>
                </c:pt>
                <c:pt idx="7">
                  <c:v>2.3476</c:v>
                </c:pt>
                <c:pt idx="8">
                  <c:v>2.4611377</c:v>
                </c:pt>
                <c:pt idx="9">
                  <c:v>2.5746755</c:v>
                </c:pt>
                <c:pt idx="10">
                  <c:v>2.6885244</c:v>
                </c:pt>
                <c:pt idx="11">
                  <c:v>2.8020623</c:v>
                </c:pt>
                <c:pt idx="12">
                  <c:v>2.9156</c:v>
                </c:pt>
              </c:numCache>
            </c:numRef>
          </c:val>
        </c:ser>
        <c:ser>
          <c:idx val="7"/>
          <c:order val="7"/>
          <c:tx>
            <c:strRef>
              <c:f>'generation_capacity_DK2'!$B$2:$B$2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'generation_capacity_DK2'!$B$3:$B$15</c:f>
              <c:numCache>
                <c:formatCode>General</c:formatCode>
                <c:ptCount val="1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</c:numCache>
            </c:numRef>
          </c:val>
        </c:ser>
        <c:overlap val="100"/>
        <c:axId val="50830001"/>
        <c:axId val="50830002"/>
      </c:bar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DK2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'generation_capacity_DK2'!$I$2:$I$2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'generation_capacity_DK2'!$I$3:$I$15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'generation_capacity_DK2'!$H$2:$H$2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'generation_capacity_DK2'!$H$3:$H$15</c:f>
              <c:numCache>
                <c:formatCode>General</c:formatCode>
                <c:ptCount val="13"/>
                <c:pt idx="0">
                  <c:v>0.44362485</c:v>
                </c:pt>
                <c:pt idx="1">
                  <c:v>0.36343726</c:v>
                </c:pt>
                <c:pt idx="2">
                  <c:v>0.28303</c:v>
                </c:pt>
                <c:pt idx="3">
                  <c:v>0.2779108</c:v>
                </c:pt>
                <c:pt idx="4">
                  <c:v>0.2727916</c:v>
                </c:pt>
                <c:pt idx="5">
                  <c:v>0.26767242</c:v>
                </c:pt>
                <c:pt idx="6">
                  <c:v>0.26253918</c:v>
                </c:pt>
                <c:pt idx="7">
                  <c:v>0.25742</c:v>
                </c:pt>
                <c:pt idx="8">
                  <c:v>0.25733206</c:v>
                </c:pt>
                <c:pt idx="9">
                  <c:v>0.2572441</c:v>
                </c:pt>
                <c:pt idx="10">
                  <c:v>0.2571559</c:v>
                </c:pt>
                <c:pt idx="11">
                  <c:v>0.25706796</c:v>
                </c:pt>
                <c:pt idx="12">
                  <c:v>0.25698</c:v>
                </c:pt>
              </c:numCache>
            </c:numRef>
          </c:val>
        </c:ser>
        <c:ser>
          <c:idx val="2"/>
          <c:order val="2"/>
          <c:tx>
            <c:strRef>
              <c:f>'generation_capacity_DK2'!$G$2:$G$2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'generation_capacity_DK2'!$G$3:$G$15</c:f>
              <c:numCache>
                <c:formatCode>General</c:formatCode>
                <c:ptCount val="13"/>
                <c:pt idx="0">
                  <c:v>1.022</c:v>
                </c:pt>
                <c:pt idx="1">
                  <c:v>1.015</c:v>
                </c:pt>
                <c:pt idx="2">
                  <c:v>1.008</c:v>
                </c:pt>
                <c:pt idx="3">
                  <c:v>0.974</c:v>
                </c:pt>
                <c:pt idx="4">
                  <c:v>0.9400000000000001</c:v>
                </c:pt>
                <c:pt idx="5">
                  <c:v>0.906</c:v>
                </c:pt>
                <c:pt idx="6">
                  <c:v>0.878</c:v>
                </c:pt>
                <c:pt idx="7">
                  <c:v>0.85</c:v>
                </c:pt>
                <c:pt idx="8">
                  <c:v>0.8230000000000001</c:v>
                </c:pt>
                <c:pt idx="9">
                  <c:v>0.8230000000000001</c:v>
                </c:pt>
                <c:pt idx="10">
                  <c:v>0.788</c:v>
                </c:pt>
                <c:pt idx="11">
                  <c:v>0.752</c:v>
                </c:pt>
                <c:pt idx="12">
                  <c:v>0.716</c:v>
                </c:pt>
              </c:numCache>
            </c:numRef>
          </c:val>
        </c:ser>
        <c:ser>
          <c:idx val="3"/>
          <c:order val="3"/>
          <c:tx>
            <c:strRef>
              <c:f>'generation_capacity_DK2'!$F$2:$F$2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'generation_capacity_DK2'!$F$3:$F$15</c:f>
              <c:numCache>
                <c:formatCode>General</c:formatCode>
                <c:ptCount val="13"/>
                <c:pt idx="0">
                  <c:v>0</c:v>
                </c:pt>
                <c:pt idx="1">
                  <c:v>0.05743737</c:v>
                </c:pt>
                <c:pt idx="2">
                  <c:v>0.1804</c:v>
                </c:pt>
                <c:pt idx="3">
                  <c:v>0.6390473</c:v>
                </c:pt>
                <c:pt idx="4">
                  <c:v>1.0976946</c:v>
                </c:pt>
                <c:pt idx="5">
                  <c:v>1.5563419</c:v>
                </c:pt>
                <c:pt idx="6">
                  <c:v>2.0101527</c:v>
                </c:pt>
                <c:pt idx="7">
                  <c:v>2.4628</c:v>
                </c:pt>
                <c:pt idx="8">
                  <c:v>2.567977</c:v>
                </c:pt>
                <c:pt idx="9">
                  <c:v>2.6461543</c:v>
                </c:pt>
                <c:pt idx="10">
                  <c:v>2.7595457</c:v>
                </c:pt>
                <c:pt idx="11">
                  <c:v>2.873723</c:v>
                </c:pt>
                <c:pt idx="12">
                  <c:v>2.9879</c:v>
                </c:pt>
              </c:numCache>
            </c:numRef>
          </c:val>
        </c:ser>
        <c:ser>
          <c:idx val="4"/>
          <c:order val="4"/>
          <c:tx>
            <c:strRef>
              <c:f>'generation_capacity_DK2'!$E$2:$E$2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'generation_capacity_DK2'!$E$3:$E$15</c:f>
              <c:numCache>
                <c:formatCode>General</c:formatCode>
                <c:ptCount val="13"/>
                <c:pt idx="0">
                  <c:v>0.532</c:v>
                </c:pt>
                <c:pt idx="1">
                  <c:v>0.48</c:v>
                </c:pt>
                <c:pt idx="2">
                  <c:v>0.43</c:v>
                </c:pt>
                <c:pt idx="3">
                  <c:v>0.387</c:v>
                </c:pt>
                <c:pt idx="4">
                  <c:v>0.358</c:v>
                </c:pt>
                <c:pt idx="5">
                  <c:v>0.336</c:v>
                </c:pt>
                <c:pt idx="6">
                  <c:v>0.328</c:v>
                </c:pt>
                <c:pt idx="7">
                  <c:v>0.322</c:v>
                </c:pt>
                <c:pt idx="8">
                  <c:v>0.32</c:v>
                </c:pt>
                <c:pt idx="9">
                  <c:v>0.316</c:v>
                </c:pt>
                <c:pt idx="10">
                  <c:v>0.312</c:v>
                </c:pt>
                <c:pt idx="11">
                  <c:v>0.302</c:v>
                </c:pt>
                <c:pt idx="12">
                  <c:v>0.287</c:v>
                </c:pt>
              </c:numCache>
            </c:numRef>
          </c:val>
        </c:ser>
        <c:ser>
          <c:idx val="5"/>
          <c:order val="5"/>
          <c:tx>
            <c:strRef>
              <c:f>'generation_capacity_DK2'!$D$2:$D$2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'generation_capacity_DK2'!$D$3:$D$15</c:f>
              <c:numCache>
                <c:formatCode>General</c:formatCode>
                <c:ptCount val="13"/>
                <c:pt idx="0">
                  <c:v>0.2370011</c:v>
                </c:pt>
                <c:pt idx="1">
                  <c:v>0.29550165</c:v>
                </c:pt>
                <c:pt idx="2">
                  <c:v>0.35202</c:v>
                </c:pt>
                <c:pt idx="3">
                  <c:v>0.40236398</c:v>
                </c:pt>
                <c:pt idx="4">
                  <c:v>0.43870795</c:v>
                </c:pt>
                <c:pt idx="5">
                  <c:v>0.46805194</c:v>
                </c:pt>
                <c:pt idx="6">
                  <c:v>0.48341602</c:v>
                </c:pt>
                <c:pt idx="7">
                  <c:v>0.49676</c:v>
                </c:pt>
                <c:pt idx="8">
                  <c:v>0.47532883</c:v>
                </c:pt>
                <c:pt idx="9">
                  <c:v>0.45589767</c:v>
                </c:pt>
                <c:pt idx="10">
                  <c:v>0.4364023</c:v>
                </c:pt>
                <c:pt idx="11">
                  <c:v>0.42297116</c:v>
                </c:pt>
                <c:pt idx="12">
                  <c:v>0.41454</c:v>
                </c:pt>
              </c:numCache>
            </c:numRef>
          </c:val>
        </c:ser>
        <c:ser>
          <c:idx val="6"/>
          <c:order val="6"/>
          <c:tx>
            <c:strRef>
              <c:f>'generation_capacity_DK2'!$C$2:$C$2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'generation_capacity_DK2'!$C$3:$C$15</c:f>
              <c:numCache>
                <c:formatCode>General</c:formatCode>
                <c:ptCount val="13"/>
                <c:pt idx="0">
                  <c:v>1.1246134</c:v>
                </c:pt>
                <c:pt idx="1">
                  <c:v>1.46892</c:v>
                </c:pt>
                <c:pt idx="2">
                  <c:v>1.81417</c:v>
                </c:pt>
                <c:pt idx="3">
                  <c:v>1.9207976</c:v>
                </c:pt>
                <c:pt idx="4">
                  <c:v>2.0274252</c:v>
                </c:pt>
                <c:pt idx="5">
                  <c:v>2.1340527</c:v>
                </c:pt>
                <c:pt idx="6">
                  <c:v>2.2409724</c:v>
                </c:pt>
                <c:pt idx="7">
                  <c:v>2.3476</c:v>
                </c:pt>
                <c:pt idx="8">
                  <c:v>2.4611377</c:v>
                </c:pt>
                <c:pt idx="9">
                  <c:v>2.5746755</c:v>
                </c:pt>
                <c:pt idx="10">
                  <c:v>2.6885244</c:v>
                </c:pt>
                <c:pt idx="11">
                  <c:v>2.8020623</c:v>
                </c:pt>
                <c:pt idx="12">
                  <c:v>2.9156</c:v>
                </c:pt>
              </c:numCache>
            </c:numRef>
          </c:val>
        </c:ser>
        <c:ser>
          <c:idx val="7"/>
          <c:order val="7"/>
          <c:tx>
            <c:strRef>
              <c:f>'generation_capacity_DK2'!$B$2:$B$2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'generation_capacity_DK2'!$B$3:$B$15</c:f>
              <c:numCache>
                <c:formatCode>General</c:formatCode>
                <c:ptCount val="1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</c:numCache>
            </c:numRef>
          </c:val>
        </c:ser>
        <c:overlap val="100"/>
        <c:axId val="50840001"/>
        <c:axId val="50840002"/>
      </c:bar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DK2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'generation_capacity_DK2'!$I$2:$I$2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'generation_capacity_DK2'!$I$3:$I$15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'generation_capacity_DK2'!$H$2:$H$2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'generation_capacity_DK2'!$H$3:$H$15</c:f>
              <c:numCache>
                <c:formatCode>General</c:formatCode>
                <c:ptCount val="13"/>
                <c:pt idx="0">
                  <c:v>0.44362485</c:v>
                </c:pt>
                <c:pt idx="1">
                  <c:v>0.36343726</c:v>
                </c:pt>
                <c:pt idx="2">
                  <c:v>0.28303</c:v>
                </c:pt>
                <c:pt idx="3">
                  <c:v>0.2779108</c:v>
                </c:pt>
                <c:pt idx="4">
                  <c:v>0.2727916</c:v>
                </c:pt>
                <c:pt idx="5">
                  <c:v>0.26767242</c:v>
                </c:pt>
                <c:pt idx="6">
                  <c:v>0.26253918</c:v>
                </c:pt>
                <c:pt idx="7">
                  <c:v>0.25742</c:v>
                </c:pt>
                <c:pt idx="8">
                  <c:v>0.25733206</c:v>
                </c:pt>
                <c:pt idx="9">
                  <c:v>0.2572441</c:v>
                </c:pt>
                <c:pt idx="10">
                  <c:v>0.2571559</c:v>
                </c:pt>
                <c:pt idx="11">
                  <c:v>0.25706796</c:v>
                </c:pt>
                <c:pt idx="12">
                  <c:v>0.25698</c:v>
                </c:pt>
              </c:numCache>
            </c:numRef>
          </c:val>
        </c:ser>
        <c:ser>
          <c:idx val="2"/>
          <c:order val="2"/>
          <c:tx>
            <c:strRef>
              <c:f>'generation_capacity_DK2'!$G$2:$G$2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'generation_capacity_DK2'!$G$3:$G$15</c:f>
              <c:numCache>
                <c:formatCode>General</c:formatCode>
                <c:ptCount val="13"/>
                <c:pt idx="0">
                  <c:v>1.022</c:v>
                </c:pt>
                <c:pt idx="1">
                  <c:v>1.015</c:v>
                </c:pt>
                <c:pt idx="2">
                  <c:v>1.008</c:v>
                </c:pt>
                <c:pt idx="3">
                  <c:v>0.974</c:v>
                </c:pt>
                <c:pt idx="4">
                  <c:v>0.9400000000000001</c:v>
                </c:pt>
                <c:pt idx="5">
                  <c:v>0.906</c:v>
                </c:pt>
                <c:pt idx="6">
                  <c:v>0.878</c:v>
                </c:pt>
                <c:pt idx="7">
                  <c:v>0.85</c:v>
                </c:pt>
                <c:pt idx="8">
                  <c:v>0.8230000000000001</c:v>
                </c:pt>
                <c:pt idx="9">
                  <c:v>0.8230000000000001</c:v>
                </c:pt>
                <c:pt idx="10">
                  <c:v>0.788</c:v>
                </c:pt>
                <c:pt idx="11">
                  <c:v>0.752</c:v>
                </c:pt>
                <c:pt idx="12">
                  <c:v>0.716</c:v>
                </c:pt>
              </c:numCache>
            </c:numRef>
          </c:val>
        </c:ser>
        <c:ser>
          <c:idx val="3"/>
          <c:order val="3"/>
          <c:tx>
            <c:strRef>
              <c:f>'generation_capacity_DK2'!$F$2:$F$2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'generation_capacity_DK2'!$F$3:$F$15</c:f>
              <c:numCache>
                <c:formatCode>General</c:formatCode>
                <c:ptCount val="13"/>
                <c:pt idx="0">
                  <c:v>0</c:v>
                </c:pt>
                <c:pt idx="1">
                  <c:v>0.05743737</c:v>
                </c:pt>
                <c:pt idx="2">
                  <c:v>0.1804</c:v>
                </c:pt>
                <c:pt idx="3">
                  <c:v>0.6390473</c:v>
                </c:pt>
                <c:pt idx="4">
                  <c:v>1.0976946</c:v>
                </c:pt>
                <c:pt idx="5">
                  <c:v>1.5563419</c:v>
                </c:pt>
                <c:pt idx="6">
                  <c:v>2.0101527</c:v>
                </c:pt>
                <c:pt idx="7">
                  <c:v>2.4628</c:v>
                </c:pt>
                <c:pt idx="8">
                  <c:v>2.567977</c:v>
                </c:pt>
                <c:pt idx="9">
                  <c:v>2.6461543</c:v>
                </c:pt>
                <c:pt idx="10">
                  <c:v>2.7595457</c:v>
                </c:pt>
                <c:pt idx="11">
                  <c:v>2.873723</c:v>
                </c:pt>
                <c:pt idx="12">
                  <c:v>2.9879</c:v>
                </c:pt>
              </c:numCache>
            </c:numRef>
          </c:val>
        </c:ser>
        <c:ser>
          <c:idx val="4"/>
          <c:order val="4"/>
          <c:tx>
            <c:strRef>
              <c:f>'generation_capacity_DK2'!$E$2:$E$2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'generation_capacity_DK2'!$E$3:$E$15</c:f>
              <c:numCache>
                <c:formatCode>General</c:formatCode>
                <c:ptCount val="13"/>
                <c:pt idx="0">
                  <c:v>0.532</c:v>
                </c:pt>
                <c:pt idx="1">
                  <c:v>0.48</c:v>
                </c:pt>
                <c:pt idx="2">
                  <c:v>0.43</c:v>
                </c:pt>
                <c:pt idx="3">
                  <c:v>0.387</c:v>
                </c:pt>
                <c:pt idx="4">
                  <c:v>0.358</c:v>
                </c:pt>
                <c:pt idx="5">
                  <c:v>0.336</c:v>
                </c:pt>
                <c:pt idx="6">
                  <c:v>0.328</c:v>
                </c:pt>
                <c:pt idx="7">
                  <c:v>0.322</c:v>
                </c:pt>
                <c:pt idx="8">
                  <c:v>0.32</c:v>
                </c:pt>
                <c:pt idx="9">
                  <c:v>0.316</c:v>
                </c:pt>
                <c:pt idx="10">
                  <c:v>0.312</c:v>
                </c:pt>
                <c:pt idx="11">
                  <c:v>0.302</c:v>
                </c:pt>
                <c:pt idx="12">
                  <c:v>0.287</c:v>
                </c:pt>
              </c:numCache>
            </c:numRef>
          </c:val>
        </c:ser>
        <c:ser>
          <c:idx val="5"/>
          <c:order val="5"/>
          <c:tx>
            <c:strRef>
              <c:f>'generation_capacity_DK2'!$D$2:$D$2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'generation_capacity_DK2'!$D$3:$D$15</c:f>
              <c:numCache>
                <c:formatCode>General</c:formatCode>
                <c:ptCount val="13"/>
                <c:pt idx="0">
                  <c:v>0.2370011</c:v>
                </c:pt>
                <c:pt idx="1">
                  <c:v>0.29550165</c:v>
                </c:pt>
                <c:pt idx="2">
                  <c:v>0.35202</c:v>
                </c:pt>
                <c:pt idx="3">
                  <c:v>0.40236398</c:v>
                </c:pt>
                <c:pt idx="4">
                  <c:v>0.43870795</c:v>
                </c:pt>
                <c:pt idx="5">
                  <c:v>0.46805194</c:v>
                </c:pt>
                <c:pt idx="6">
                  <c:v>0.48341602</c:v>
                </c:pt>
                <c:pt idx="7">
                  <c:v>0.49676</c:v>
                </c:pt>
                <c:pt idx="8">
                  <c:v>0.47532883</c:v>
                </c:pt>
                <c:pt idx="9">
                  <c:v>0.45589767</c:v>
                </c:pt>
                <c:pt idx="10">
                  <c:v>0.4364023</c:v>
                </c:pt>
                <c:pt idx="11">
                  <c:v>0.42297116</c:v>
                </c:pt>
                <c:pt idx="12">
                  <c:v>0.41454</c:v>
                </c:pt>
              </c:numCache>
            </c:numRef>
          </c:val>
        </c:ser>
        <c:ser>
          <c:idx val="6"/>
          <c:order val="6"/>
          <c:tx>
            <c:strRef>
              <c:f>'generation_capacity_DK2'!$C$2:$C$2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'generation_capacity_DK2'!$C$3:$C$15</c:f>
              <c:numCache>
                <c:formatCode>General</c:formatCode>
                <c:ptCount val="13"/>
                <c:pt idx="0">
                  <c:v>1.1246134</c:v>
                </c:pt>
                <c:pt idx="1">
                  <c:v>1.46892</c:v>
                </c:pt>
                <c:pt idx="2">
                  <c:v>1.81417</c:v>
                </c:pt>
                <c:pt idx="3">
                  <c:v>1.9207976</c:v>
                </c:pt>
                <c:pt idx="4">
                  <c:v>2.0274252</c:v>
                </c:pt>
                <c:pt idx="5">
                  <c:v>2.1340527</c:v>
                </c:pt>
                <c:pt idx="6">
                  <c:v>2.2409724</c:v>
                </c:pt>
                <c:pt idx="7">
                  <c:v>2.3476</c:v>
                </c:pt>
                <c:pt idx="8">
                  <c:v>2.4611377</c:v>
                </c:pt>
                <c:pt idx="9">
                  <c:v>2.5746755</c:v>
                </c:pt>
                <c:pt idx="10">
                  <c:v>2.6885244</c:v>
                </c:pt>
                <c:pt idx="11">
                  <c:v>2.8020623</c:v>
                </c:pt>
                <c:pt idx="12">
                  <c:v>2.9156</c:v>
                </c:pt>
              </c:numCache>
            </c:numRef>
          </c:val>
        </c:ser>
        <c:ser>
          <c:idx val="7"/>
          <c:order val="7"/>
          <c:tx>
            <c:strRef>
              <c:f>'generation_capacity_DK2'!$B$2:$B$2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'generation_capacity_DK2'!$B$3:$B$15</c:f>
              <c:numCache>
                <c:formatCode>General</c:formatCode>
                <c:ptCount val="1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</c:numCache>
            </c:numRef>
          </c:val>
        </c:ser>
        <c:overlap val="100"/>
        <c:axId val="50850001"/>
        <c:axId val="50850002"/>
      </c:bar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DK2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'generation_capacity_DK2'!$I$2:$I$2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'generation_capacity_DK2'!$I$3:$I$15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'generation_capacity_DK2'!$H$2:$H$2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'generation_capacity_DK2'!$H$3:$H$15</c:f>
              <c:numCache>
                <c:formatCode>General</c:formatCode>
                <c:ptCount val="13"/>
                <c:pt idx="0">
                  <c:v>0.44362485</c:v>
                </c:pt>
                <c:pt idx="1">
                  <c:v>0.36343726</c:v>
                </c:pt>
                <c:pt idx="2">
                  <c:v>0.28303</c:v>
                </c:pt>
                <c:pt idx="3">
                  <c:v>0.2779108</c:v>
                </c:pt>
                <c:pt idx="4">
                  <c:v>0.2727916</c:v>
                </c:pt>
                <c:pt idx="5">
                  <c:v>0.26767242</c:v>
                </c:pt>
                <c:pt idx="6">
                  <c:v>0.26253918</c:v>
                </c:pt>
                <c:pt idx="7">
                  <c:v>0.25742</c:v>
                </c:pt>
                <c:pt idx="8">
                  <c:v>0.25733206</c:v>
                </c:pt>
                <c:pt idx="9">
                  <c:v>0.2572441</c:v>
                </c:pt>
                <c:pt idx="10">
                  <c:v>0.2571559</c:v>
                </c:pt>
                <c:pt idx="11">
                  <c:v>0.25706796</c:v>
                </c:pt>
                <c:pt idx="12">
                  <c:v>0.25698</c:v>
                </c:pt>
              </c:numCache>
            </c:numRef>
          </c:val>
        </c:ser>
        <c:ser>
          <c:idx val="2"/>
          <c:order val="2"/>
          <c:tx>
            <c:strRef>
              <c:f>'generation_capacity_DK2'!$G$2:$G$2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'generation_capacity_DK2'!$G$3:$G$15</c:f>
              <c:numCache>
                <c:formatCode>General</c:formatCode>
                <c:ptCount val="13"/>
                <c:pt idx="0">
                  <c:v>1.022</c:v>
                </c:pt>
                <c:pt idx="1">
                  <c:v>1.015</c:v>
                </c:pt>
                <c:pt idx="2">
                  <c:v>1.008</c:v>
                </c:pt>
                <c:pt idx="3">
                  <c:v>0.974</c:v>
                </c:pt>
                <c:pt idx="4">
                  <c:v>0.9400000000000001</c:v>
                </c:pt>
                <c:pt idx="5">
                  <c:v>0.906</c:v>
                </c:pt>
                <c:pt idx="6">
                  <c:v>0.878</c:v>
                </c:pt>
                <c:pt idx="7">
                  <c:v>0.85</c:v>
                </c:pt>
                <c:pt idx="8">
                  <c:v>0.8230000000000001</c:v>
                </c:pt>
                <c:pt idx="9">
                  <c:v>0.8230000000000001</c:v>
                </c:pt>
                <c:pt idx="10">
                  <c:v>0.788</c:v>
                </c:pt>
                <c:pt idx="11">
                  <c:v>0.752</c:v>
                </c:pt>
                <c:pt idx="12">
                  <c:v>0.716</c:v>
                </c:pt>
              </c:numCache>
            </c:numRef>
          </c:val>
        </c:ser>
        <c:ser>
          <c:idx val="3"/>
          <c:order val="3"/>
          <c:tx>
            <c:strRef>
              <c:f>'generation_capacity_DK2'!$F$2:$F$2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'generation_capacity_DK2'!$F$3:$F$15</c:f>
              <c:numCache>
                <c:formatCode>General</c:formatCode>
                <c:ptCount val="13"/>
                <c:pt idx="0">
                  <c:v>0</c:v>
                </c:pt>
                <c:pt idx="1">
                  <c:v>0.05743737</c:v>
                </c:pt>
                <c:pt idx="2">
                  <c:v>0.1804</c:v>
                </c:pt>
                <c:pt idx="3">
                  <c:v>0.6390473</c:v>
                </c:pt>
                <c:pt idx="4">
                  <c:v>1.0976946</c:v>
                </c:pt>
                <c:pt idx="5">
                  <c:v>1.5563419</c:v>
                </c:pt>
                <c:pt idx="6">
                  <c:v>2.0101527</c:v>
                </c:pt>
                <c:pt idx="7">
                  <c:v>2.4628</c:v>
                </c:pt>
                <c:pt idx="8">
                  <c:v>2.567977</c:v>
                </c:pt>
                <c:pt idx="9">
                  <c:v>2.6461543</c:v>
                </c:pt>
                <c:pt idx="10">
                  <c:v>2.7595457</c:v>
                </c:pt>
                <c:pt idx="11">
                  <c:v>2.873723</c:v>
                </c:pt>
                <c:pt idx="12">
                  <c:v>2.9879</c:v>
                </c:pt>
              </c:numCache>
            </c:numRef>
          </c:val>
        </c:ser>
        <c:ser>
          <c:idx val="4"/>
          <c:order val="4"/>
          <c:tx>
            <c:strRef>
              <c:f>'generation_capacity_DK2'!$E$2:$E$2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'generation_capacity_DK2'!$E$3:$E$15</c:f>
              <c:numCache>
                <c:formatCode>General</c:formatCode>
                <c:ptCount val="13"/>
                <c:pt idx="0">
                  <c:v>0.532</c:v>
                </c:pt>
                <c:pt idx="1">
                  <c:v>0.48</c:v>
                </c:pt>
                <c:pt idx="2">
                  <c:v>0.43</c:v>
                </c:pt>
                <c:pt idx="3">
                  <c:v>0.387</c:v>
                </c:pt>
                <c:pt idx="4">
                  <c:v>0.358</c:v>
                </c:pt>
                <c:pt idx="5">
                  <c:v>0.336</c:v>
                </c:pt>
                <c:pt idx="6">
                  <c:v>0.328</c:v>
                </c:pt>
                <c:pt idx="7">
                  <c:v>0.322</c:v>
                </c:pt>
                <c:pt idx="8">
                  <c:v>0.32</c:v>
                </c:pt>
                <c:pt idx="9">
                  <c:v>0.316</c:v>
                </c:pt>
                <c:pt idx="10">
                  <c:v>0.312</c:v>
                </c:pt>
                <c:pt idx="11">
                  <c:v>0.302</c:v>
                </c:pt>
                <c:pt idx="12">
                  <c:v>0.287</c:v>
                </c:pt>
              </c:numCache>
            </c:numRef>
          </c:val>
        </c:ser>
        <c:ser>
          <c:idx val="5"/>
          <c:order val="5"/>
          <c:tx>
            <c:strRef>
              <c:f>'generation_capacity_DK2'!$D$2:$D$2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'generation_capacity_DK2'!$D$3:$D$15</c:f>
              <c:numCache>
                <c:formatCode>General</c:formatCode>
                <c:ptCount val="13"/>
                <c:pt idx="0">
                  <c:v>0.2370011</c:v>
                </c:pt>
                <c:pt idx="1">
                  <c:v>0.29550165</c:v>
                </c:pt>
                <c:pt idx="2">
                  <c:v>0.35202</c:v>
                </c:pt>
                <c:pt idx="3">
                  <c:v>0.40236398</c:v>
                </c:pt>
                <c:pt idx="4">
                  <c:v>0.43870795</c:v>
                </c:pt>
                <c:pt idx="5">
                  <c:v>0.46805194</c:v>
                </c:pt>
                <c:pt idx="6">
                  <c:v>0.48341602</c:v>
                </c:pt>
                <c:pt idx="7">
                  <c:v>0.49676</c:v>
                </c:pt>
                <c:pt idx="8">
                  <c:v>0.47532883</c:v>
                </c:pt>
                <c:pt idx="9">
                  <c:v>0.45589767</c:v>
                </c:pt>
                <c:pt idx="10">
                  <c:v>0.4364023</c:v>
                </c:pt>
                <c:pt idx="11">
                  <c:v>0.42297116</c:v>
                </c:pt>
                <c:pt idx="12">
                  <c:v>0.41454</c:v>
                </c:pt>
              </c:numCache>
            </c:numRef>
          </c:val>
        </c:ser>
        <c:ser>
          <c:idx val="6"/>
          <c:order val="6"/>
          <c:tx>
            <c:strRef>
              <c:f>'generation_capacity_DK2'!$C$2:$C$2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'generation_capacity_DK2'!$C$3:$C$15</c:f>
              <c:numCache>
                <c:formatCode>General</c:formatCode>
                <c:ptCount val="13"/>
                <c:pt idx="0">
                  <c:v>1.1246134</c:v>
                </c:pt>
                <c:pt idx="1">
                  <c:v>1.46892</c:v>
                </c:pt>
                <c:pt idx="2">
                  <c:v>1.81417</c:v>
                </c:pt>
                <c:pt idx="3">
                  <c:v>1.9207976</c:v>
                </c:pt>
                <c:pt idx="4">
                  <c:v>2.0274252</c:v>
                </c:pt>
                <c:pt idx="5">
                  <c:v>2.1340527</c:v>
                </c:pt>
                <c:pt idx="6">
                  <c:v>2.2409724</c:v>
                </c:pt>
                <c:pt idx="7">
                  <c:v>2.3476</c:v>
                </c:pt>
                <c:pt idx="8">
                  <c:v>2.4611377</c:v>
                </c:pt>
                <c:pt idx="9">
                  <c:v>2.5746755</c:v>
                </c:pt>
                <c:pt idx="10">
                  <c:v>2.6885244</c:v>
                </c:pt>
                <c:pt idx="11">
                  <c:v>2.8020623</c:v>
                </c:pt>
                <c:pt idx="12">
                  <c:v>2.9156</c:v>
                </c:pt>
              </c:numCache>
            </c:numRef>
          </c:val>
        </c:ser>
        <c:ser>
          <c:idx val="7"/>
          <c:order val="7"/>
          <c:tx>
            <c:strRef>
              <c:f>'generation_capacity_DK2'!$B$2:$B$2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'generation_capacity_DK2'!$B$3:$B$15</c:f>
              <c:numCache>
                <c:formatCode>General</c:formatCode>
                <c:ptCount val="1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</c:numCache>
            </c:numRef>
          </c:val>
        </c:ser>
        <c:overlap val="100"/>
        <c:axId val="50860001"/>
        <c:axId val="50860002"/>
      </c:bar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DK2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'generation_capacity_DK2'!$I$2:$I$2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'generation_capacity_DK2'!$I$3:$I$15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'generation_capacity_DK2'!$H$2:$H$2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'generation_capacity_DK2'!$H$3:$H$15</c:f>
              <c:numCache>
                <c:formatCode>General</c:formatCode>
                <c:ptCount val="13"/>
                <c:pt idx="0">
                  <c:v>0.44362485</c:v>
                </c:pt>
                <c:pt idx="1">
                  <c:v>0.36343726</c:v>
                </c:pt>
                <c:pt idx="2">
                  <c:v>0.28303</c:v>
                </c:pt>
                <c:pt idx="3">
                  <c:v>0.2779108</c:v>
                </c:pt>
                <c:pt idx="4">
                  <c:v>0.2727916</c:v>
                </c:pt>
                <c:pt idx="5">
                  <c:v>0.26767242</c:v>
                </c:pt>
                <c:pt idx="6">
                  <c:v>0.26253918</c:v>
                </c:pt>
                <c:pt idx="7">
                  <c:v>0.25742</c:v>
                </c:pt>
                <c:pt idx="8">
                  <c:v>0.25733206</c:v>
                </c:pt>
                <c:pt idx="9">
                  <c:v>0.2572441</c:v>
                </c:pt>
                <c:pt idx="10">
                  <c:v>0.2571559</c:v>
                </c:pt>
                <c:pt idx="11">
                  <c:v>0.25706796</c:v>
                </c:pt>
                <c:pt idx="12">
                  <c:v>0.25698</c:v>
                </c:pt>
              </c:numCache>
            </c:numRef>
          </c:val>
        </c:ser>
        <c:ser>
          <c:idx val="2"/>
          <c:order val="2"/>
          <c:tx>
            <c:strRef>
              <c:f>'generation_capacity_DK2'!$G$2:$G$2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'generation_capacity_DK2'!$G$3:$G$15</c:f>
              <c:numCache>
                <c:formatCode>General</c:formatCode>
                <c:ptCount val="13"/>
                <c:pt idx="0">
                  <c:v>1.022</c:v>
                </c:pt>
                <c:pt idx="1">
                  <c:v>1.015</c:v>
                </c:pt>
                <c:pt idx="2">
                  <c:v>1.008</c:v>
                </c:pt>
                <c:pt idx="3">
                  <c:v>0.974</c:v>
                </c:pt>
                <c:pt idx="4">
                  <c:v>0.9400000000000001</c:v>
                </c:pt>
                <c:pt idx="5">
                  <c:v>0.906</c:v>
                </c:pt>
                <c:pt idx="6">
                  <c:v>0.878</c:v>
                </c:pt>
                <c:pt idx="7">
                  <c:v>0.85</c:v>
                </c:pt>
                <c:pt idx="8">
                  <c:v>0.8230000000000001</c:v>
                </c:pt>
                <c:pt idx="9">
                  <c:v>0.8230000000000001</c:v>
                </c:pt>
                <c:pt idx="10">
                  <c:v>0.788</c:v>
                </c:pt>
                <c:pt idx="11">
                  <c:v>0.752</c:v>
                </c:pt>
                <c:pt idx="12">
                  <c:v>0.716</c:v>
                </c:pt>
              </c:numCache>
            </c:numRef>
          </c:val>
        </c:ser>
        <c:ser>
          <c:idx val="3"/>
          <c:order val="3"/>
          <c:tx>
            <c:strRef>
              <c:f>'generation_capacity_DK2'!$F$2:$F$2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'generation_capacity_DK2'!$F$3:$F$15</c:f>
              <c:numCache>
                <c:formatCode>General</c:formatCode>
                <c:ptCount val="13"/>
                <c:pt idx="0">
                  <c:v>0</c:v>
                </c:pt>
                <c:pt idx="1">
                  <c:v>0.05743737</c:v>
                </c:pt>
                <c:pt idx="2">
                  <c:v>0.1804</c:v>
                </c:pt>
                <c:pt idx="3">
                  <c:v>0.6390473</c:v>
                </c:pt>
                <c:pt idx="4">
                  <c:v>1.0976946</c:v>
                </c:pt>
                <c:pt idx="5">
                  <c:v>1.5563419</c:v>
                </c:pt>
                <c:pt idx="6">
                  <c:v>2.0101527</c:v>
                </c:pt>
                <c:pt idx="7">
                  <c:v>2.4628</c:v>
                </c:pt>
                <c:pt idx="8">
                  <c:v>2.567977</c:v>
                </c:pt>
                <c:pt idx="9">
                  <c:v>2.6461543</c:v>
                </c:pt>
                <c:pt idx="10">
                  <c:v>2.7595457</c:v>
                </c:pt>
                <c:pt idx="11">
                  <c:v>2.873723</c:v>
                </c:pt>
                <c:pt idx="12">
                  <c:v>2.9879</c:v>
                </c:pt>
              </c:numCache>
            </c:numRef>
          </c:val>
        </c:ser>
        <c:ser>
          <c:idx val="4"/>
          <c:order val="4"/>
          <c:tx>
            <c:strRef>
              <c:f>'generation_capacity_DK2'!$E$2:$E$2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'generation_capacity_DK2'!$E$3:$E$15</c:f>
              <c:numCache>
                <c:formatCode>General</c:formatCode>
                <c:ptCount val="13"/>
                <c:pt idx="0">
                  <c:v>0.532</c:v>
                </c:pt>
                <c:pt idx="1">
                  <c:v>0.48</c:v>
                </c:pt>
                <c:pt idx="2">
                  <c:v>0.43</c:v>
                </c:pt>
                <c:pt idx="3">
                  <c:v>0.387</c:v>
                </c:pt>
                <c:pt idx="4">
                  <c:v>0.358</c:v>
                </c:pt>
                <c:pt idx="5">
                  <c:v>0.336</c:v>
                </c:pt>
                <c:pt idx="6">
                  <c:v>0.328</c:v>
                </c:pt>
                <c:pt idx="7">
                  <c:v>0.322</c:v>
                </c:pt>
                <c:pt idx="8">
                  <c:v>0.32</c:v>
                </c:pt>
                <c:pt idx="9">
                  <c:v>0.316</c:v>
                </c:pt>
                <c:pt idx="10">
                  <c:v>0.312</c:v>
                </c:pt>
                <c:pt idx="11">
                  <c:v>0.302</c:v>
                </c:pt>
                <c:pt idx="12">
                  <c:v>0.287</c:v>
                </c:pt>
              </c:numCache>
            </c:numRef>
          </c:val>
        </c:ser>
        <c:ser>
          <c:idx val="5"/>
          <c:order val="5"/>
          <c:tx>
            <c:strRef>
              <c:f>'generation_capacity_DK2'!$D$2:$D$2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'generation_capacity_DK2'!$D$3:$D$15</c:f>
              <c:numCache>
                <c:formatCode>General</c:formatCode>
                <c:ptCount val="13"/>
                <c:pt idx="0">
                  <c:v>0.2370011</c:v>
                </c:pt>
                <c:pt idx="1">
                  <c:v>0.29550165</c:v>
                </c:pt>
                <c:pt idx="2">
                  <c:v>0.35202</c:v>
                </c:pt>
                <c:pt idx="3">
                  <c:v>0.40236398</c:v>
                </c:pt>
                <c:pt idx="4">
                  <c:v>0.43870795</c:v>
                </c:pt>
                <c:pt idx="5">
                  <c:v>0.46805194</c:v>
                </c:pt>
                <c:pt idx="6">
                  <c:v>0.48341602</c:v>
                </c:pt>
                <c:pt idx="7">
                  <c:v>0.49676</c:v>
                </c:pt>
                <c:pt idx="8">
                  <c:v>0.47532883</c:v>
                </c:pt>
                <c:pt idx="9">
                  <c:v>0.45589767</c:v>
                </c:pt>
                <c:pt idx="10">
                  <c:v>0.4364023</c:v>
                </c:pt>
                <c:pt idx="11">
                  <c:v>0.42297116</c:v>
                </c:pt>
                <c:pt idx="12">
                  <c:v>0.41454</c:v>
                </c:pt>
              </c:numCache>
            </c:numRef>
          </c:val>
        </c:ser>
        <c:ser>
          <c:idx val="6"/>
          <c:order val="6"/>
          <c:tx>
            <c:strRef>
              <c:f>'generation_capacity_DK2'!$C$2:$C$2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'generation_capacity_DK2'!$C$3:$C$15</c:f>
              <c:numCache>
                <c:formatCode>General</c:formatCode>
                <c:ptCount val="13"/>
                <c:pt idx="0">
                  <c:v>1.1246134</c:v>
                </c:pt>
                <c:pt idx="1">
                  <c:v>1.46892</c:v>
                </c:pt>
                <c:pt idx="2">
                  <c:v>1.81417</c:v>
                </c:pt>
                <c:pt idx="3">
                  <c:v>1.9207976</c:v>
                </c:pt>
                <c:pt idx="4">
                  <c:v>2.0274252</c:v>
                </c:pt>
                <c:pt idx="5">
                  <c:v>2.1340527</c:v>
                </c:pt>
                <c:pt idx="6">
                  <c:v>2.2409724</c:v>
                </c:pt>
                <c:pt idx="7">
                  <c:v>2.3476</c:v>
                </c:pt>
                <c:pt idx="8">
                  <c:v>2.4611377</c:v>
                </c:pt>
                <c:pt idx="9">
                  <c:v>2.5746755</c:v>
                </c:pt>
                <c:pt idx="10">
                  <c:v>2.6885244</c:v>
                </c:pt>
                <c:pt idx="11">
                  <c:v>2.8020623</c:v>
                </c:pt>
                <c:pt idx="12">
                  <c:v>2.9156</c:v>
                </c:pt>
              </c:numCache>
            </c:numRef>
          </c:val>
        </c:ser>
        <c:ser>
          <c:idx val="7"/>
          <c:order val="7"/>
          <c:tx>
            <c:strRef>
              <c:f>'generation_capacity_DK2'!$B$2:$B$2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'generation_capacity_DK2'!$B$3:$B$15</c:f>
              <c:numCache>
                <c:formatCode>General</c:formatCode>
                <c:ptCount val="1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</c:numCache>
            </c:numRef>
          </c:val>
        </c:ser>
        <c:overlap val="100"/>
        <c:axId val="50870001"/>
        <c:axId val="50870002"/>
      </c:bar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'generation_capacity_ES'!$N$2:$N$2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'generation_capacity_ES'!$N$3:$N$15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'generation_capacity_ES'!$M$2:$M$2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'generation_capacity_ES'!$M$3:$M$15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5.100000000000001</c:v>
                </c:pt>
                <c:pt idx="6">
                  <c:v>5.100000000000001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2"/>
          <c:order val="2"/>
          <c:tx>
            <c:strRef>
              <c:f>'generation_capacity_ES'!$L$2:$L$2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'generation_capacity_ES'!$L$3:$L$15</c:f>
              <c:numCache>
                <c:formatCode>General</c:formatCode>
                <c:ptCount val="13"/>
                <c:pt idx="0">
                  <c:v>1.05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'generation_capacity_ES'!$K$2:$K$2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'generation_capacity_ES'!$K$3:$K$15</c:f>
              <c:numCache>
                <c:formatCode>General</c:formatCode>
                <c:ptCount val="13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23.4</c:v>
                </c:pt>
                <c:pt idx="4">
                  <c:v>23.4</c:v>
                </c:pt>
                <c:pt idx="5">
                  <c:v>23.8</c:v>
                </c:pt>
                <c:pt idx="6">
                  <c:v>24.1</c:v>
                </c:pt>
                <c:pt idx="7">
                  <c:v>21.2</c:v>
                </c:pt>
                <c:pt idx="8">
                  <c:v>18.7</c:v>
                </c:pt>
                <c:pt idx="9">
                  <c:v>17.8</c:v>
                </c:pt>
                <c:pt idx="10">
                  <c:v>13.3</c:v>
                </c:pt>
                <c:pt idx="11">
                  <c:v>11.9</c:v>
                </c:pt>
                <c:pt idx="12">
                  <c:v>11.9</c:v>
                </c:pt>
              </c:numCache>
            </c:numRef>
          </c:val>
        </c:ser>
        <c:ser>
          <c:idx val="4"/>
          <c:order val="4"/>
          <c:tx>
            <c:strRef>
              <c:f>'generation_capacity_ES'!$J$2:$J$2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'generation_capacity_ES'!$J$3:$J$15</c:f>
              <c:numCache>
                <c:formatCode>General</c:formatCode>
                <c:ptCount val="13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  <c:pt idx="3">
                  <c:v>2.3</c:v>
                </c:pt>
                <c:pt idx="4">
                  <c:v>2.3</c:v>
                </c:pt>
                <c:pt idx="5">
                  <c:v>2.2</c:v>
                </c:pt>
                <c:pt idx="6">
                  <c:v>2.9</c:v>
                </c:pt>
                <c:pt idx="7">
                  <c:v>3.4</c:v>
                </c:pt>
                <c:pt idx="8">
                  <c:v>3.9</c:v>
                </c:pt>
                <c:pt idx="9">
                  <c:v>4.4</c:v>
                </c:pt>
                <c:pt idx="10">
                  <c:v>4.4</c:v>
                </c:pt>
                <c:pt idx="11">
                  <c:v>4.4</c:v>
                </c:pt>
                <c:pt idx="12">
                  <c:v>4.4</c:v>
                </c:pt>
              </c:numCache>
            </c:numRef>
          </c:val>
        </c:ser>
        <c:ser>
          <c:idx val="5"/>
          <c:order val="5"/>
          <c:tx>
            <c:strRef>
              <c:f>'generation_capacity_ES'!$I$2:$I$2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'generation_capacity_ES'!$I$3:$I$15</c:f>
              <c:numCache>
                <c:formatCode>General</c:formatCode>
                <c:ptCount val="13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4.56</c:v>
                </c:pt>
                <c:pt idx="4">
                  <c:v>5.04</c:v>
                </c:pt>
                <c:pt idx="5">
                  <c:v>5.84</c:v>
                </c:pt>
                <c:pt idx="6">
                  <c:v>6.640000000000001</c:v>
                </c:pt>
                <c:pt idx="7">
                  <c:v>7.44</c:v>
                </c:pt>
                <c:pt idx="8">
                  <c:v>7.600000000000001</c:v>
                </c:pt>
                <c:pt idx="9">
                  <c:v>7.600000000000001</c:v>
                </c:pt>
                <c:pt idx="10">
                  <c:v>7.600000000000001</c:v>
                </c:pt>
                <c:pt idx="11">
                  <c:v>7.600000000000001</c:v>
                </c:pt>
                <c:pt idx="12">
                  <c:v>7.600000000000001</c:v>
                </c:pt>
              </c:numCache>
            </c:numRef>
          </c:val>
        </c:ser>
        <c:ser>
          <c:idx val="6"/>
          <c:order val="6"/>
          <c:tx>
            <c:strRef>
              <c:f>'generation_capacity_ES'!$H$2:$H$2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'generation_capacity_ES'!$H$3:$H$15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</c:ser>
        <c:ser>
          <c:idx val="7"/>
          <c:order val="7"/>
          <c:tx>
            <c:strRef>
              <c:f>'generation_capacity_ES'!$G$2:$G$2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'generation_capacity_ES'!$G$3:$G$15</c:f>
              <c:numCache>
                <c:formatCode>General</c:formatCode>
                <c:ptCount val="13"/>
                <c:pt idx="0">
                  <c:v>0.02</c:v>
                </c:pt>
                <c:pt idx="1">
                  <c:v>0.021</c:v>
                </c:pt>
                <c:pt idx="2">
                  <c:v>0.022</c:v>
                </c:pt>
                <c:pt idx="3">
                  <c:v>0.022</c:v>
                </c:pt>
                <c:pt idx="4">
                  <c:v>0.022</c:v>
                </c:pt>
                <c:pt idx="5">
                  <c:v>0.022</c:v>
                </c:pt>
                <c:pt idx="6">
                  <c:v>0.022</c:v>
                </c:pt>
                <c:pt idx="7">
                  <c:v>0.022</c:v>
                </c:pt>
                <c:pt idx="8">
                  <c:v>0.022</c:v>
                </c:pt>
                <c:pt idx="9">
                  <c:v>0.022</c:v>
                </c:pt>
                <c:pt idx="10">
                  <c:v>0.022</c:v>
                </c:pt>
                <c:pt idx="11">
                  <c:v>0.022</c:v>
                </c:pt>
                <c:pt idx="12">
                  <c:v>0.022</c:v>
                </c:pt>
              </c:numCache>
            </c:numRef>
          </c:val>
        </c:ser>
        <c:ser>
          <c:idx val="8"/>
          <c:order val="8"/>
          <c:tx>
            <c:strRef>
              <c:f>'generation_capacity_ES'!$F$2:$F$2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'generation_capacity_ES'!$F$3:$F$15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0.478</c:v>
                </c:pt>
                <c:pt idx="12">
                  <c:v>0.978</c:v>
                </c:pt>
              </c:numCache>
            </c:numRef>
          </c:val>
        </c:ser>
        <c:ser>
          <c:idx val="9"/>
          <c:order val="9"/>
          <c:tx>
            <c:strRef>
              <c:f>'generation_capacity_ES'!$E$2:$E$2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'generation_capacity_ES'!$E$3:$E$15</c:f>
              <c:numCache>
                <c:formatCode>General</c:formatCode>
                <c:ptCount val="13"/>
                <c:pt idx="0">
                  <c:v>24.955</c:v>
                </c:pt>
                <c:pt idx="1">
                  <c:v>24.672</c:v>
                </c:pt>
                <c:pt idx="2">
                  <c:v>24.18</c:v>
                </c:pt>
                <c:pt idx="3">
                  <c:v>23.523</c:v>
                </c:pt>
                <c:pt idx="4">
                  <c:v>22.343</c:v>
                </c:pt>
                <c:pt idx="5">
                  <c:v>20.983</c:v>
                </c:pt>
                <c:pt idx="6">
                  <c:v>19.442</c:v>
                </c:pt>
                <c:pt idx="7">
                  <c:v>17.646</c:v>
                </c:pt>
                <c:pt idx="8">
                  <c:v>15.728</c:v>
                </c:pt>
                <c:pt idx="9">
                  <c:v>13.636</c:v>
                </c:pt>
                <c:pt idx="10">
                  <c:v>11.707</c:v>
                </c:pt>
                <c:pt idx="11">
                  <c:v>9.851000000000001</c:v>
                </c:pt>
                <c:pt idx="12">
                  <c:v>8.218999999999999</c:v>
                </c:pt>
              </c:numCache>
            </c:numRef>
          </c:val>
        </c:ser>
        <c:ser>
          <c:idx val="10"/>
          <c:order val="10"/>
          <c:tx>
            <c:strRef>
              <c:f>'generation_capacity_ES'!$D$2:$D$2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'generation_capacity_ES'!$D$3:$D$15</c:f>
              <c:numCache>
                <c:formatCode>General</c:formatCode>
                <c:ptCount val="13"/>
                <c:pt idx="0">
                  <c:v>6.045</c:v>
                </c:pt>
                <c:pt idx="1">
                  <c:v>7.728</c:v>
                </c:pt>
                <c:pt idx="2">
                  <c:v>10.32</c:v>
                </c:pt>
                <c:pt idx="3">
                  <c:v>12.577</c:v>
                </c:pt>
                <c:pt idx="4">
                  <c:v>15.257</c:v>
                </c:pt>
                <c:pt idx="5">
                  <c:v>18.317</c:v>
                </c:pt>
                <c:pt idx="6">
                  <c:v>21.358</c:v>
                </c:pt>
                <c:pt idx="7">
                  <c:v>24.554</c:v>
                </c:pt>
                <c:pt idx="8">
                  <c:v>27.672</c:v>
                </c:pt>
                <c:pt idx="9">
                  <c:v>30.964</c:v>
                </c:pt>
                <c:pt idx="10">
                  <c:v>33.993</c:v>
                </c:pt>
                <c:pt idx="11">
                  <c:v>37.149</c:v>
                </c:pt>
                <c:pt idx="12">
                  <c:v>39.981</c:v>
                </c:pt>
              </c:numCache>
            </c:numRef>
          </c:val>
        </c:ser>
        <c:ser>
          <c:idx val="11"/>
          <c:order val="11"/>
          <c:tx>
            <c:strRef>
              <c:f>'generation_capacity_ES'!$C$2:$C$2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'generation_capacity_ES'!$C$3:$C$15</c:f>
              <c:numCache>
                <c:formatCode>General</c:formatCode>
                <c:ptCount val="13"/>
                <c:pt idx="0">
                  <c:v>18.5</c:v>
                </c:pt>
                <c:pt idx="1">
                  <c:v>24</c:v>
                </c:pt>
                <c:pt idx="2">
                  <c:v>26.545455</c:v>
                </c:pt>
                <c:pt idx="3">
                  <c:v>29.090908</c:v>
                </c:pt>
                <c:pt idx="4">
                  <c:v>31.636363</c:v>
                </c:pt>
                <c:pt idx="5">
                  <c:v>34.181816</c:v>
                </c:pt>
                <c:pt idx="6">
                  <c:v>36.727273</c:v>
                </c:pt>
                <c:pt idx="7">
                  <c:v>39.272727</c:v>
                </c:pt>
                <c:pt idx="8">
                  <c:v>41.818184</c:v>
                </c:pt>
                <c:pt idx="9">
                  <c:v>44.363637</c:v>
                </c:pt>
                <c:pt idx="10">
                  <c:v>46.90909</c:v>
                </c:pt>
                <c:pt idx="11">
                  <c:v>49.454547</c:v>
                </c:pt>
                <c:pt idx="12">
                  <c:v>52</c:v>
                </c:pt>
              </c:numCache>
            </c:numRef>
          </c:val>
        </c:ser>
        <c:ser>
          <c:idx val="12"/>
          <c:order val="12"/>
          <c:tx>
            <c:strRef>
              <c:f>'generation_capacity_ES'!$B$2:$B$2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'generation_capacity_ES'!$B$3:$B$15</c:f>
              <c:numCache>
                <c:formatCode>General</c:formatCode>
                <c:ptCount val="13"/>
                <c:pt idx="0">
                  <c:v>0.3</c:v>
                </c:pt>
                <c:pt idx="1">
                  <c:v>0.5</c:v>
                </c:pt>
                <c:pt idx="2">
                  <c:v>1.3</c:v>
                </c:pt>
                <c:pt idx="3">
                  <c:v>2.2</c:v>
                </c:pt>
                <c:pt idx="4">
                  <c:v>3.4</c:v>
                </c:pt>
                <c:pt idx="5">
                  <c:v>4.7</c:v>
                </c:pt>
                <c:pt idx="6">
                  <c:v>6</c:v>
                </c:pt>
                <c:pt idx="7">
                  <c:v>7.5</c:v>
                </c:pt>
                <c:pt idx="8">
                  <c:v>9.1</c:v>
                </c:pt>
                <c:pt idx="9">
                  <c:v>10.7</c:v>
                </c:pt>
                <c:pt idx="10">
                  <c:v>12.1</c:v>
                </c:pt>
                <c:pt idx="11">
                  <c:v>13.6</c:v>
                </c:pt>
                <c:pt idx="12">
                  <c:v>15</c:v>
                </c:pt>
              </c:numCache>
            </c:numRef>
          </c:val>
        </c:ser>
        <c:overlap val="100"/>
        <c:axId val="50880001"/>
        <c:axId val="50880002"/>
      </c:bar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'generation_capacity_ES'!$N$2:$N$2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'generation_capacity_ES'!$N$3:$N$15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'generation_capacity_ES'!$M$2:$M$2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'generation_capacity_ES'!$M$3:$M$15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5.100000000000001</c:v>
                </c:pt>
                <c:pt idx="6">
                  <c:v>5.100000000000001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2"/>
          <c:order val="2"/>
          <c:tx>
            <c:strRef>
              <c:f>'generation_capacity_ES'!$L$2:$L$2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'generation_capacity_ES'!$L$3:$L$15</c:f>
              <c:numCache>
                <c:formatCode>General</c:formatCode>
                <c:ptCount val="13"/>
                <c:pt idx="0">
                  <c:v>1.05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'generation_capacity_ES'!$K$2:$K$2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'generation_capacity_ES'!$K$3:$K$15</c:f>
              <c:numCache>
                <c:formatCode>General</c:formatCode>
                <c:ptCount val="13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23.4</c:v>
                </c:pt>
                <c:pt idx="4">
                  <c:v>23.4</c:v>
                </c:pt>
                <c:pt idx="5">
                  <c:v>23.8</c:v>
                </c:pt>
                <c:pt idx="6">
                  <c:v>24.1</c:v>
                </c:pt>
                <c:pt idx="7">
                  <c:v>21.2</c:v>
                </c:pt>
                <c:pt idx="8">
                  <c:v>18.7</c:v>
                </c:pt>
                <c:pt idx="9">
                  <c:v>17.8</c:v>
                </c:pt>
                <c:pt idx="10">
                  <c:v>13.3</c:v>
                </c:pt>
                <c:pt idx="11">
                  <c:v>11.9</c:v>
                </c:pt>
                <c:pt idx="12">
                  <c:v>11.9</c:v>
                </c:pt>
              </c:numCache>
            </c:numRef>
          </c:val>
        </c:ser>
        <c:ser>
          <c:idx val="4"/>
          <c:order val="4"/>
          <c:tx>
            <c:strRef>
              <c:f>'generation_capacity_ES'!$J$2:$J$2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'generation_capacity_ES'!$J$3:$J$15</c:f>
              <c:numCache>
                <c:formatCode>General</c:formatCode>
                <c:ptCount val="13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  <c:pt idx="3">
                  <c:v>2.3</c:v>
                </c:pt>
                <c:pt idx="4">
                  <c:v>2.3</c:v>
                </c:pt>
                <c:pt idx="5">
                  <c:v>2.2</c:v>
                </c:pt>
                <c:pt idx="6">
                  <c:v>2.9</c:v>
                </c:pt>
                <c:pt idx="7">
                  <c:v>3.4</c:v>
                </c:pt>
                <c:pt idx="8">
                  <c:v>3.9</c:v>
                </c:pt>
                <c:pt idx="9">
                  <c:v>4.4</c:v>
                </c:pt>
                <c:pt idx="10">
                  <c:v>4.4</c:v>
                </c:pt>
                <c:pt idx="11">
                  <c:v>4.4</c:v>
                </c:pt>
                <c:pt idx="12">
                  <c:v>4.4</c:v>
                </c:pt>
              </c:numCache>
            </c:numRef>
          </c:val>
        </c:ser>
        <c:ser>
          <c:idx val="5"/>
          <c:order val="5"/>
          <c:tx>
            <c:strRef>
              <c:f>'generation_capacity_ES'!$I$2:$I$2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'generation_capacity_ES'!$I$3:$I$15</c:f>
              <c:numCache>
                <c:formatCode>General</c:formatCode>
                <c:ptCount val="13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4.56</c:v>
                </c:pt>
                <c:pt idx="4">
                  <c:v>5.04</c:v>
                </c:pt>
                <c:pt idx="5">
                  <c:v>5.84</c:v>
                </c:pt>
                <c:pt idx="6">
                  <c:v>6.640000000000001</c:v>
                </c:pt>
                <c:pt idx="7">
                  <c:v>7.44</c:v>
                </c:pt>
                <c:pt idx="8">
                  <c:v>7.600000000000001</c:v>
                </c:pt>
                <c:pt idx="9">
                  <c:v>7.600000000000001</c:v>
                </c:pt>
                <c:pt idx="10">
                  <c:v>7.600000000000001</c:v>
                </c:pt>
                <c:pt idx="11">
                  <c:v>7.600000000000001</c:v>
                </c:pt>
                <c:pt idx="12">
                  <c:v>7.600000000000001</c:v>
                </c:pt>
              </c:numCache>
            </c:numRef>
          </c:val>
        </c:ser>
        <c:ser>
          <c:idx val="6"/>
          <c:order val="6"/>
          <c:tx>
            <c:strRef>
              <c:f>'generation_capacity_ES'!$H$2:$H$2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'generation_capacity_ES'!$H$3:$H$15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</c:ser>
        <c:ser>
          <c:idx val="7"/>
          <c:order val="7"/>
          <c:tx>
            <c:strRef>
              <c:f>'generation_capacity_ES'!$G$2:$G$2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'generation_capacity_ES'!$G$3:$G$15</c:f>
              <c:numCache>
                <c:formatCode>General</c:formatCode>
                <c:ptCount val="13"/>
                <c:pt idx="0">
                  <c:v>0.02</c:v>
                </c:pt>
                <c:pt idx="1">
                  <c:v>0.021</c:v>
                </c:pt>
                <c:pt idx="2">
                  <c:v>0.022</c:v>
                </c:pt>
                <c:pt idx="3">
                  <c:v>0.022</c:v>
                </c:pt>
                <c:pt idx="4">
                  <c:v>0.022</c:v>
                </c:pt>
                <c:pt idx="5">
                  <c:v>0.022</c:v>
                </c:pt>
                <c:pt idx="6">
                  <c:v>0.022</c:v>
                </c:pt>
                <c:pt idx="7">
                  <c:v>0.022</c:v>
                </c:pt>
                <c:pt idx="8">
                  <c:v>0.022</c:v>
                </c:pt>
                <c:pt idx="9">
                  <c:v>0.022</c:v>
                </c:pt>
                <c:pt idx="10">
                  <c:v>0.022</c:v>
                </c:pt>
                <c:pt idx="11">
                  <c:v>0.022</c:v>
                </c:pt>
                <c:pt idx="12">
                  <c:v>0.022</c:v>
                </c:pt>
              </c:numCache>
            </c:numRef>
          </c:val>
        </c:ser>
        <c:ser>
          <c:idx val="8"/>
          <c:order val="8"/>
          <c:tx>
            <c:strRef>
              <c:f>'generation_capacity_ES'!$F$2:$F$2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'generation_capacity_ES'!$F$3:$F$15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0.478</c:v>
                </c:pt>
                <c:pt idx="12">
                  <c:v>0.978</c:v>
                </c:pt>
              </c:numCache>
            </c:numRef>
          </c:val>
        </c:ser>
        <c:ser>
          <c:idx val="9"/>
          <c:order val="9"/>
          <c:tx>
            <c:strRef>
              <c:f>'generation_capacity_ES'!$E$2:$E$2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'generation_capacity_ES'!$E$3:$E$15</c:f>
              <c:numCache>
                <c:formatCode>General</c:formatCode>
                <c:ptCount val="13"/>
                <c:pt idx="0">
                  <c:v>24.955</c:v>
                </c:pt>
                <c:pt idx="1">
                  <c:v>24.672</c:v>
                </c:pt>
                <c:pt idx="2">
                  <c:v>24.18</c:v>
                </c:pt>
                <c:pt idx="3">
                  <c:v>23.523</c:v>
                </c:pt>
                <c:pt idx="4">
                  <c:v>22.343</c:v>
                </c:pt>
                <c:pt idx="5">
                  <c:v>20.983</c:v>
                </c:pt>
                <c:pt idx="6">
                  <c:v>19.442</c:v>
                </c:pt>
                <c:pt idx="7">
                  <c:v>17.646</c:v>
                </c:pt>
                <c:pt idx="8">
                  <c:v>15.728</c:v>
                </c:pt>
                <c:pt idx="9">
                  <c:v>13.636</c:v>
                </c:pt>
                <c:pt idx="10">
                  <c:v>11.707</c:v>
                </c:pt>
                <c:pt idx="11">
                  <c:v>9.851000000000001</c:v>
                </c:pt>
                <c:pt idx="12">
                  <c:v>8.218999999999999</c:v>
                </c:pt>
              </c:numCache>
            </c:numRef>
          </c:val>
        </c:ser>
        <c:ser>
          <c:idx val="10"/>
          <c:order val="10"/>
          <c:tx>
            <c:strRef>
              <c:f>'generation_capacity_ES'!$D$2:$D$2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'generation_capacity_ES'!$D$3:$D$15</c:f>
              <c:numCache>
                <c:formatCode>General</c:formatCode>
                <c:ptCount val="13"/>
                <c:pt idx="0">
                  <c:v>6.045</c:v>
                </c:pt>
                <c:pt idx="1">
                  <c:v>7.728</c:v>
                </c:pt>
                <c:pt idx="2">
                  <c:v>10.32</c:v>
                </c:pt>
                <c:pt idx="3">
                  <c:v>12.577</c:v>
                </c:pt>
                <c:pt idx="4">
                  <c:v>15.257</c:v>
                </c:pt>
                <c:pt idx="5">
                  <c:v>18.317</c:v>
                </c:pt>
                <c:pt idx="6">
                  <c:v>21.358</c:v>
                </c:pt>
                <c:pt idx="7">
                  <c:v>24.554</c:v>
                </c:pt>
                <c:pt idx="8">
                  <c:v>27.672</c:v>
                </c:pt>
                <c:pt idx="9">
                  <c:v>30.964</c:v>
                </c:pt>
                <c:pt idx="10">
                  <c:v>33.993</c:v>
                </c:pt>
                <c:pt idx="11">
                  <c:v>37.149</c:v>
                </c:pt>
                <c:pt idx="12">
                  <c:v>39.981</c:v>
                </c:pt>
              </c:numCache>
            </c:numRef>
          </c:val>
        </c:ser>
        <c:ser>
          <c:idx val="11"/>
          <c:order val="11"/>
          <c:tx>
            <c:strRef>
              <c:f>'generation_capacity_ES'!$C$2:$C$2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'generation_capacity_ES'!$C$3:$C$15</c:f>
              <c:numCache>
                <c:formatCode>General</c:formatCode>
                <c:ptCount val="13"/>
                <c:pt idx="0">
                  <c:v>18.5</c:v>
                </c:pt>
                <c:pt idx="1">
                  <c:v>24</c:v>
                </c:pt>
                <c:pt idx="2">
                  <c:v>26.545455</c:v>
                </c:pt>
                <c:pt idx="3">
                  <c:v>29.090908</c:v>
                </c:pt>
                <c:pt idx="4">
                  <c:v>31.636363</c:v>
                </c:pt>
                <c:pt idx="5">
                  <c:v>34.181816</c:v>
                </c:pt>
                <c:pt idx="6">
                  <c:v>36.727273</c:v>
                </c:pt>
                <c:pt idx="7">
                  <c:v>39.272727</c:v>
                </c:pt>
                <c:pt idx="8">
                  <c:v>41.818184</c:v>
                </c:pt>
                <c:pt idx="9">
                  <c:v>44.363637</c:v>
                </c:pt>
                <c:pt idx="10">
                  <c:v>46.90909</c:v>
                </c:pt>
                <c:pt idx="11">
                  <c:v>49.454547</c:v>
                </c:pt>
                <c:pt idx="12">
                  <c:v>52</c:v>
                </c:pt>
              </c:numCache>
            </c:numRef>
          </c:val>
        </c:ser>
        <c:ser>
          <c:idx val="12"/>
          <c:order val="12"/>
          <c:tx>
            <c:strRef>
              <c:f>'generation_capacity_ES'!$B$2:$B$2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'generation_capacity_ES'!$B$3:$B$15</c:f>
              <c:numCache>
                <c:formatCode>General</c:formatCode>
                <c:ptCount val="13"/>
                <c:pt idx="0">
                  <c:v>0.3</c:v>
                </c:pt>
                <c:pt idx="1">
                  <c:v>0.5</c:v>
                </c:pt>
                <c:pt idx="2">
                  <c:v>1.3</c:v>
                </c:pt>
                <c:pt idx="3">
                  <c:v>2.2</c:v>
                </c:pt>
                <c:pt idx="4">
                  <c:v>3.4</c:v>
                </c:pt>
                <c:pt idx="5">
                  <c:v>4.7</c:v>
                </c:pt>
                <c:pt idx="6">
                  <c:v>6</c:v>
                </c:pt>
                <c:pt idx="7">
                  <c:v>7.5</c:v>
                </c:pt>
                <c:pt idx="8">
                  <c:v>9.1</c:v>
                </c:pt>
                <c:pt idx="9">
                  <c:v>10.7</c:v>
                </c:pt>
                <c:pt idx="10">
                  <c:v>12.1</c:v>
                </c:pt>
                <c:pt idx="11">
                  <c:v>13.6</c:v>
                </c:pt>
                <c:pt idx="12">
                  <c:v>15</c:v>
                </c:pt>
              </c:numCache>
            </c:numRef>
          </c:val>
        </c:ser>
        <c:overlap val="100"/>
        <c:axId val="50890001"/>
        <c:axId val="50890002"/>
      </c:bar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BT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'generation_capacity_BT'!$G$2:$G$2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'generation_capacity_BT'!$G$3:$G$15</c:f>
              <c:numCache>
                <c:formatCode>General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</c:numCache>
            </c:numRef>
          </c:val>
        </c:ser>
        <c:ser>
          <c:idx val="1"/>
          <c:order val="1"/>
          <c:tx>
            <c:strRef>
              <c:f>'generation_capacity_BT'!$F$2:$F$2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'generation_capacity_BT'!$F$3:$F$15</c:f>
              <c:numCache>
                <c:formatCode>General</c:formatCode>
                <c:ptCount val="13"/>
                <c:pt idx="0">
                  <c:v>1.33</c:v>
                </c:pt>
                <c:pt idx="1">
                  <c:v>0.07657604999999999</c:v>
                </c:pt>
                <c:pt idx="2">
                  <c:v>1.33</c:v>
                </c:pt>
                <c:pt idx="3">
                  <c:v>0.5225229</c:v>
                </c:pt>
                <c:pt idx="4">
                  <c:v>0.16922922</c:v>
                </c:pt>
                <c:pt idx="5">
                  <c:v>0.3361156</c:v>
                </c:pt>
                <c:pt idx="6">
                  <c:v>0.46407858</c:v>
                </c:pt>
                <c:pt idx="7">
                  <c:v>0.8533782</c:v>
                </c:pt>
                <c:pt idx="8">
                  <c:v>0.59461115</c:v>
                </c:pt>
                <c:pt idx="9">
                  <c:v>0.4964905</c:v>
                </c:pt>
                <c:pt idx="10">
                  <c:v>0.9418926000000001</c:v>
                </c:pt>
                <c:pt idx="11">
                  <c:v>1.162593</c:v>
                </c:pt>
                <c:pt idx="12">
                  <c:v>1.0487706</c:v>
                </c:pt>
              </c:numCache>
            </c:numRef>
          </c:val>
        </c:ser>
        <c:ser>
          <c:idx val="2"/>
          <c:order val="2"/>
          <c:tx>
            <c:strRef>
              <c:f>'generation_capacity_BT'!$E$2:$E$2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'generation_capacity_BT'!$E$3:$E$15</c:f>
              <c:numCache>
                <c:formatCode>General</c:formatCode>
                <c:ptCount val="1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</c:numCache>
            </c:numRef>
          </c:val>
        </c:ser>
        <c:ser>
          <c:idx val="3"/>
          <c:order val="3"/>
          <c:tx>
            <c:strRef>
              <c:f>'generation_capacity_BT'!$D$2:$D$2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0.8327555</c:v>
                </c:pt>
                <c:pt idx="6">
                  <c:v>1.4672445</c:v>
                </c:pt>
                <c:pt idx="7">
                  <c:v>2.1</c:v>
                </c:pt>
                <c:pt idx="8">
                  <c:v>2.7327554</c:v>
                </c:pt>
                <c:pt idx="9">
                  <c:v>3.365511</c:v>
                </c:pt>
                <c:pt idx="10">
                  <c:v>4</c:v>
                </c:pt>
                <c:pt idx="11">
                  <c:v>4.6327554</c:v>
                </c:pt>
                <c:pt idx="12">
                  <c:v>5.2655107</c:v>
                </c:pt>
              </c:numCache>
            </c:numRef>
          </c:val>
        </c:ser>
        <c:ser>
          <c:idx val="4"/>
          <c:order val="4"/>
          <c:tx>
            <c:strRef>
              <c:f>'generation_capacity_BT'!$C$2:$C$2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'generation_capacity_BT'!$C$3:$C$15</c:f>
              <c:numCache>
                <c:formatCode>General</c:formatCode>
                <c:ptCount val="13"/>
                <c:pt idx="0">
                  <c:v>1.6708885</c:v>
                </c:pt>
                <c:pt idx="1">
                  <c:v>2.03133</c:v>
                </c:pt>
                <c:pt idx="2">
                  <c:v>2.27633</c:v>
                </c:pt>
                <c:pt idx="3">
                  <c:v>2.85383</c:v>
                </c:pt>
                <c:pt idx="4">
                  <c:v>3.43133</c:v>
                </c:pt>
                <c:pt idx="5">
                  <c:v>3.7900024</c:v>
                </c:pt>
                <c:pt idx="6">
                  <c:v>4.1496577</c:v>
                </c:pt>
                <c:pt idx="7">
                  <c:v>4.50833</c:v>
                </c:pt>
                <c:pt idx="8">
                  <c:v>4.867002400000001</c:v>
                </c:pt>
                <c:pt idx="9">
                  <c:v>5.225675</c:v>
                </c:pt>
                <c:pt idx="10">
                  <c:v>5.58533</c:v>
                </c:pt>
                <c:pt idx="11">
                  <c:v>5.9440024</c:v>
                </c:pt>
                <c:pt idx="12">
                  <c:v>6.302675000000001</c:v>
                </c:pt>
              </c:numCache>
            </c:numRef>
          </c:val>
        </c:ser>
        <c:ser>
          <c:idx val="5"/>
          <c:order val="5"/>
          <c:tx>
            <c:strRef>
              <c:f>'generation_capacity_BT'!$B$2:$B$2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'generation_capacity_BT'!$B$3:$B$15</c:f>
              <c:numCache>
                <c:formatCode>General</c:formatCode>
                <c:ptCount val="13"/>
                <c:pt idx="0">
                  <c:v>0.9405403400000001</c:v>
                </c:pt>
                <c:pt idx="1">
                  <c:v>1.20303</c:v>
                </c:pt>
                <c:pt idx="2">
                  <c:v>1.66203</c:v>
                </c:pt>
                <c:pt idx="3">
                  <c:v>2.06411</c:v>
                </c:pt>
                <c:pt idx="4">
                  <c:v>2.46619</c:v>
                </c:pt>
                <c:pt idx="5">
                  <c:v>2.581085</c:v>
                </c:pt>
                <c:pt idx="6">
                  <c:v>2.696295</c:v>
                </c:pt>
                <c:pt idx="7">
                  <c:v>2.81119</c:v>
                </c:pt>
                <c:pt idx="8">
                  <c:v>2.926085</c:v>
                </c:pt>
                <c:pt idx="9">
                  <c:v>3.0409802</c:v>
                </c:pt>
                <c:pt idx="10">
                  <c:v>3.15619</c:v>
                </c:pt>
                <c:pt idx="11">
                  <c:v>3.271085</c:v>
                </c:pt>
                <c:pt idx="12">
                  <c:v>3.3859802</c:v>
                </c:pt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'generation_capacity_ES'!$N$2:$N$2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'generation_capacity_ES'!$N$3:$N$15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'generation_capacity_ES'!$M$2:$M$2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'generation_capacity_ES'!$M$3:$M$15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5.100000000000001</c:v>
                </c:pt>
                <c:pt idx="6">
                  <c:v>5.100000000000001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2"/>
          <c:order val="2"/>
          <c:tx>
            <c:strRef>
              <c:f>'generation_capacity_ES'!$L$2:$L$2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'generation_capacity_ES'!$L$3:$L$15</c:f>
              <c:numCache>
                <c:formatCode>General</c:formatCode>
                <c:ptCount val="13"/>
                <c:pt idx="0">
                  <c:v>1.05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'generation_capacity_ES'!$K$2:$K$2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'generation_capacity_ES'!$K$3:$K$15</c:f>
              <c:numCache>
                <c:formatCode>General</c:formatCode>
                <c:ptCount val="13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23.4</c:v>
                </c:pt>
                <c:pt idx="4">
                  <c:v>23.4</c:v>
                </c:pt>
                <c:pt idx="5">
                  <c:v>23.8</c:v>
                </c:pt>
                <c:pt idx="6">
                  <c:v>24.1</c:v>
                </c:pt>
                <c:pt idx="7">
                  <c:v>21.2</c:v>
                </c:pt>
                <c:pt idx="8">
                  <c:v>18.7</c:v>
                </c:pt>
                <c:pt idx="9">
                  <c:v>17.8</c:v>
                </c:pt>
                <c:pt idx="10">
                  <c:v>13.3</c:v>
                </c:pt>
                <c:pt idx="11">
                  <c:v>11.9</c:v>
                </c:pt>
                <c:pt idx="12">
                  <c:v>11.9</c:v>
                </c:pt>
              </c:numCache>
            </c:numRef>
          </c:val>
        </c:ser>
        <c:ser>
          <c:idx val="4"/>
          <c:order val="4"/>
          <c:tx>
            <c:strRef>
              <c:f>'generation_capacity_ES'!$J$2:$J$2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'generation_capacity_ES'!$J$3:$J$15</c:f>
              <c:numCache>
                <c:formatCode>General</c:formatCode>
                <c:ptCount val="13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  <c:pt idx="3">
                  <c:v>2.3</c:v>
                </c:pt>
                <c:pt idx="4">
                  <c:v>2.3</c:v>
                </c:pt>
                <c:pt idx="5">
                  <c:v>2.2</c:v>
                </c:pt>
                <c:pt idx="6">
                  <c:v>2.9</c:v>
                </c:pt>
                <c:pt idx="7">
                  <c:v>3.4</c:v>
                </c:pt>
                <c:pt idx="8">
                  <c:v>3.9</c:v>
                </c:pt>
                <c:pt idx="9">
                  <c:v>4.4</c:v>
                </c:pt>
                <c:pt idx="10">
                  <c:v>4.4</c:v>
                </c:pt>
                <c:pt idx="11">
                  <c:v>4.4</c:v>
                </c:pt>
                <c:pt idx="12">
                  <c:v>4.4</c:v>
                </c:pt>
              </c:numCache>
            </c:numRef>
          </c:val>
        </c:ser>
        <c:ser>
          <c:idx val="5"/>
          <c:order val="5"/>
          <c:tx>
            <c:strRef>
              <c:f>'generation_capacity_ES'!$I$2:$I$2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'generation_capacity_ES'!$I$3:$I$15</c:f>
              <c:numCache>
                <c:formatCode>General</c:formatCode>
                <c:ptCount val="13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4.56</c:v>
                </c:pt>
                <c:pt idx="4">
                  <c:v>5.04</c:v>
                </c:pt>
                <c:pt idx="5">
                  <c:v>5.84</c:v>
                </c:pt>
                <c:pt idx="6">
                  <c:v>6.640000000000001</c:v>
                </c:pt>
                <c:pt idx="7">
                  <c:v>7.44</c:v>
                </c:pt>
                <c:pt idx="8">
                  <c:v>7.600000000000001</c:v>
                </c:pt>
                <c:pt idx="9">
                  <c:v>7.600000000000001</c:v>
                </c:pt>
                <c:pt idx="10">
                  <c:v>7.600000000000001</c:v>
                </c:pt>
                <c:pt idx="11">
                  <c:v>7.600000000000001</c:v>
                </c:pt>
                <c:pt idx="12">
                  <c:v>7.600000000000001</c:v>
                </c:pt>
              </c:numCache>
            </c:numRef>
          </c:val>
        </c:ser>
        <c:ser>
          <c:idx val="6"/>
          <c:order val="6"/>
          <c:tx>
            <c:strRef>
              <c:f>'generation_capacity_ES'!$H$2:$H$2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'generation_capacity_ES'!$H$3:$H$15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</c:ser>
        <c:ser>
          <c:idx val="7"/>
          <c:order val="7"/>
          <c:tx>
            <c:strRef>
              <c:f>'generation_capacity_ES'!$G$2:$G$2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'generation_capacity_ES'!$G$3:$G$15</c:f>
              <c:numCache>
                <c:formatCode>General</c:formatCode>
                <c:ptCount val="13"/>
                <c:pt idx="0">
                  <c:v>0.02</c:v>
                </c:pt>
                <c:pt idx="1">
                  <c:v>0.021</c:v>
                </c:pt>
                <c:pt idx="2">
                  <c:v>0.022</c:v>
                </c:pt>
                <c:pt idx="3">
                  <c:v>0.022</c:v>
                </c:pt>
                <c:pt idx="4">
                  <c:v>0.022</c:v>
                </c:pt>
                <c:pt idx="5">
                  <c:v>0.022</c:v>
                </c:pt>
                <c:pt idx="6">
                  <c:v>0.022</c:v>
                </c:pt>
                <c:pt idx="7">
                  <c:v>0.022</c:v>
                </c:pt>
                <c:pt idx="8">
                  <c:v>0.022</c:v>
                </c:pt>
                <c:pt idx="9">
                  <c:v>0.022</c:v>
                </c:pt>
                <c:pt idx="10">
                  <c:v>0.022</c:v>
                </c:pt>
                <c:pt idx="11">
                  <c:v>0.022</c:v>
                </c:pt>
                <c:pt idx="12">
                  <c:v>0.022</c:v>
                </c:pt>
              </c:numCache>
            </c:numRef>
          </c:val>
        </c:ser>
        <c:ser>
          <c:idx val="8"/>
          <c:order val="8"/>
          <c:tx>
            <c:strRef>
              <c:f>'generation_capacity_ES'!$F$2:$F$2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'generation_capacity_ES'!$F$3:$F$15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0.478</c:v>
                </c:pt>
                <c:pt idx="12">
                  <c:v>0.978</c:v>
                </c:pt>
              </c:numCache>
            </c:numRef>
          </c:val>
        </c:ser>
        <c:ser>
          <c:idx val="9"/>
          <c:order val="9"/>
          <c:tx>
            <c:strRef>
              <c:f>'generation_capacity_ES'!$E$2:$E$2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'generation_capacity_ES'!$E$3:$E$15</c:f>
              <c:numCache>
                <c:formatCode>General</c:formatCode>
                <c:ptCount val="13"/>
                <c:pt idx="0">
                  <c:v>24.955</c:v>
                </c:pt>
                <c:pt idx="1">
                  <c:v>24.672</c:v>
                </c:pt>
                <c:pt idx="2">
                  <c:v>24.18</c:v>
                </c:pt>
                <c:pt idx="3">
                  <c:v>23.523</c:v>
                </c:pt>
                <c:pt idx="4">
                  <c:v>22.343</c:v>
                </c:pt>
                <c:pt idx="5">
                  <c:v>20.983</c:v>
                </c:pt>
                <c:pt idx="6">
                  <c:v>19.442</c:v>
                </c:pt>
                <c:pt idx="7">
                  <c:v>17.646</c:v>
                </c:pt>
                <c:pt idx="8">
                  <c:v>15.728</c:v>
                </c:pt>
                <c:pt idx="9">
                  <c:v>13.636</c:v>
                </c:pt>
                <c:pt idx="10">
                  <c:v>11.707</c:v>
                </c:pt>
                <c:pt idx="11">
                  <c:v>9.851000000000001</c:v>
                </c:pt>
                <c:pt idx="12">
                  <c:v>8.218999999999999</c:v>
                </c:pt>
              </c:numCache>
            </c:numRef>
          </c:val>
        </c:ser>
        <c:ser>
          <c:idx val="10"/>
          <c:order val="10"/>
          <c:tx>
            <c:strRef>
              <c:f>'generation_capacity_ES'!$D$2:$D$2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'generation_capacity_ES'!$D$3:$D$15</c:f>
              <c:numCache>
                <c:formatCode>General</c:formatCode>
                <c:ptCount val="13"/>
                <c:pt idx="0">
                  <c:v>6.045</c:v>
                </c:pt>
                <c:pt idx="1">
                  <c:v>7.728</c:v>
                </c:pt>
                <c:pt idx="2">
                  <c:v>10.32</c:v>
                </c:pt>
                <c:pt idx="3">
                  <c:v>12.577</c:v>
                </c:pt>
                <c:pt idx="4">
                  <c:v>15.257</c:v>
                </c:pt>
                <c:pt idx="5">
                  <c:v>18.317</c:v>
                </c:pt>
                <c:pt idx="6">
                  <c:v>21.358</c:v>
                </c:pt>
                <c:pt idx="7">
                  <c:v>24.554</c:v>
                </c:pt>
                <c:pt idx="8">
                  <c:v>27.672</c:v>
                </c:pt>
                <c:pt idx="9">
                  <c:v>30.964</c:v>
                </c:pt>
                <c:pt idx="10">
                  <c:v>33.993</c:v>
                </c:pt>
                <c:pt idx="11">
                  <c:v>37.149</c:v>
                </c:pt>
                <c:pt idx="12">
                  <c:v>39.981</c:v>
                </c:pt>
              </c:numCache>
            </c:numRef>
          </c:val>
        </c:ser>
        <c:ser>
          <c:idx val="11"/>
          <c:order val="11"/>
          <c:tx>
            <c:strRef>
              <c:f>'generation_capacity_ES'!$C$2:$C$2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'generation_capacity_ES'!$C$3:$C$15</c:f>
              <c:numCache>
                <c:formatCode>General</c:formatCode>
                <c:ptCount val="13"/>
                <c:pt idx="0">
                  <c:v>18.5</c:v>
                </c:pt>
                <c:pt idx="1">
                  <c:v>24</c:v>
                </c:pt>
                <c:pt idx="2">
                  <c:v>26.545455</c:v>
                </c:pt>
                <c:pt idx="3">
                  <c:v>29.090908</c:v>
                </c:pt>
                <c:pt idx="4">
                  <c:v>31.636363</c:v>
                </c:pt>
                <c:pt idx="5">
                  <c:v>34.181816</c:v>
                </c:pt>
                <c:pt idx="6">
                  <c:v>36.727273</c:v>
                </c:pt>
                <c:pt idx="7">
                  <c:v>39.272727</c:v>
                </c:pt>
                <c:pt idx="8">
                  <c:v>41.818184</c:v>
                </c:pt>
                <c:pt idx="9">
                  <c:v>44.363637</c:v>
                </c:pt>
                <c:pt idx="10">
                  <c:v>46.90909</c:v>
                </c:pt>
                <c:pt idx="11">
                  <c:v>49.454547</c:v>
                </c:pt>
                <c:pt idx="12">
                  <c:v>52</c:v>
                </c:pt>
              </c:numCache>
            </c:numRef>
          </c:val>
        </c:ser>
        <c:ser>
          <c:idx val="12"/>
          <c:order val="12"/>
          <c:tx>
            <c:strRef>
              <c:f>'generation_capacity_ES'!$B$2:$B$2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'generation_capacity_ES'!$B$3:$B$15</c:f>
              <c:numCache>
                <c:formatCode>General</c:formatCode>
                <c:ptCount val="13"/>
                <c:pt idx="0">
                  <c:v>0.3</c:v>
                </c:pt>
                <c:pt idx="1">
                  <c:v>0.5</c:v>
                </c:pt>
                <c:pt idx="2">
                  <c:v>1.3</c:v>
                </c:pt>
                <c:pt idx="3">
                  <c:v>2.2</c:v>
                </c:pt>
                <c:pt idx="4">
                  <c:v>3.4</c:v>
                </c:pt>
                <c:pt idx="5">
                  <c:v>4.7</c:v>
                </c:pt>
                <c:pt idx="6">
                  <c:v>6</c:v>
                </c:pt>
                <c:pt idx="7">
                  <c:v>7.5</c:v>
                </c:pt>
                <c:pt idx="8">
                  <c:v>9.1</c:v>
                </c:pt>
                <c:pt idx="9">
                  <c:v>10.7</c:v>
                </c:pt>
                <c:pt idx="10">
                  <c:v>12.1</c:v>
                </c:pt>
                <c:pt idx="11">
                  <c:v>13.6</c:v>
                </c:pt>
                <c:pt idx="12">
                  <c:v>15</c:v>
                </c:pt>
              </c:numCache>
            </c:numRef>
          </c:val>
        </c:ser>
        <c:overlap val="100"/>
        <c:axId val="50900001"/>
        <c:axId val="50900002"/>
      </c:bar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'generation_capacity_ES'!$N$2:$N$2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'generation_capacity_ES'!$N$3:$N$15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'generation_capacity_ES'!$M$2:$M$2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'generation_capacity_ES'!$M$3:$M$15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5.100000000000001</c:v>
                </c:pt>
                <c:pt idx="6">
                  <c:v>5.100000000000001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2"/>
          <c:order val="2"/>
          <c:tx>
            <c:strRef>
              <c:f>'generation_capacity_ES'!$L$2:$L$2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'generation_capacity_ES'!$L$3:$L$15</c:f>
              <c:numCache>
                <c:formatCode>General</c:formatCode>
                <c:ptCount val="13"/>
                <c:pt idx="0">
                  <c:v>1.05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'generation_capacity_ES'!$K$2:$K$2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'generation_capacity_ES'!$K$3:$K$15</c:f>
              <c:numCache>
                <c:formatCode>General</c:formatCode>
                <c:ptCount val="13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23.4</c:v>
                </c:pt>
                <c:pt idx="4">
                  <c:v>23.4</c:v>
                </c:pt>
                <c:pt idx="5">
                  <c:v>23.8</c:v>
                </c:pt>
                <c:pt idx="6">
                  <c:v>24.1</c:v>
                </c:pt>
                <c:pt idx="7">
                  <c:v>21.2</c:v>
                </c:pt>
                <c:pt idx="8">
                  <c:v>18.7</c:v>
                </c:pt>
                <c:pt idx="9">
                  <c:v>17.8</c:v>
                </c:pt>
                <c:pt idx="10">
                  <c:v>13.3</c:v>
                </c:pt>
                <c:pt idx="11">
                  <c:v>11.9</c:v>
                </c:pt>
                <c:pt idx="12">
                  <c:v>11.9</c:v>
                </c:pt>
              </c:numCache>
            </c:numRef>
          </c:val>
        </c:ser>
        <c:ser>
          <c:idx val="4"/>
          <c:order val="4"/>
          <c:tx>
            <c:strRef>
              <c:f>'generation_capacity_ES'!$J$2:$J$2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'generation_capacity_ES'!$J$3:$J$15</c:f>
              <c:numCache>
                <c:formatCode>General</c:formatCode>
                <c:ptCount val="13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  <c:pt idx="3">
                  <c:v>2.3</c:v>
                </c:pt>
                <c:pt idx="4">
                  <c:v>2.3</c:v>
                </c:pt>
                <c:pt idx="5">
                  <c:v>2.2</c:v>
                </c:pt>
                <c:pt idx="6">
                  <c:v>2.9</c:v>
                </c:pt>
                <c:pt idx="7">
                  <c:v>3.4</c:v>
                </c:pt>
                <c:pt idx="8">
                  <c:v>3.9</c:v>
                </c:pt>
                <c:pt idx="9">
                  <c:v>4.4</c:v>
                </c:pt>
                <c:pt idx="10">
                  <c:v>4.4</c:v>
                </c:pt>
                <c:pt idx="11">
                  <c:v>4.4</c:v>
                </c:pt>
                <c:pt idx="12">
                  <c:v>4.4</c:v>
                </c:pt>
              </c:numCache>
            </c:numRef>
          </c:val>
        </c:ser>
        <c:ser>
          <c:idx val="5"/>
          <c:order val="5"/>
          <c:tx>
            <c:strRef>
              <c:f>'generation_capacity_ES'!$I$2:$I$2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'generation_capacity_ES'!$I$3:$I$15</c:f>
              <c:numCache>
                <c:formatCode>General</c:formatCode>
                <c:ptCount val="13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4.56</c:v>
                </c:pt>
                <c:pt idx="4">
                  <c:v>5.04</c:v>
                </c:pt>
                <c:pt idx="5">
                  <c:v>5.84</c:v>
                </c:pt>
                <c:pt idx="6">
                  <c:v>6.640000000000001</c:v>
                </c:pt>
                <c:pt idx="7">
                  <c:v>7.44</c:v>
                </c:pt>
                <c:pt idx="8">
                  <c:v>7.600000000000001</c:v>
                </c:pt>
                <c:pt idx="9">
                  <c:v>7.600000000000001</c:v>
                </c:pt>
                <c:pt idx="10">
                  <c:v>7.600000000000001</c:v>
                </c:pt>
                <c:pt idx="11">
                  <c:v>7.600000000000001</c:v>
                </c:pt>
                <c:pt idx="12">
                  <c:v>7.600000000000001</c:v>
                </c:pt>
              </c:numCache>
            </c:numRef>
          </c:val>
        </c:ser>
        <c:ser>
          <c:idx val="6"/>
          <c:order val="6"/>
          <c:tx>
            <c:strRef>
              <c:f>'generation_capacity_ES'!$H$2:$H$2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'generation_capacity_ES'!$H$3:$H$15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</c:ser>
        <c:ser>
          <c:idx val="7"/>
          <c:order val="7"/>
          <c:tx>
            <c:strRef>
              <c:f>'generation_capacity_ES'!$G$2:$G$2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'generation_capacity_ES'!$G$3:$G$15</c:f>
              <c:numCache>
                <c:formatCode>General</c:formatCode>
                <c:ptCount val="13"/>
                <c:pt idx="0">
                  <c:v>0.02</c:v>
                </c:pt>
                <c:pt idx="1">
                  <c:v>0.021</c:v>
                </c:pt>
                <c:pt idx="2">
                  <c:v>0.022</c:v>
                </c:pt>
                <c:pt idx="3">
                  <c:v>0.022</c:v>
                </c:pt>
                <c:pt idx="4">
                  <c:v>0.022</c:v>
                </c:pt>
                <c:pt idx="5">
                  <c:v>0.022</c:v>
                </c:pt>
                <c:pt idx="6">
                  <c:v>0.022</c:v>
                </c:pt>
                <c:pt idx="7">
                  <c:v>0.022</c:v>
                </c:pt>
                <c:pt idx="8">
                  <c:v>0.022</c:v>
                </c:pt>
                <c:pt idx="9">
                  <c:v>0.022</c:v>
                </c:pt>
                <c:pt idx="10">
                  <c:v>0.022</c:v>
                </c:pt>
                <c:pt idx="11">
                  <c:v>0.022</c:v>
                </c:pt>
                <c:pt idx="12">
                  <c:v>0.022</c:v>
                </c:pt>
              </c:numCache>
            </c:numRef>
          </c:val>
        </c:ser>
        <c:ser>
          <c:idx val="8"/>
          <c:order val="8"/>
          <c:tx>
            <c:strRef>
              <c:f>'generation_capacity_ES'!$F$2:$F$2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'generation_capacity_ES'!$F$3:$F$15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0.478</c:v>
                </c:pt>
                <c:pt idx="12">
                  <c:v>0.978</c:v>
                </c:pt>
              </c:numCache>
            </c:numRef>
          </c:val>
        </c:ser>
        <c:ser>
          <c:idx val="9"/>
          <c:order val="9"/>
          <c:tx>
            <c:strRef>
              <c:f>'generation_capacity_ES'!$E$2:$E$2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'generation_capacity_ES'!$E$3:$E$15</c:f>
              <c:numCache>
                <c:formatCode>General</c:formatCode>
                <c:ptCount val="13"/>
                <c:pt idx="0">
                  <c:v>24.955</c:v>
                </c:pt>
                <c:pt idx="1">
                  <c:v>24.672</c:v>
                </c:pt>
                <c:pt idx="2">
                  <c:v>24.18</c:v>
                </c:pt>
                <c:pt idx="3">
                  <c:v>23.523</c:v>
                </c:pt>
                <c:pt idx="4">
                  <c:v>22.343</c:v>
                </c:pt>
                <c:pt idx="5">
                  <c:v>20.983</c:v>
                </c:pt>
                <c:pt idx="6">
                  <c:v>19.442</c:v>
                </c:pt>
                <c:pt idx="7">
                  <c:v>17.646</c:v>
                </c:pt>
                <c:pt idx="8">
                  <c:v>15.728</c:v>
                </c:pt>
                <c:pt idx="9">
                  <c:v>13.636</c:v>
                </c:pt>
                <c:pt idx="10">
                  <c:v>11.707</c:v>
                </c:pt>
                <c:pt idx="11">
                  <c:v>9.851000000000001</c:v>
                </c:pt>
                <c:pt idx="12">
                  <c:v>8.218999999999999</c:v>
                </c:pt>
              </c:numCache>
            </c:numRef>
          </c:val>
        </c:ser>
        <c:ser>
          <c:idx val="10"/>
          <c:order val="10"/>
          <c:tx>
            <c:strRef>
              <c:f>'generation_capacity_ES'!$D$2:$D$2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'generation_capacity_ES'!$D$3:$D$15</c:f>
              <c:numCache>
                <c:formatCode>General</c:formatCode>
                <c:ptCount val="13"/>
                <c:pt idx="0">
                  <c:v>6.045</c:v>
                </c:pt>
                <c:pt idx="1">
                  <c:v>7.728</c:v>
                </c:pt>
                <c:pt idx="2">
                  <c:v>10.32</c:v>
                </c:pt>
                <c:pt idx="3">
                  <c:v>12.577</c:v>
                </c:pt>
                <c:pt idx="4">
                  <c:v>15.257</c:v>
                </c:pt>
                <c:pt idx="5">
                  <c:v>18.317</c:v>
                </c:pt>
                <c:pt idx="6">
                  <c:v>21.358</c:v>
                </c:pt>
                <c:pt idx="7">
                  <c:v>24.554</c:v>
                </c:pt>
                <c:pt idx="8">
                  <c:v>27.672</c:v>
                </c:pt>
                <c:pt idx="9">
                  <c:v>30.964</c:v>
                </c:pt>
                <c:pt idx="10">
                  <c:v>33.993</c:v>
                </c:pt>
                <c:pt idx="11">
                  <c:v>37.149</c:v>
                </c:pt>
                <c:pt idx="12">
                  <c:v>39.981</c:v>
                </c:pt>
              </c:numCache>
            </c:numRef>
          </c:val>
        </c:ser>
        <c:ser>
          <c:idx val="11"/>
          <c:order val="11"/>
          <c:tx>
            <c:strRef>
              <c:f>'generation_capacity_ES'!$C$2:$C$2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'generation_capacity_ES'!$C$3:$C$15</c:f>
              <c:numCache>
                <c:formatCode>General</c:formatCode>
                <c:ptCount val="13"/>
                <c:pt idx="0">
                  <c:v>18.5</c:v>
                </c:pt>
                <c:pt idx="1">
                  <c:v>24</c:v>
                </c:pt>
                <c:pt idx="2">
                  <c:v>26.545455</c:v>
                </c:pt>
                <c:pt idx="3">
                  <c:v>29.090908</c:v>
                </c:pt>
                <c:pt idx="4">
                  <c:v>31.636363</c:v>
                </c:pt>
                <c:pt idx="5">
                  <c:v>34.181816</c:v>
                </c:pt>
                <c:pt idx="6">
                  <c:v>36.727273</c:v>
                </c:pt>
                <c:pt idx="7">
                  <c:v>39.272727</c:v>
                </c:pt>
                <c:pt idx="8">
                  <c:v>41.818184</c:v>
                </c:pt>
                <c:pt idx="9">
                  <c:v>44.363637</c:v>
                </c:pt>
                <c:pt idx="10">
                  <c:v>46.90909</c:v>
                </c:pt>
                <c:pt idx="11">
                  <c:v>49.454547</c:v>
                </c:pt>
                <c:pt idx="12">
                  <c:v>52</c:v>
                </c:pt>
              </c:numCache>
            </c:numRef>
          </c:val>
        </c:ser>
        <c:ser>
          <c:idx val="12"/>
          <c:order val="12"/>
          <c:tx>
            <c:strRef>
              <c:f>'generation_capacity_ES'!$B$2:$B$2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'generation_capacity_ES'!$B$3:$B$15</c:f>
              <c:numCache>
                <c:formatCode>General</c:formatCode>
                <c:ptCount val="13"/>
                <c:pt idx="0">
                  <c:v>0.3</c:v>
                </c:pt>
                <c:pt idx="1">
                  <c:v>0.5</c:v>
                </c:pt>
                <c:pt idx="2">
                  <c:v>1.3</c:v>
                </c:pt>
                <c:pt idx="3">
                  <c:v>2.2</c:v>
                </c:pt>
                <c:pt idx="4">
                  <c:v>3.4</c:v>
                </c:pt>
                <c:pt idx="5">
                  <c:v>4.7</c:v>
                </c:pt>
                <c:pt idx="6">
                  <c:v>6</c:v>
                </c:pt>
                <c:pt idx="7">
                  <c:v>7.5</c:v>
                </c:pt>
                <c:pt idx="8">
                  <c:v>9.1</c:v>
                </c:pt>
                <c:pt idx="9">
                  <c:v>10.7</c:v>
                </c:pt>
                <c:pt idx="10">
                  <c:v>12.1</c:v>
                </c:pt>
                <c:pt idx="11">
                  <c:v>13.6</c:v>
                </c:pt>
                <c:pt idx="12">
                  <c:v>15</c:v>
                </c:pt>
              </c:numCache>
            </c:numRef>
          </c:val>
        </c:ser>
        <c:overlap val="100"/>
        <c:axId val="50910001"/>
        <c:axId val="50910002"/>
      </c:bar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'generation_capacity_ES'!$N$2:$N$2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'generation_capacity_ES'!$N$3:$N$15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'generation_capacity_ES'!$M$2:$M$2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'generation_capacity_ES'!$M$3:$M$15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5.100000000000001</c:v>
                </c:pt>
                <c:pt idx="6">
                  <c:v>5.100000000000001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2"/>
          <c:order val="2"/>
          <c:tx>
            <c:strRef>
              <c:f>'generation_capacity_ES'!$L$2:$L$2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'generation_capacity_ES'!$L$3:$L$15</c:f>
              <c:numCache>
                <c:formatCode>General</c:formatCode>
                <c:ptCount val="13"/>
                <c:pt idx="0">
                  <c:v>1.05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'generation_capacity_ES'!$K$2:$K$2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'generation_capacity_ES'!$K$3:$K$15</c:f>
              <c:numCache>
                <c:formatCode>General</c:formatCode>
                <c:ptCount val="13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23.4</c:v>
                </c:pt>
                <c:pt idx="4">
                  <c:v>23.4</c:v>
                </c:pt>
                <c:pt idx="5">
                  <c:v>23.8</c:v>
                </c:pt>
                <c:pt idx="6">
                  <c:v>24.1</c:v>
                </c:pt>
                <c:pt idx="7">
                  <c:v>21.2</c:v>
                </c:pt>
                <c:pt idx="8">
                  <c:v>18.7</c:v>
                </c:pt>
                <c:pt idx="9">
                  <c:v>17.8</c:v>
                </c:pt>
                <c:pt idx="10">
                  <c:v>13.3</c:v>
                </c:pt>
                <c:pt idx="11">
                  <c:v>11.9</c:v>
                </c:pt>
                <c:pt idx="12">
                  <c:v>11.9</c:v>
                </c:pt>
              </c:numCache>
            </c:numRef>
          </c:val>
        </c:ser>
        <c:ser>
          <c:idx val="4"/>
          <c:order val="4"/>
          <c:tx>
            <c:strRef>
              <c:f>'generation_capacity_ES'!$J$2:$J$2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'generation_capacity_ES'!$J$3:$J$15</c:f>
              <c:numCache>
                <c:formatCode>General</c:formatCode>
                <c:ptCount val="13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  <c:pt idx="3">
                  <c:v>2.3</c:v>
                </c:pt>
                <c:pt idx="4">
                  <c:v>2.3</c:v>
                </c:pt>
                <c:pt idx="5">
                  <c:v>2.2</c:v>
                </c:pt>
                <c:pt idx="6">
                  <c:v>2.9</c:v>
                </c:pt>
                <c:pt idx="7">
                  <c:v>3.4</c:v>
                </c:pt>
                <c:pt idx="8">
                  <c:v>3.9</c:v>
                </c:pt>
                <c:pt idx="9">
                  <c:v>4.4</c:v>
                </c:pt>
                <c:pt idx="10">
                  <c:v>4.4</c:v>
                </c:pt>
                <c:pt idx="11">
                  <c:v>4.4</c:v>
                </c:pt>
                <c:pt idx="12">
                  <c:v>4.4</c:v>
                </c:pt>
              </c:numCache>
            </c:numRef>
          </c:val>
        </c:ser>
        <c:ser>
          <c:idx val="5"/>
          <c:order val="5"/>
          <c:tx>
            <c:strRef>
              <c:f>'generation_capacity_ES'!$I$2:$I$2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'generation_capacity_ES'!$I$3:$I$15</c:f>
              <c:numCache>
                <c:formatCode>General</c:formatCode>
                <c:ptCount val="13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4.56</c:v>
                </c:pt>
                <c:pt idx="4">
                  <c:v>5.04</c:v>
                </c:pt>
                <c:pt idx="5">
                  <c:v>5.84</c:v>
                </c:pt>
                <c:pt idx="6">
                  <c:v>6.640000000000001</c:v>
                </c:pt>
                <c:pt idx="7">
                  <c:v>7.44</c:v>
                </c:pt>
                <c:pt idx="8">
                  <c:v>7.600000000000001</c:v>
                </c:pt>
                <c:pt idx="9">
                  <c:v>7.600000000000001</c:v>
                </c:pt>
                <c:pt idx="10">
                  <c:v>7.600000000000001</c:v>
                </c:pt>
                <c:pt idx="11">
                  <c:v>7.600000000000001</c:v>
                </c:pt>
                <c:pt idx="12">
                  <c:v>7.600000000000001</c:v>
                </c:pt>
              </c:numCache>
            </c:numRef>
          </c:val>
        </c:ser>
        <c:ser>
          <c:idx val="6"/>
          <c:order val="6"/>
          <c:tx>
            <c:strRef>
              <c:f>'generation_capacity_ES'!$H$2:$H$2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'generation_capacity_ES'!$H$3:$H$15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</c:ser>
        <c:ser>
          <c:idx val="7"/>
          <c:order val="7"/>
          <c:tx>
            <c:strRef>
              <c:f>'generation_capacity_ES'!$G$2:$G$2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'generation_capacity_ES'!$G$3:$G$15</c:f>
              <c:numCache>
                <c:formatCode>General</c:formatCode>
                <c:ptCount val="13"/>
                <c:pt idx="0">
                  <c:v>0.02</c:v>
                </c:pt>
                <c:pt idx="1">
                  <c:v>0.021</c:v>
                </c:pt>
                <c:pt idx="2">
                  <c:v>0.022</c:v>
                </c:pt>
                <c:pt idx="3">
                  <c:v>0.022</c:v>
                </c:pt>
                <c:pt idx="4">
                  <c:v>0.022</c:v>
                </c:pt>
                <c:pt idx="5">
                  <c:v>0.022</c:v>
                </c:pt>
                <c:pt idx="6">
                  <c:v>0.022</c:v>
                </c:pt>
                <c:pt idx="7">
                  <c:v>0.022</c:v>
                </c:pt>
                <c:pt idx="8">
                  <c:v>0.022</c:v>
                </c:pt>
                <c:pt idx="9">
                  <c:v>0.022</c:v>
                </c:pt>
                <c:pt idx="10">
                  <c:v>0.022</c:v>
                </c:pt>
                <c:pt idx="11">
                  <c:v>0.022</c:v>
                </c:pt>
                <c:pt idx="12">
                  <c:v>0.022</c:v>
                </c:pt>
              </c:numCache>
            </c:numRef>
          </c:val>
        </c:ser>
        <c:ser>
          <c:idx val="8"/>
          <c:order val="8"/>
          <c:tx>
            <c:strRef>
              <c:f>'generation_capacity_ES'!$F$2:$F$2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'generation_capacity_ES'!$F$3:$F$15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0.478</c:v>
                </c:pt>
                <c:pt idx="12">
                  <c:v>0.978</c:v>
                </c:pt>
              </c:numCache>
            </c:numRef>
          </c:val>
        </c:ser>
        <c:ser>
          <c:idx val="9"/>
          <c:order val="9"/>
          <c:tx>
            <c:strRef>
              <c:f>'generation_capacity_ES'!$E$2:$E$2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'generation_capacity_ES'!$E$3:$E$15</c:f>
              <c:numCache>
                <c:formatCode>General</c:formatCode>
                <c:ptCount val="13"/>
                <c:pt idx="0">
                  <c:v>24.955</c:v>
                </c:pt>
                <c:pt idx="1">
                  <c:v>24.672</c:v>
                </c:pt>
                <c:pt idx="2">
                  <c:v>24.18</c:v>
                </c:pt>
                <c:pt idx="3">
                  <c:v>23.523</c:v>
                </c:pt>
                <c:pt idx="4">
                  <c:v>22.343</c:v>
                </c:pt>
                <c:pt idx="5">
                  <c:v>20.983</c:v>
                </c:pt>
                <c:pt idx="6">
                  <c:v>19.442</c:v>
                </c:pt>
                <c:pt idx="7">
                  <c:v>17.646</c:v>
                </c:pt>
                <c:pt idx="8">
                  <c:v>15.728</c:v>
                </c:pt>
                <c:pt idx="9">
                  <c:v>13.636</c:v>
                </c:pt>
                <c:pt idx="10">
                  <c:v>11.707</c:v>
                </c:pt>
                <c:pt idx="11">
                  <c:v>9.851000000000001</c:v>
                </c:pt>
                <c:pt idx="12">
                  <c:v>8.218999999999999</c:v>
                </c:pt>
              </c:numCache>
            </c:numRef>
          </c:val>
        </c:ser>
        <c:ser>
          <c:idx val="10"/>
          <c:order val="10"/>
          <c:tx>
            <c:strRef>
              <c:f>'generation_capacity_ES'!$D$2:$D$2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'generation_capacity_ES'!$D$3:$D$15</c:f>
              <c:numCache>
                <c:formatCode>General</c:formatCode>
                <c:ptCount val="13"/>
                <c:pt idx="0">
                  <c:v>6.045</c:v>
                </c:pt>
                <c:pt idx="1">
                  <c:v>7.728</c:v>
                </c:pt>
                <c:pt idx="2">
                  <c:v>10.32</c:v>
                </c:pt>
                <c:pt idx="3">
                  <c:v>12.577</c:v>
                </c:pt>
                <c:pt idx="4">
                  <c:v>15.257</c:v>
                </c:pt>
                <c:pt idx="5">
                  <c:v>18.317</c:v>
                </c:pt>
                <c:pt idx="6">
                  <c:v>21.358</c:v>
                </c:pt>
                <c:pt idx="7">
                  <c:v>24.554</c:v>
                </c:pt>
                <c:pt idx="8">
                  <c:v>27.672</c:v>
                </c:pt>
                <c:pt idx="9">
                  <c:v>30.964</c:v>
                </c:pt>
                <c:pt idx="10">
                  <c:v>33.993</c:v>
                </c:pt>
                <c:pt idx="11">
                  <c:v>37.149</c:v>
                </c:pt>
                <c:pt idx="12">
                  <c:v>39.981</c:v>
                </c:pt>
              </c:numCache>
            </c:numRef>
          </c:val>
        </c:ser>
        <c:ser>
          <c:idx val="11"/>
          <c:order val="11"/>
          <c:tx>
            <c:strRef>
              <c:f>'generation_capacity_ES'!$C$2:$C$2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'generation_capacity_ES'!$C$3:$C$15</c:f>
              <c:numCache>
                <c:formatCode>General</c:formatCode>
                <c:ptCount val="13"/>
                <c:pt idx="0">
                  <c:v>18.5</c:v>
                </c:pt>
                <c:pt idx="1">
                  <c:v>24</c:v>
                </c:pt>
                <c:pt idx="2">
                  <c:v>26.545455</c:v>
                </c:pt>
                <c:pt idx="3">
                  <c:v>29.090908</c:v>
                </c:pt>
                <c:pt idx="4">
                  <c:v>31.636363</c:v>
                </c:pt>
                <c:pt idx="5">
                  <c:v>34.181816</c:v>
                </c:pt>
                <c:pt idx="6">
                  <c:v>36.727273</c:v>
                </c:pt>
                <c:pt idx="7">
                  <c:v>39.272727</c:v>
                </c:pt>
                <c:pt idx="8">
                  <c:v>41.818184</c:v>
                </c:pt>
                <c:pt idx="9">
                  <c:v>44.363637</c:v>
                </c:pt>
                <c:pt idx="10">
                  <c:v>46.90909</c:v>
                </c:pt>
                <c:pt idx="11">
                  <c:v>49.454547</c:v>
                </c:pt>
                <c:pt idx="12">
                  <c:v>52</c:v>
                </c:pt>
              </c:numCache>
            </c:numRef>
          </c:val>
        </c:ser>
        <c:ser>
          <c:idx val="12"/>
          <c:order val="12"/>
          <c:tx>
            <c:strRef>
              <c:f>'generation_capacity_ES'!$B$2:$B$2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'generation_capacity_ES'!$B$3:$B$15</c:f>
              <c:numCache>
                <c:formatCode>General</c:formatCode>
                <c:ptCount val="13"/>
                <c:pt idx="0">
                  <c:v>0.3</c:v>
                </c:pt>
                <c:pt idx="1">
                  <c:v>0.5</c:v>
                </c:pt>
                <c:pt idx="2">
                  <c:v>1.3</c:v>
                </c:pt>
                <c:pt idx="3">
                  <c:v>2.2</c:v>
                </c:pt>
                <c:pt idx="4">
                  <c:v>3.4</c:v>
                </c:pt>
                <c:pt idx="5">
                  <c:v>4.7</c:v>
                </c:pt>
                <c:pt idx="6">
                  <c:v>6</c:v>
                </c:pt>
                <c:pt idx="7">
                  <c:v>7.5</c:v>
                </c:pt>
                <c:pt idx="8">
                  <c:v>9.1</c:v>
                </c:pt>
                <c:pt idx="9">
                  <c:v>10.7</c:v>
                </c:pt>
                <c:pt idx="10">
                  <c:v>12.1</c:v>
                </c:pt>
                <c:pt idx="11">
                  <c:v>13.6</c:v>
                </c:pt>
                <c:pt idx="12">
                  <c:v>15</c:v>
                </c:pt>
              </c:numCache>
            </c:numRef>
          </c:val>
        </c:ser>
        <c:overlap val="100"/>
        <c:axId val="50920001"/>
        <c:axId val="50920002"/>
      </c:bar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FI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'generation_capacity_FI'!$K$2:$K$2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'generation_capacity_FI'!$K$3:$K$15</c:f>
              <c:numCache>
                <c:formatCode>General</c:formatCode>
                <c:ptCount val="13"/>
                <c:pt idx="0">
                  <c:v>2.794</c:v>
                </c:pt>
                <c:pt idx="1">
                  <c:v>2.794</c:v>
                </c:pt>
                <c:pt idx="2">
                  <c:v>2.794</c:v>
                </c:pt>
                <c:pt idx="3">
                  <c:v>2.794</c:v>
                </c:pt>
                <c:pt idx="4">
                  <c:v>2.794</c:v>
                </c:pt>
                <c:pt idx="5">
                  <c:v>2.794</c:v>
                </c:pt>
                <c:pt idx="6">
                  <c:v>2.794</c:v>
                </c:pt>
                <c:pt idx="7">
                  <c:v>2.794</c:v>
                </c:pt>
                <c:pt idx="8">
                  <c:v>2.794</c:v>
                </c:pt>
                <c:pt idx="9">
                  <c:v>2.794</c:v>
                </c:pt>
                <c:pt idx="10">
                  <c:v>2.794</c:v>
                </c:pt>
                <c:pt idx="11">
                  <c:v>2.794</c:v>
                </c:pt>
                <c:pt idx="12">
                  <c:v>2.794</c:v>
                </c:pt>
              </c:numCache>
            </c:numRef>
          </c:val>
        </c:ser>
        <c:ser>
          <c:idx val="1"/>
          <c:order val="1"/>
          <c:tx>
            <c:strRef>
              <c:f>'generation_capacity_FI'!$J$2:$J$2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'generation_capacity_FI'!$J$3:$J$15</c:f>
              <c:numCache>
                <c:formatCode>General</c:formatCode>
                <c:ptCount val="13"/>
                <c:pt idx="0">
                  <c:v>1.575</c:v>
                </c:pt>
                <c:pt idx="1">
                  <c:v>1.575</c:v>
                </c:pt>
                <c:pt idx="2">
                  <c:v>1.575</c:v>
                </c:pt>
                <c:pt idx="3">
                  <c:v>1.575</c:v>
                </c:pt>
                <c:pt idx="4">
                  <c:v>1.575</c:v>
                </c:pt>
                <c:pt idx="5">
                  <c:v>1.575</c:v>
                </c:pt>
                <c:pt idx="6">
                  <c:v>1.575</c:v>
                </c:pt>
                <c:pt idx="7">
                  <c:v>1.575</c:v>
                </c:pt>
                <c:pt idx="8">
                  <c:v>1.575</c:v>
                </c:pt>
                <c:pt idx="9">
                  <c:v>1.575</c:v>
                </c:pt>
                <c:pt idx="10">
                  <c:v>1.575</c:v>
                </c:pt>
                <c:pt idx="11">
                  <c:v>1.575</c:v>
                </c:pt>
                <c:pt idx="12">
                  <c:v>1.575</c:v>
                </c:pt>
              </c:numCache>
            </c:numRef>
          </c:val>
        </c:ser>
        <c:ser>
          <c:idx val="2"/>
          <c:order val="2"/>
          <c:tx>
            <c:strRef>
              <c:f>'generation_capacity_FI'!$I$2:$I$2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'generation_capacity_FI'!$I$3:$I$15</c:f>
              <c:numCache>
                <c:formatCode>General</c:formatCode>
                <c:ptCount val="13"/>
                <c:pt idx="0">
                  <c:v>1.00673334</c:v>
                </c:pt>
                <c:pt idx="1">
                  <c:v>0.6691</c:v>
                </c:pt>
                <c:pt idx="2">
                  <c:v>0.2781</c:v>
                </c:pt>
                <c:pt idx="3">
                  <c:v>0.2781</c:v>
                </c:pt>
                <c:pt idx="4">
                  <c:v>0.2781</c:v>
                </c:pt>
                <c:pt idx="5">
                  <c:v>0.2541219</c:v>
                </c:pt>
                <c:pt idx="6">
                  <c:v>0.23007811</c:v>
                </c:pt>
                <c:pt idx="7">
                  <c:v>0.2061</c:v>
                </c:pt>
                <c:pt idx="8">
                  <c:v>0.1821219</c:v>
                </c:pt>
                <c:pt idx="9">
                  <c:v>0.1581438</c:v>
                </c:pt>
                <c:pt idx="10">
                  <c:v>0.1341</c:v>
                </c:pt>
                <c:pt idx="11">
                  <c:v>0.110121895</c:v>
                </c:pt>
                <c:pt idx="12">
                  <c:v>0.08614380000000001</c:v>
                </c:pt>
              </c:numCache>
            </c:numRef>
          </c:val>
        </c:ser>
        <c:ser>
          <c:idx val="3"/>
          <c:order val="3"/>
          <c:tx>
            <c:strRef>
              <c:f>'generation_capacity_FI'!$H$2:$H$2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'generation_capacity_FI'!$H$3:$H$15</c:f>
              <c:numCache>
                <c:formatCode>General</c:formatCode>
                <c:ptCount val="13"/>
                <c:pt idx="0">
                  <c:v>1.78</c:v>
                </c:pt>
                <c:pt idx="1">
                  <c:v>1.78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  <c:pt idx="8">
                  <c:v>1.78</c:v>
                </c:pt>
                <c:pt idx="9">
                  <c:v>1.78</c:v>
                </c:pt>
                <c:pt idx="10">
                  <c:v>1.78</c:v>
                </c:pt>
                <c:pt idx="11">
                  <c:v>1.78</c:v>
                </c:pt>
                <c:pt idx="12">
                  <c:v>1.78</c:v>
                </c:pt>
              </c:numCache>
            </c:numRef>
          </c:val>
        </c:ser>
        <c:ser>
          <c:idx val="4"/>
          <c:order val="4"/>
          <c:tx>
            <c:strRef>
              <c:f>'generation_capacity_FI'!$G$2:$G$2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'generation_capacity_FI'!$G$3:$G$15</c:f>
              <c:numCache>
                <c:formatCode>General</c:formatCode>
                <c:ptCount val="13"/>
                <c:pt idx="0">
                  <c:v>1.6928619</c:v>
                </c:pt>
                <c:pt idx="1">
                  <c:v>1.6928619</c:v>
                </c:pt>
                <c:pt idx="2">
                  <c:v>1.6928619</c:v>
                </c:pt>
                <c:pt idx="3">
                  <c:v>1.6928619</c:v>
                </c:pt>
                <c:pt idx="4">
                  <c:v>1.6928619</c:v>
                </c:pt>
                <c:pt idx="5">
                  <c:v>1.6928619</c:v>
                </c:pt>
                <c:pt idx="6">
                  <c:v>1.6928619</c:v>
                </c:pt>
                <c:pt idx="7">
                  <c:v>1.6928619</c:v>
                </c:pt>
                <c:pt idx="8">
                  <c:v>1.6928619</c:v>
                </c:pt>
                <c:pt idx="9">
                  <c:v>1.6928619</c:v>
                </c:pt>
                <c:pt idx="10">
                  <c:v>1.6928619</c:v>
                </c:pt>
                <c:pt idx="11">
                  <c:v>1.6928619</c:v>
                </c:pt>
                <c:pt idx="12">
                  <c:v>1.6928619</c:v>
                </c:pt>
              </c:numCache>
            </c:numRef>
          </c:val>
        </c:ser>
        <c:ser>
          <c:idx val="5"/>
          <c:order val="5"/>
          <c:tx>
            <c:strRef>
              <c:f>'generation_capacity_FI'!$F$2:$F$2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'generation_capacity_FI'!$F$3:$F$15</c:f>
              <c:numCache>
                <c:formatCode>General</c:formatCode>
                <c:ptCount val="13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</c:numCache>
            </c:numRef>
          </c:val>
        </c:ser>
        <c:ser>
          <c:idx val="6"/>
          <c:order val="6"/>
          <c:tx>
            <c:strRef>
              <c:f>'generation_capacity_FI'!$E$2:$E$2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'generation_capacity_FI'!$E$3:$E$15</c:f>
              <c:numCache>
                <c:formatCode>General</c:formatCode>
                <c:ptCount val="13"/>
                <c:pt idx="0">
                  <c:v>6.05</c:v>
                </c:pt>
                <c:pt idx="1">
                  <c:v>6.582</c:v>
                </c:pt>
                <c:pt idx="2">
                  <c:v>7.113</c:v>
                </c:pt>
                <c:pt idx="3">
                  <c:v>7.644</c:v>
                </c:pt>
                <c:pt idx="4">
                  <c:v>7.638</c:v>
                </c:pt>
                <c:pt idx="5">
                  <c:v>7.634</c:v>
                </c:pt>
                <c:pt idx="6">
                  <c:v>7.629</c:v>
                </c:pt>
                <c:pt idx="7">
                  <c:v>7.621</c:v>
                </c:pt>
                <c:pt idx="8">
                  <c:v>7.612</c:v>
                </c:pt>
                <c:pt idx="9">
                  <c:v>7.603</c:v>
                </c:pt>
                <c:pt idx="10">
                  <c:v>7.589</c:v>
                </c:pt>
                <c:pt idx="11">
                  <c:v>7.574</c:v>
                </c:pt>
                <c:pt idx="12">
                  <c:v>7.546</c:v>
                </c:pt>
              </c:numCache>
            </c:numRef>
          </c:val>
        </c:ser>
        <c:ser>
          <c:idx val="7"/>
          <c:order val="7"/>
          <c:tx>
            <c:strRef>
              <c:f>'generation_capacity_FI'!$D$2:$D$2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'generation_capacity_FI'!$D$3:$D$15</c:f>
              <c:numCache>
                <c:formatCode>General</c:formatCode>
                <c:ptCount val="13"/>
                <c:pt idx="0">
                  <c:v>0</c:v>
                </c:pt>
                <c:pt idx="1">
                  <c:v>0.133</c:v>
                </c:pt>
                <c:pt idx="2">
                  <c:v>1.111</c:v>
                </c:pt>
                <c:pt idx="3">
                  <c:v>1.58</c:v>
                </c:pt>
                <c:pt idx="4">
                  <c:v>2.586</c:v>
                </c:pt>
                <c:pt idx="5">
                  <c:v>3.59</c:v>
                </c:pt>
                <c:pt idx="6">
                  <c:v>4.133</c:v>
                </c:pt>
                <c:pt idx="7">
                  <c:v>4.669</c:v>
                </c:pt>
                <c:pt idx="8">
                  <c:v>4.902677</c:v>
                </c:pt>
                <c:pt idx="9">
                  <c:v>5.136354000000001</c:v>
                </c:pt>
                <c:pt idx="10">
                  <c:v>5.375646</c:v>
                </c:pt>
                <c:pt idx="11">
                  <c:v>5.615323</c:v>
                </c:pt>
                <c:pt idx="12">
                  <c:v>5.868</c:v>
                </c:pt>
              </c:numCache>
            </c:numRef>
          </c:val>
        </c:ser>
        <c:ser>
          <c:idx val="8"/>
          <c:order val="8"/>
          <c:tx>
            <c:strRef>
              <c:f>'generation_capacity_FI'!$C$2:$C$2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'generation_capacity_FI'!$C$3:$C$15</c:f>
              <c:numCache>
                <c:formatCode>General</c:formatCode>
                <c:ptCount val="13"/>
                <c:pt idx="0">
                  <c:v>0.65</c:v>
                </c:pt>
                <c:pt idx="1">
                  <c:v>0.98</c:v>
                </c:pt>
                <c:pt idx="2">
                  <c:v>1.32</c:v>
                </c:pt>
                <c:pt idx="3">
                  <c:v>1.81</c:v>
                </c:pt>
                <c:pt idx="4">
                  <c:v>2.32</c:v>
                </c:pt>
                <c:pt idx="5">
                  <c:v>2.83</c:v>
                </c:pt>
                <c:pt idx="6">
                  <c:v>3.34</c:v>
                </c:pt>
                <c:pt idx="7">
                  <c:v>3.85</c:v>
                </c:pt>
                <c:pt idx="8">
                  <c:v>4.36</c:v>
                </c:pt>
                <c:pt idx="9">
                  <c:v>4.87</c:v>
                </c:pt>
                <c:pt idx="10">
                  <c:v>5.38</c:v>
                </c:pt>
                <c:pt idx="11">
                  <c:v>5.89</c:v>
                </c:pt>
                <c:pt idx="12">
                  <c:v>6.4</c:v>
                </c:pt>
              </c:numCache>
            </c:numRef>
          </c:val>
        </c:ser>
        <c:ser>
          <c:idx val="9"/>
          <c:order val="9"/>
          <c:tx>
            <c:strRef>
              <c:f>'generation_capacity_FI'!$B$2:$B$2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'generation_capacity_FI'!$B$3:$B$15</c:f>
              <c:numCache>
                <c:formatCode>General</c:formatCode>
                <c:ptCount val="13"/>
                <c:pt idx="0">
                  <c:v>0.016</c:v>
                </c:pt>
                <c:pt idx="1">
                  <c:v>0.034</c:v>
                </c:pt>
                <c:pt idx="2">
                  <c:v>0.054</c:v>
                </c:pt>
                <c:pt idx="3">
                  <c:v>0.18</c:v>
                </c:pt>
                <c:pt idx="4">
                  <c:v>0.28</c:v>
                </c:pt>
                <c:pt idx="5">
                  <c:v>0.38</c:v>
                </c:pt>
                <c:pt idx="6">
                  <c:v>0.479</c:v>
                </c:pt>
                <c:pt idx="7">
                  <c:v>0.579</c:v>
                </c:pt>
                <c:pt idx="8">
                  <c:v>0.678</c:v>
                </c:pt>
                <c:pt idx="9">
                  <c:v>0.778</c:v>
                </c:pt>
                <c:pt idx="10">
                  <c:v>0.878</c:v>
                </c:pt>
                <c:pt idx="11">
                  <c:v>0.977</c:v>
                </c:pt>
                <c:pt idx="12">
                  <c:v>1.077</c:v>
                </c:pt>
              </c:numCache>
            </c:numRef>
          </c:val>
        </c:ser>
        <c:overlap val="100"/>
        <c:axId val="50930001"/>
        <c:axId val="50930002"/>
      </c:bar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FI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'generation_capacity_FI'!$K$2:$K$2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'generation_capacity_FI'!$K$3:$K$15</c:f>
              <c:numCache>
                <c:formatCode>General</c:formatCode>
                <c:ptCount val="13"/>
                <c:pt idx="0">
                  <c:v>2.794</c:v>
                </c:pt>
                <c:pt idx="1">
                  <c:v>2.794</c:v>
                </c:pt>
                <c:pt idx="2">
                  <c:v>2.794</c:v>
                </c:pt>
                <c:pt idx="3">
                  <c:v>2.794</c:v>
                </c:pt>
                <c:pt idx="4">
                  <c:v>2.794</c:v>
                </c:pt>
                <c:pt idx="5">
                  <c:v>2.794</c:v>
                </c:pt>
                <c:pt idx="6">
                  <c:v>2.794</c:v>
                </c:pt>
                <c:pt idx="7">
                  <c:v>2.794</c:v>
                </c:pt>
                <c:pt idx="8">
                  <c:v>2.794</c:v>
                </c:pt>
                <c:pt idx="9">
                  <c:v>2.794</c:v>
                </c:pt>
                <c:pt idx="10">
                  <c:v>2.794</c:v>
                </c:pt>
                <c:pt idx="11">
                  <c:v>2.794</c:v>
                </c:pt>
                <c:pt idx="12">
                  <c:v>2.794</c:v>
                </c:pt>
              </c:numCache>
            </c:numRef>
          </c:val>
        </c:ser>
        <c:ser>
          <c:idx val="1"/>
          <c:order val="1"/>
          <c:tx>
            <c:strRef>
              <c:f>'generation_capacity_FI'!$J$2:$J$2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'generation_capacity_FI'!$J$3:$J$15</c:f>
              <c:numCache>
                <c:formatCode>General</c:formatCode>
                <c:ptCount val="13"/>
                <c:pt idx="0">
                  <c:v>1.575</c:v>
                </c:pt>
                <c:pt idx="1">
                  <c:v>1.575</c:v>
                </c:pt>
                <c:pt idx="2">
                  <c:v>1.575</c:v>
                </c:pt>
                <c:pt idx="3">
                  <c:v>1.575</c:v>
                </c:pt>
                <c:pt idx="4">
                  <c:v>1.575</c:v>
                </c:pt>
                <c:pt idx="5">
                  <c:v>1.575</c:v>
                </c:pt>
                <c:pt idx="6">
                  <c:v>1.575</c:v>
                </c:pt>
                <c:pt idx="7">
                  <c:v>1.575</c:v>
                </c:pt>
                <c:pt idx="8">
                  <c:v>1.575</c:v>
                </c:pt>
                <c:pt idx="9">
                  <c:v>1.575</c:v>
                </c:pt>
                <c:pt idx="10">
                  <c:v>1.575</c:v>
                </c:pt>
                <c:pt idx="11">
                  <c:v>1.575</c:v>
                </c:pt>
                <c:pt idx="12">
                  <c:v>1.575</c:v>
                </c:pt>
              </c:numCache>
            </c:numRef>
          </c:val>
        </c:ser>
        <c:ser>
          <c:idx val="2"/>
          <c:order val="2"/>
          <c:tx>
            <c:strRef>
              <c:f>'generation_capacity_FI'!$I$2:$I$2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'generation_capacity_FI'!$I$3:$I$15</c:f>
              <c:numCache>
                <c:formatCode>General</c:formatCode>
                <c:ptCount val="13"/>
                <c:pt idx="0">
                  <c:v>1.00673334</c:v>
                </c:pt>
                <c:pt idx="1">
                  <c:v>0.6691</c:v>
                </c:pt>
                <c:pt idx="2">
                  <c:v>0.2781</c:v>
                </c:pt>
                <c:pt idx="3">
                  <c:v>0.2781</c:v>
                </c:pt>
                <c:pt idx="4">
                  <c:v>0.2781</c:v>
                </c:pt>
                <c:pt idx="5">
                  <c:v>0.2541219</c:v>
                </c:pt>
                <c:pt idx="6">
                  <c:v>0.23007811</c:v>
                </c:pt>
                <c:pt idx="7">
                  <c:v>0.2061</c:v>
                </c:pt>
                <c:pt idx="8">
                  <c:v>0.1821219</c:v>
                </c:pt>
                <c:pt idx="9">
                  <c:v>0.1581438</c:v>
                </c:pt>
                <c:pt idx="10">
                  <c:v>0.1341</c:v>
                </c:pt>
                <c:pt idx="11">
                  <c:v>0.110121895</c:v>
                </c:pt>
                <c:pt idx="12">
                  <c:v>0.08614380000000001</c:v>
                </c:pt>
              </c:numCache>
            </c:numRef>
          </c:val>
        </c:ser>
        <c:ser>
          <c:idx val="3"/>
          <c:order val="3"/>
          <c:tx>
            <c:strRef>
              <c:f>'generation_capacity_FI'!$H$2:$H$2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'generation_capacity_FI'!$H$3:$H$15</c:f>
              <c:numCache>
                <c:formatCode>General</c:formatCode>
                <c:ptCount val="13"/>
                <c:pt idx="0">
                  <c:v>1.78</c:v>
                </c:pt>
                <c:pt idx="1">
                  <c:v>1.78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  <c:pt idx="8">
                  <c:v>1.78</c:v>
                </c:pt>
                <c:pt idx="9">
                  <c:v>1.78</c:v>
                </c:pt>
                <c:pt idx="10">
                  <c:v>1.78</c:v>
                </c:pt>
                <c:pt idx="11">
                  <c:v>1.78</c:v>
                </c:pt>
                <c:pt idx="12">
                  <c:v>1.78</c:v>
                </c:pt>
              </c:numCache>
            </c:numRef>
          </c:val>
        </c:ser>
        <c:ser>
          <c:idx val="4"/>
          <c:order val="4"/>
          <c:tx>
            <c:strRef>
              <c:f>'generation_capacity_FI'!$G$2:$G$2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'generation_capacity_FI'!$G$3:$G$15</c:f>
              <c:numCache>
                <c:formatCode>General</c:formatCode>
                <c:ptCount val="13"/>
                <c:pt idx="0">
                  <c:v>1.6928619</c:v>
                </c:pt>
                <c:pt idx="1">
                  <c:v>1.6928619</c:v>
                </c:pt>
                <c:pt idx="2">
                  <c:v>1.6928619</c:v>
                </c:pt>
                <c:pt idx="3">
                  <c:v>1.6928619</c:v>
                </c:pt>
                <c:pt idx="4">
                  <c:v>1.6928619</c:v>
                </c:pt>
                <c:pt idx="5">
                  <c:v>1.6928619</c:v>
                </c:pt>
                <c:pt idx="6">
                  <c:v>1.6928619</c:v>
                </c:pt>
                <c:pt idx="7">
                  <c:v>1.6928619</c:v>
                </c:pt>
                <c:pt idx="8">
                  <c:v>1.6928619</c:v>
                </c:pt>
                <c:pt idx="9">
                  <c:v>1.6928619</c:v>
                </c:pt>
                <c:pt idx="10">
                  <c:v>1.6928619</c:v>
                </c:pt>
                <c:pt idx="11">
                  <c:v>1.6928619</c:v>
                </c:pt>
                <c:pt idx="12">
                  <c:v>1.6928619</c:v>
                </c:pt>
              </c:numCache>
            </c:numRef>
          </c:val>
        </c:ser>
        <c:ser>
          <c:idx val="5"/>
          <c:order val="5"/>
          <c:tx>
            <c:strRef>
              <c:f>'generation_capacity_FI'!$F$2:$F$2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'generation_capacity_FI'!$F$3:$F$15</c:f>
              <c:numCache>
                <c:formatCode>General</c:formatCode>
                <c:ptCount val="13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</c:numCache>
            </c:numRef>
          </c:val>
        </c:ser>
        <c:ser>
          <c:idx val="6"/>
          <c:order val="6"/>
          <c:tx>
            <c:strRef>
              <c:f>'generation_capacity_FI'!$E$2:$E$2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'generation_capacity_FI'!$E$3:$E$15</c:f>
              <c:numCache>
                <c:formatCode>General</c:formatCode>
                <c:ptCount val="13"/>
                <c:pt idx="0">
                  <c:v>6.05</c:v>
                </c:pt>
                <c:pt idx="1">
                  <c:v>6.582</c:v>
                </c:pt>
                <c:pt idx="2">
                  <c:v>7.113</c:v>
                </c:pt>
                <c:pt idx="3">
                  <c:v>7.644</c:v>
                </c:pt>
                <c:pt idx="4">
                  <c:v>7.638</c:v>
                </c:pt>
                <c:pt idx="5">
                  <c:v>7.634</c:v>
                </c:pt>
                <c:pt idx="6">
                  <c:v>7.629</c:v>
                </c:pt>
                <c:pt idx="7">
                  <c:v>7.621</c:v>
                </c:pt>
                <c:pt idx="8">
                  <c:v>7.612</c:v>
                </c:pt>
                <c:pt idx="9">
                  <c:v>7.603</c:v>
                </c:pt>
                <c:pt idx="10">
                  <c:v>7.589</c:v>
                </c:pt>
                <c:pt idx="11">
                  <c:v>7.574</c:v>
                </c:pt>
                <c:pt idx="12">
                  <c:v>7.546</c:v>
                </c:pt>
              </c:numCache>
            </c:numRef>
          </c:val>
        </c:ser>
        <c:ser>
          <c:idx val="7"/>
          <c:order val="7"/>
          <c:tx>
            <c:strRef>
              <c:f>'generation_capacity_FI'!$D$2:$D$2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'generation_capacity_FI'!$D$3:$D$15</c:f>
              <c:numCache>
                <c:formatCode>General</c:formatCode>
                <c:ptCount val="13"/>
                <c:pt idx="0">
                  <c:v>0</c:v>
                </c:pt>
                <c:pt idx="1">
                  <c:v>0.133</c:v>
                </c:pt>
                <c:pt idx="2">
                  <c:v>1.111</c:v>
                </c:pt>
                <c:pt idx="3">
                  <c:v>1.58</c:v>
                </c:pt>
                <c:pt idx="4">
                  <c:v>2.586</c:v>
                </c:pt>
                <c:pt idx="5">
                  <c:v>3.59</c:v>
                </c:pt>
                <c:pt idx="6">
                  <c:v>4.133</c:v>
                </c:pt>
                <c:pt idx="7">
                  <c:v>4.669</c:v>
                </c:pt>
                <c:pt idx="8">
                  <c:v>4.902677</c:v>
                </c:pt>
                <c:pt idx="9">
                  <c:v>5.136354000000001</c:v>
                </c:pt>
                <c:pt idx="10">
                  <c:v>5.375646</c:v>
                </c:pt>
                <c:pt idx="11">
                  <c:v>5.615323</c:v>
                </c:pt>
                <c:pt idx="12">
                  <c:v>5.868</c:v>
                </c:pt>
              </c:numCache>
            </c:numRef>
          </c:val>
        </c:ser>
        <c:ser>
          <c:idx val="8"/>
          <c:order val="8"/>
          <c:tx>
            <c:strRef>
              <c:f>'generation_capacity_FI'!$C$2:$C$2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'generation_capacity_FI'!$C$3:$C$15</c:f>
              <c:numCache>
                <c:formatCode>General</c:formatCode>
                <c:ptCount val="13"/>
                <c:pt idx="0">
                  <c:v>0.65</c:v>
                </c:pt>
                <c:pt idx="1">
                  <c:v>0.98</c:v>
                </c:pt>
                <c:pt idx="2">
                  <c:v>1.32</c:v>
                </c:pt>
                <c:pt idx="3">
                  <c:v>1.81</c:v>
                </c:pt>
                <c:pt idx="4">
                  <c:v>2.32</c:v>
                </c:pt>
                <c:pt idx="5">
                  <c:v>2.83</c:v>
                </c:pt>
                <c:pt idx="6">
                  <c:v>3.34</c:v>
                </c:pt>
                <c:pt idx="7">
                  <c:v>3.85</c:v>
                </c:pt>
                <c:pt idx="8">
                  <c:v>4.36</c:v>
                </c:pt>
                <c:pt idx="9">
                  <c:v>4.87</c:v>
                </c:pt>
                <c:pt idx="10">
                  <c:v>5.38</c:v>
                </c:pt>
                <c:pt idx="11">
                  <c:v>5.89</c:v>
                </c:pt>
                <c:pt idx="12">
                  <c:v>6.4</c:v>
                </c:pt>
              </c:numCache>
            </c:numRef>
          </c:val>
        </c:ser>
        <c:ser>
          <c:idx val="9"/>
          <c:order val="9"/>
          <c:tx>
            <c:strRef>
              <c:f>'generation_capacity_FI'!$B$2:$B$2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'generation_capacity_FI'!$B$3:$B$15</c:f>
              <c:numCache>
                <c:formatCode>General</c:formatCode>
                <c:ptCount val="13"/>
                <c:pt idx="0">
                  <c:v>0.016</c:v>
                </c:pt>
                <c:pt idx="1">
                  <c:v>0.034</c:v>
                </c:pt>
                <c:pt idx="2">
                  <c:v>0.054</c:v>
                </c:pt>
                <c:pt idx="3">
                  <c:v>0.18</c:v>
                </c:pt>
                <c:pt idx="4">
                  <c:v>0.28</c:v>
                </c:pt>
                <c:pt idx="5">
                  <c:v>0.38</c:v>
                </c:pt>
                <c:pt idx="6">
                  <c:v>0.479</c:v>
                </c:pt>
                <c:pt idx="7">
                  <c:v>0.579</c:v>
                </c:pt>
                <c:pt idx="8">
                  <c:v>0.678</c:v>
                </c:pt>
                <c:pt idx="9">
                  <c:v>0.778</c:v>
                </c:pt>
                <c:pt idx="10">
                  <c:v>0.878</c:v>
                </c:pt>
                <c:pt idx="11">
                  <c:v>0.977</c:v>
                </c:pt>
                <c:pt idx="12">
                  <c:v>1.077</c:v>
                </c:pt>
              </c:numCache>
            </c:numRef>
          </c:val>
        </c:ser>
        <c:overlap val="100"/>
        <c:axId val="50940001"/>
        <c:axId val="50940002"/>
      </c:bar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FI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'generation_capacity_FI'!$K$2:$K$2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'generation_capacity_FI'!$K$3:$K$15</c:f>
              <c:numCache>
                <c:formatCode>General</c:formatCode>
                <c:ptCount val="13"/>
                <c:pt idx="0">
                  <c:v>2.794</c:v>
                </c:pt>
                <c:pt idx="1">
                  <c:v>2.794</c:v>
                </c:pt>
                <c:pt idx="2">
                  <c:v>2.794</c:v>
                </c:pt>
                <c:pt idx="3">
                  <c:v>2.794</c:v>
                </c:pt>
                <c:pt idx="4">
                  <c:v>2.794</c:v>
                </c:pt>
                <c:pt idx="5">
                  <c:v>2.794</c:v>
                </c:pt>
                <c:pt idx="6">
                  <c:v>2.794</c:v>
                </c:pt>
                <c:pt idx="7">
                  <c:v>2.794</c:v>
                </c:pt>
                <c:pt idx="8">
                  <c:v>2.794</c:v>
                </c:pt>
                <c:pt idx="9">
                  <c:v>2.794</c:v>
                </c:pt>
                <c:pt idx="10">
                  <c:v>2.794</c:v>
                </c:pt>
                <c:pt idx="11">
                  <c:v>2.794</c:v>
                </c:pt>
                <c:pt idx="12">
                  <c:v>2.794</c:v>
                </c:pt>
              </c:numCache>
            </c:numRef>
          </c:val>
        </c:ser>
        <c:ser>
          <c:idx val="1"/>
          <c:order val="1"/>
          <c:tx>
            <c:strRef>
              <c:f>'generation_capacity_FI'!$J$2:$J$2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'generation_capacity_FI'!$J$3:$J$15</c:f>
              <c:numCache>
                <c:formatCode>General</c:formatCode>
                <c:ptCount val="13"/>
                <c:pt idx="0">
                  <c:v>1.575</c:v>
                </c:pt>
                <c:pt idx="1">
                  <c:v>1.575</c:v>
                </c:pt>
                <c:pt idx="2">
                  <c:v>1.575</c:v>
                </c:pt>
                <c:pt idx="3">
                  <c:v>1.575</c:v>
                </c:pt>
                <c:pt idx="4">
                  <c:v>1.575</c:v>
                </c:pt>
                <c:pt idx="5">
                  <c:v>1.575</c:v>
                </c:pt>
                <c:pt idx="6">
                  <c:v>1.575</c:v>
                </c:pt>
                <c:pt idx="7">
                  <c:v>1.575</c:v>
                </c:pt>
                <c:pt idx="8">
                  <c:v>1.575</c:v>
                </c:pt>
                <c:pt idx="9">
                  <c:v>1.575</c:v>
                </c:pt>
                <c:pt idx="10">
                  <c:v>1.575</c:v>
                </c:pt>
                <c:pt idx="11">
                  <c:v>1.575</c:v>
                </c:pt>
                <c:pt idx="12">
                  <c:v>1.575</c:v>
                </c:pt>
              </c:numCache>
            </c:numRef>
          </c:val>
        </c:ser>
        <c:ser>
          <c:idx val="2"/>
          <c:order val="2"/>
          <c:tx>
            <c:strRef>
              <c:f>'generation_capacity_FI'!$I$2:$I$2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'generation_capacity_FI'!$I$3:$I$15</c:f>
              <c:numCache>
                <c:formatCode>General</c:formatCode>
                <c:ptCount val="13"/>
                <c:pt idx="0">
                  <c:v>1.00673334</c:v>
                </c:pt>
                <c:pt idx="1">
                  <c:v>0.6691</c:v>
                </c:pt>
                <c:pt idx="2">
                  <c:v>0.2781</c:v>
                </c:pt>
                <c:pt idx="3">
                  <c:v>0.2781</c:v>
                </c:pt>
                <c:pt idx="4">
                  <c:v>0.2781</c:v>
                </c:pt>
                <c:pt idx="5">
                  <c:v>0.2541219</c:v>
                </c:pt>
                <c:pt idx="6">
                  <c:v>0.23007811</c:v>
                </c:pt>
                <c:pt idx="7">
                  <c:v>0.2061</c:v>
                </c:pt>
                <c:pt idx="8">
                  <c:v>0.1821219</c:v>
                </c:pt>
                <c:pt idx="9">
                  <c:v>0.1581438</c:v>
                </c:pt>
                <c:pt idx="10">
                  <c:v>0.1341</c:v>
                </c:pt>
                <c:pt idx="11">
                  <c:v>0.110121895</c:v>
                </c:pt>
                <c:pt idx="12">
                  <c:v>0.08614380000000001</c:v>
                </c:pt>
              </c:numCache>
            </c:numRef>
          </c:val>
        </c:ser>
        <c:ser>
          <c:idx val="3"/>
          <c:order val="3"/>
          <c:tx>
            <c:strRef>
              <c:f>'generation_capacity_FI'!$H$2:$H$2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'generation_capacity_FI'!$H$3:$H$15</c:f>
              <c:numCache>
                <c:formatCode>General</c:formatCode>
                <c:ptCount val="13"/>
                <c:pt idx="0">
                  <c:v>1.78</c:v>
                </c:pt>
                <c:pt idx="1">
                  <c:v>1.78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  <c:pt idx="8">
                  <c:v>1.78</c:v>
                </c:pt>
                <c:pt idx="9">
                  <c:v>1.78</c:v>
                </c:pt>
                <c:pt idx="10">
                  <c:v>1.78</c:v>
                </c:pt>
                <c:pt idx="11">
                  <c:v>1.78</c:v>
                </c:pt>
                <c:pt idx="12">
                  <c:v>1.78</c:v>
                </c:pt>
              </c:numCache>
            </c:numRef>
          </c:val>
        </c:ser>
        <c:ser>
          <c:idx val="4"/>
          <c:order val="4"/>
          <c:tx>
            <c:strRef>
              <c:f>'generation_capacity_FI'!$G$2:$G$2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'generation_capacity_FI'!$G$3:$G$15</c:f>
              <c:numCache>
                <c:formatCode>General</c:formatCode>
                <c:ptCount val="13"/>
                <c:pt idx="0">
                  <c:v>1.6928619</c:v>
                </c:pt>
                <c:pt idx="1">
                  <c:v>1.6928619</c:v>
                </c:pt>
                <c:pt idx="2">
                  <c:v>1.6928619</c:v>
                </c:pt>
                <c:pt idx="3">
                  <c:v>1.6928619</c:v>
                </c:pt>
                <c:pt idx="4">
                  <c:v>1.6928619</c:v>
                </c:pt>
                <c:pt idx="5">
                  <c:v>1.6928619</c:v>
                </c:pt>
                <c:pt idx="6">
                  <c:v>1.6928619</c:v>
                </c:pt>
                <c:pt idx="7">
                  <c:v>1.6928619</c:v>
                </c:pt>
                <c:pt idx="8">
                  <c:v>1.6928619</c:v>
                </c:pt>
                <c:pt idx="9">
                  <c:v>1.6928619</c:v>
                </c:pt>
                <c:pt idx="10">
                  <c:v>1.6928619</c:v>
                </c:pt>
                <c:pt idx="11">
                  <c:v>1.6928619</c:v>
                </c:pt>
                <c:pt idx="12">
                  <c:v>1.6928619</c:v>
                </c:pt>
              </c:numCache>
            </c:numRef>
          </c:val>
        </c:ser>
        <c:ser>
          <c:idx val="5"/>
          <c:order val="5"/>
          <c:tx>
            <c:strRef>
              <c:f>'generation_capacity_FI'!$F$2:$F$2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'generation_capacity_FI'!$F$3:$F$15</c:f>
              <c:numCache>
                <c:formatCode>General</c:formatCode>
                <c:ptCount val="13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</c:numCache>
            </c:numRef>
          </c:val>
        </c:ser>
        <c:ser>
          <c:idx val="6"/>
          <c:order val="6"/>
          <c:tx>
            <c:strRef>
              <c:f>'generation_capacity_FI'!$E$2:$E$2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'generation_capacity_FI'!$E$3:$E$15</c:f>
              <c:numCache>
                <c:formatCode>General</c:formatCode>
                <c:ptCount val="13"/>
                <c:pt idx="0">
                  <c:v>6.05</c:v>
                </c:pt>
                <c:pt idx="1">
                  <c:v>6.582</c:v>
                </c:pt>
                <c:pt idx="2">
                  <c:v>7.113</c:v>
                </c:pt>
                <c:pt idx="3">
                  <c:v>7.644</c:v>
                </c:pt>
                <c:pt idx="4">
                  <c:v>7.638</c:v>
                </c:pt>
                <c:pt idx="5">
                  <c:v>7.634</c:v>
                </c:pt>
                <c:pt idx="6">
                  <c:v>7.629</c:v>
                </c:pt>
                <c:pt idx="7">
                  <c:v>7.621</c:v>
                </c:pt>
                <c:pt idx="8">
                  <c:v>7.612</c:v>
                </c:pt>
                <c:pt idx="9">
                  <c:v>7.603</c:v>
                </c:pt>
                <c:pt idx="10">
                  <c:v>7.589</c:v>
                </c:pt>
                <c:pt idx="11">
                  <c:v>7.574</c:v>
                </c:pt>
                <c:pt idx="12">
                  <c:v>7.546</c:v>
                </c:pt>
              </c:numCache>
            </c:numRef>
          </c:val>
        </c:ser>
        <c:ser>
          <c:idx val="7"/>
          <c:order val="7"/>
          <c:tx>
            <c:strRef>
              <c:f>'generation_capacity_FI'!$D$2:$D$2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'generation_capacity_FI'!$D$3:$D$15</c:f>
              <c:numCache>
                <c:formatCode>General</c:formatCode>
                <c:ptCount val="13"/>
                <c:pt idx="0">
                  <c:v>0</c:v>
                </c:pt>
                <c:pt idx="1">
                  <c:v>0.133</c:v>
                </c:pt>
                <c:pt idx="2">
                  <c:v>1.111</c:v>
                </c:pt>
                <c:pt idx="3">
                  <c:v>1.58</c:v>
                </c:pt>
                <c:pt idx="4">
                  <c:v>2.586</c:v>
                </c:pt>
                <c:pt idx="5">
                  <c:v>3.59</c:v>
                </c:pt>
                <c:pt idx="6">
                  <c:v>4.133</c:v>
                </c:pt>
                <c:pt idx="7">
                  <c:v>4.669</c:v>
                </c:pt>
                <c:pt idx="8">
                  <c:v>4.902677</c:v>
                </c:pt>
                <c:pt idx="9">
                  <c:v>5.136354000000001</c:v>
                </c:pt>
                <c:pt idx="10">
                  <c:v>5.375646</c:v>
                </c:pt>
                <c:pt idx="11">
                  <c:v>5.615323</c:v>
                </c:pt>
                <c:pt idx="12">
                  <c:v>5.868</c:v>
                </c:pt>
              </c:numCache>
            </c:numRef>
          </c:val>
        </c:ser>
        <c:ser>
          <c:idx val="8"/>
          <c:order val="8"/>
          <c:tx>
            <c:strRef>
              <c:f>'generation_capacity_FI'!$C$2:$C$2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'generation_capacity_FI'!$C$3:$C$15</c:f>
              <c:numCache>
                <c:formatCode>General</c:formatCode>
                <c:ptCount val="13"/>
                <c:pt idx="0">
                  <c:v>0.65</c:v>
                </c:pt>
                <c:pt idx="1">
                  <c:v>0.98</c:v>
                </c:pt>
                <c:pt idx="2">
                  <c:v>1.32</c:v>
                </c:pt>
                <c:pt idx="3">
                  <c:v>1.81</c:v>
                </c:pt>
                <c:pt idx="4">
                  <c:v>2.32</c:v>
                </c:pt>
                <c:pt idx="5">
                  <c:v>2.83</c:v>
                </c:pt>
                <c:pt idx="6">
                  <c:v>3.34</c:v>
                </c:pt>
                <c:pt idx="7">
                  <c:v>3.85</c:v>
                </c:pt>
                <c:pt idx="8">
                  <c:v>4.36</c:v>
                </c:pt>
                <c:pt idx="9">
                  <c:v>4.87</c:v>
                </c:pt>
                <c:pt idx="10">
                  <c:v>5.38</c:v>
                </c:pt>
                <c:pt idx="11">
                  <c:v>5.89</c:v>
                </c:pt>
                <c:pt idx="12">
                  <c:v>6.4</c:v>
                </c:pt>
              </c:numCache>
            </c:numRef>
          </c:val>
        </c:ser>
        <c:ser>
          <c:idx val="9"/>
          <c:order val="9"/>
          <c:tx>
            <c:strRef>
              <c:f>'generation_capacity_FI'!$B$2:$B$2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'generation_capacity_FI'!$B$3:$B$15</c:f>
              <c:numCache>
                <c:formatCode>General</c:formatCode>
                <c:ptCount val="13"/>
                <c:pt idx="0">
                  <c:v>0.016</c:v>
                </c:pt>
                <c:pt idx="1">
                  <c:v>0.034</c:v>
                </c:pt>
                <c:pt idx="2">
                  <c:v>0.054</c:v>
                </c:pt>
                <c:pt idx="3">
                  <c:v>0.18</c:v>
                </c:pt>
                <c:pt idx="4">
                  <c:v>0.28</c:v>
                </c:pt>
                <c:pt idx="5">
                  <c:v>0.38</c:v>
                </c:pt>
                <c:pt idx="6">
                  <c:v>0.479</c:v>
                </c:pt>
                <c:pt idx="7">
                  <c:v>0.579</c:v>
                </c:pt>
                <c:pt idx="8">
                  <c:v>0.678</c:v>
                </c:pt>
                <c:pt idx="9">
                  <c:v>0.778</c:v>
                </c:pt>
                <c:pt idx="10">
                  <c:v>0.878</c:v>
                </c:pt>
                <c:pt idx="11">
                  <c:v>0.977</c:v>
                </c:pt>
                <c:pt idx="12">
                  <c:v>1.077</c:v>
                </c:pt>
              </c:numCache>
            </c:numRef>
          </c:val>
        </c:ser>
        <c:overlap val="100"/>
        <c:axId val="50950001"/>
        <c:axId val="50950002"/>
      </c:bar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FI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'generation_capacity_FI'!$K$2:$K$2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'generation_capacity_FI'!$K$3:$K$15</c:f>
              <c:numCache>
                <c:formatCode>General</c:formatCode>
                <c:ptCount val="13"/>
                <c:pt idx="0">
                  <c:v>2.794</c:v>
                </c:pt>
                <c:pt idx="1">
                  <c:v>2.794</c:v>
                </c:pt>
                <c:pt idx="2">
                  <c:v>2.794</c:v>
                </c:pt>
                <c:pt idx="3">
                  <c:v>2.794</c:v>
                </c:pt>
                <c:pt idx="4">
                  <c:v>2.794</c:v>
                </c:pt>
                <c:pt idx="5">
                  <c:v>2.794</c:v>
                </c:pt>
                <c:pt idx="6">
                  <c:v>2.794</c:v>
                </c:pt>
                <c:pt idx="7">
                  <c:v>2.794</c:v>
                </c:pt>
                <c:pt idx="8">
                  <c:v>2.794</c:v>
                </c:pt>
                <c:pt idx="9">
                  <c:v>2.794</c:v>
                </c:pt>
                <c:pt idx="10">
                  <c:v>2.794</c:v>
                </c:pt>
                <c:pt idx="11">
                  <c:v>2.794</c:v>
                </c:pt>
                <c:pt idx="12">
                  <c:v>2.794</c:v>
                </c:pt>
              </c:numCache>
            </c:numRef>
          </c:val>
        </c:ser>
        <c:ser>
          <c:idx val="1"/>
          <c:order val="1"/>
          <c:tx>
            <c:strRef>
              <c:f>'generation_capacity_FI'!$J$2:$J$2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'generation_capacity_FI'!$J$3:$J$15</c:f>
              <c:numCache>
                <c:formatCode>General</c:formatCode>
                <c:ptCount val="13"/>
                <c:pt idx="0">
                  <c:v>1.575</c:v>
                </c:pt>
                <c:pt idx="1">
                  <c:v>1.575</c:v>
                </c:pt>
                <c:pt idx="2">
                  <c:v>1.575</c:v>
                </c:pt>
                <c:pt idx="3">
                  <c:v>1.575</c:v>
                </c:pt>
                <c:pt idx="4">
                  <c:v>1.575</c:v>
                </c:pt>
                <c:pt idx="5">
                  <c:v>1.575</c:v>
                </c:pt>
                <c:pt idx="6">
                  <c:v>1.575</c:v>
                </c:pt>
                <c:pt idx="7">
                  <c:v>1.575</c:v>
                </c:pt>
                <c:pt idx="8">
                  <c:v>1.575</c:v>
                </c:pt>
                <c:pt idx="9">
                  <c:v>1.575</c:v>
                </c:pt>
                <c:pt idx="10">
                  <c:v>1.575</c:v>
                </c:pt>
                <c:pt idx="11">
                  <c:v>1.575</c:v>
                </c:pt>
                <c:pt idx="12">
                  <c:v>1.575</c:v>
                </c:pt>
              </c:numCache>
            </c:numRef>
          </c:val>
        </c:ser>
        <c:ser>
          <c:idx val="2"/>
          <c:order val="2"/>
          <c:tx>
            <c:strRef>
              <c:f>'generation_capacity_FI'!$I$2:$I$2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'generation_capacity_FI'!$I$3:$I$15</c:f>
              <c:numCache>
                <c:formatCode>General</c:formatCode>
                <c:ptCount val="13"/>
                <c:pt idx="0">
                  <c:v>1.00673334</c:v>
                </c:pt>
                <c:pt idx="1">
                  <c:v>0.6691</c:v>
                </c:pt>
                <c:pt idx="2">
                  <c:v>0.2781</c:v>
                </c:pt>
                <c:pt idx="3">
                  <c:v>0.2781</c:v>
                </c:pt>
                <c:pt idx="4">
                  <c:v>0.2781</c:v>
                </c:pt>
                <c:pt idx="5">
                  <c:v>0.2541219</c:v>
                </c:pt>
                <c:pt idx="6">
                  <c:v>0.23007811</c:v>
                </c:pt>
                <c:pt idx="7">
                  <c:v>0.2061</c:v>
                </c:pt>
                <c:pt idx="8">
                  <c:v>0.1821219</c:v>
                </c:pt>
                <c:pt idx="9">
                  <c:v>0.1581438</c:v>
                </c:pt>
                <c:pt idx="10">
                  <c:v>0.1341</c:v>
                </c:pt>
                <c:pt idx="11">
                  <c:v>0.110121895</c:v>
                </c:pt>
                <c:pt idx="12">
                  <c:v>0.08614380000000001</c:v>
                </c:pt>
              </c:numCache>
            </c:numRef>
          </c:val>
        </c:ser>
        <c:ser>
          <c:idx val="3"/>
          <c:order val="3"/>
          <c:tx>
            <c:strRef>
              <c:f>'generation_capacity_FI'!$H$2:$H$2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'generation_capacity_FI'!$H$3:$H$15</c:f>
              <c:numCache>
                <c:formatCode>General</c:formatCode>
                <c:ptCount val="13"/>
                <c:pt idx="0">
                  <c:v>1.78</c:v>
                </c:pt>
                <c:pt idx="1">
                  <c:v>1.78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  <c:pt idx="8">
                  <c:v>1.78</c:v>
                </c:pt>
                <c:pt idx="9">
                  <c:v>1.78</c:v>
                </c:pt>
                <c:pt idx="10">
                  <c:v>1.78</c:v>
                </c:pt>
                <c:pt idx="11">
                  <c:v>1.78</c:v>
                </c:pt>
                <c:pt idx="12">
                  <c:v>1.78</c:v>
                </c:pt>
              </c:numCache>
            </c:numRef>
          </c:val>
        </c:ser>
        <c:ser>
          <c:idx val="4"/>
          <c:order val="4"/>
          <c:tx>
            <c:strRef>
              <c:f>'generation_capacity_FI'!$G$2:$G$2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'generation_capacity_FI'!$G$3:$G$15</c:f>
              <c:numCache>
                <c:formatCode>General</c:formatCode>
                <c:ptCount val="13"/>
                <c:pt idx="0">
                  <c:v>1.6928619</c:v>
                </c:pt>
                <c:pt idx="1">
                  <c:v>1.6928619</c:v>
                </c:pt>
                <c:pt idx="2">
                  <c:v>1.6928619</c:v>
                </c:pt>
                <c:pt idx="3">
                  <c:v>1.6928619</c:v>
                </c:pt>
                <c:pt idx="4">
                  <c:v>1.6928619</c:v>
                </c:pt>
                <c:pt idx="5">
                  <c:v>1.6928619</c:v>
                </c:pt>
                <c:pt idx="6">
                  <c:v>1.6928619</c:v>
                </c:pt>
                <c:pt idx="7">
                  <c:v>1.6928619</c:v>
                </c:pt>
                <c:pt idx="8">
                  <c:v>1.6928619</c:v>
                </c:pt>
                <c:pt idx="9">
                  <c:v>1.6928619</c:v>
                </c:pt>
                <c:pt idx="10">
                  <c:v>1.6928619</c:v>
                </c:pt>
                <c:pt idx="11">
                  <c:v>1.6928619</c:v>
                </c:pt>
                <c:pt idx="12">
                  <c:v>1.6928619</c:v>
                </c:pt>
              </c:numCache>
            </c:numRef>
          </c:val>
        </c:ser>
        <c:ser>
          <c:idx val="5"/>
          <c:order val="5"/>
          <c:tx>
            <c:strRef>
              <c:f>'generation_capacity_FI'!$F$2:$F$2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'generation_capacity_FI'!$F$3:$F$15</c:f>
              <c:numCache>
                <c:formatCode>General</c:formatCode>
                <c:ptCount val="13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</c:numCache>
            </c:numRef>
          </c:val>
        </c:ser>
        <c:ser>
          <c:idx val="6"/>
          <c:order val="6"/>
          <c:tx>
            <c:strRef>
              <c:f>'generation_capacity_FI'!$E$2:$E$2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'generation_capacity_FI'!$E$3:$E$15</c:f>
              <c:numCache>
                <c:formatCode>General</c:formatCode>
                <c:ptCount val="13"/>
                <c:pt idx="0">
                  <c:v>6.05</c:v>
                </c:pt>
                <c:pt idx="1">
                  <c:v>6.582</c:v>
                </c:pt>
                <c:pt idx="2">
                  <c:v>7.113</c:v>
                </c:pt>
                <c:pt idx="3">
                  <c:v>7.644</c:v>
                </c:pt>
                <c:pt idx="4">
                  <c:v>7.638</c:v>
                </c:pt>
                <c:pt idx="5">
                  <c:v>7.634</c:v>
                </c:pt>
                <c:pt idx="6">
                  <c:v>7.629</c:v>
                </c:pt>
                <c:pt idx="7">
                  <c:v>7.621</c:v>
                </c:pt>
                <c:pt idx="8">
                  <c:v>7.612</c:v>
                </c:pt>
                <c:pt idx="9">
                  <c:v>7.603</c:v>
                </c:pt>
                <c:pt idx="10">
                  <c:v>7.589</c:v>
                </c:pt>
                <c:pt idx="11">
                  <c:v>7.574</c:v>
                </c:pt>
                <c:pt idx="12">
                  <c:v>7.546</c:v>
                </c:pt>
              </c:numCache>
            </c:numRef>
          </c:val>
        </c:ser>
        <c:ser>
          <c:idx val="7"/>
          <c:order val="7"/>
          <c:tx>
            <c:strRef>
              <c:f>'generation_capacity_FI'!$D$2:$D$2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'generation_capacity_FI'!$D$3:$D$15</c:f>
              <c:numCache>
                <c:formatCode>General</c:formatCode>
                <c:ptCount val="13"/>
                <c:pt idx="0">
                  <c:v>0</c:v>
                </c:pt>
                <c:pt idx="1">
                  <c:v>0.133</c:v>
                </c:pt>
                <c:pt idx="2">
                  <c:v>1.111</c:v>
                </c:pt>
                <c:pt idx="3">
                  <c:v>1.58</c:v>
                </c:pt>
                <c:pt idx="4">
                  <c:v>2.586</c:v>
                </c:pt>
                <c:pt idx="5">
                  <c:v>3.59</c:v>
                </c:pt>
                <c:pt idx="6">
                  <c:v>4.133</c:v>
                </c:pt>
                <c:pt idx="7">
                  <c:v>4.669</c:v>
                </c:pt>
                <c:pt idx="8">
                  <c:v>4.902677</c:v>
                </c:pt>
                <c:pt idx="9">
                  <c:v>5.136354000000001</c:v>
                </c:pt>
                <c:pt idx="10">
                  <c:v>5.375646</c:v>
                </c:pt>
                <c:pt idx="11">
                  <c:v>5.615323</c:v>
                </c:pt>
                <c:pt idx="12">
                  <c:v>5.868</c:v>
                </c:pt>
              </c:numCache>
            </c:numRef>
          </c:val>
        </c:ser>
        <c:ser>
          <c:idx val="8"/>
          <c:order val="8"/>
          <c:tx>
            <c:strRef>
              <c:f>'generation_capacity_FI'!$C$2:$C$2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'generation_capacity_FI'!$C$3:$C$15</c:f>
              <c:numCache>
                <c:formatCode>General</c:formatCode>
                <c:ptCount val="13"/>
                <c:pt idx="0">
                  <c:v>0.65</c:v>
                </c:pt>
                <c:pt idx="1">
                  <c:v>0.98</c:v>
                </c:pt>
                <c:pt idx="2">
                  <c:v>1.32</c:v>
                </c:pt>
                <c:pt idx="3">
                  <c:v>1.81</c:v>
                </c:pt>
                <c:pt idx="4">
                  <c:v>2.32</c:v>
                </c:pt>
                <c:pt idx="5">
                  <c:v>2.83</c:v>
                </c:pt>
                <c:pt idx="6">
                  <c:v>3.34</c:v>
                </c:pt>
                <c:pt idx="7">
                  <c:v>3.85</c:v>
                </c:pt>
                <c:pt idx="8">
                  <c:v>4.36</c:v>
                </c:pt>
                <c:pt idx="9">
                  <c:v>4.87</c:v>
                </c:pt>
                <c:pt idx="10">
                  <c:v>5.38</c:v>
                </c:pt>
                <c:pt idx="11">
                  <c:v>5.89</c:v>
                </c:pt>
                <c:pt idx="12">
                  <c:v>6.4</c:v>
                </c:pt>
              </c:numCache>
            </c:numRef>
          </c:val>
        </c:ser>
        <c:ser>
          <c:idx val="9"/>
          <c:order val="9"/>
          <c:tx>
            <c:strRef>
              <c:f>'generation_capacity_FI'!$B$2:$B$2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'generation_capacity_FI'!$B$3:$B$15</c:f>
              <c:numCache>
                <c:formatCode>General</c:formatCode>
                <c:ptCount val="13"/>
                <c:pt idx="0">
                  <c:v>0.016</c:v>
                </c:pt>
                <c:pt idx="1">
                  <c:v>0.034</c:v>
                </c:pt>
                <c:pt idx="2">
                  <c:v>0.054</c:v>
                </c:pt>
                <c:pt idx="3">
                  <c:v>0.18</c:v>
                </c:pt>
                <c:pt idx="4">
                  <c:v>0.28</c:v>
                </c:pt>
                <c:pt idx="5">
                  <c:v>0.38</c:v>
                </c:pt>
                <c:pt idx="6">
                  <c:v>0.479</c:v>
                </c:pt>
                <c:pt idx="7">
                  <c:v>0.579</c:v>
                </c:pt>
                <c:pt idx="8">
                  <c:v>0.678</c:v>
                </c:pt>
                <c:pt idx="9">
                  <c:v>0.778</c:v>
                </c:pt>
                <c:pt idx="10">
                  <c:v>0.878</c:v>
                </c:pt>
                <c:pt idx="11">
                  <c:v>0.977</c:v>
                </c:pt>
                <c:pt idx="12">
                  <c:v>1.077</c:v>
                </c:pt>
              </c:numCache>
            </c:numRef>
          </c:val>
        </c:ser>
        <c:overlap val="100"/>
        <c:axId val="50960001"/>
        <c:axId val="50960002"/>
      </c:bar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FI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'generation_capacity_FI'!$K$2:$K$2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'generation_capacity_FI'!$K$3:$K$15</c:f>
              <c:numCache>
                <c:formatCode>General</c:formatCode>
                <c:ptCount val="13"/>
                <c:pt idx="0">
                  <c:v>2.794</c:v>
                </c:pt>
                <c:pt idx="1">
                  <c:v>2.794</c:v>
                </c:pt>
                <c:pt idx="2">
                  <c:v>2.794</c:v>
                </c:pt>
                <c:pt idx="3">
                  <c:v>2.794</c:v>
                </c:pt>
                <c:pt idx="4">
                  <c:v>2.794</c:v>
                </c:pt>
                <c:pt idx="5">
                  <c:v>2.794</c:v>
                </c:pt>
                <c:pt idx="6">
                  <c:v>2.794</c:v>
                </c:pt>
                <c:pt idx="7">
                  <c:v>2.794</c:v>
                </c:pt>
                <c:pt idx="8">
                  <c:v>2.794</c:v>
                </c:pt>
                <c:pt idx="9">
                  <c:v>2.794</c:v>
                </c:pt>
                <c:pt idx="10">
                  <c:v>2.794</c:v>
                </c:pt>
                <c:pt idx="11">
                  <c:v>2.794</c:v>
                </c:pt>
                <c:pt idx="12">
                  <c:v>2.794</c:v>
                </c:pt>
              </c:numCache>
            </c:numRef>
          </c:val>
        </c:ser>
        <c:ser>
          <c:idx val="1"/>
          <c:order val="1"/>
          <c:tx>
            <c:strRef>
              <c:f>'generation_capacity_FI'!$J$2:$J$2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'generation_capacity_FI'!$J$3:$J$15</c:f>
              <c:numCache>
                <c:formatCode>General</c:formatCode>
                <c:ptCount val="13"/>
                <c:pt idx="0">
                  <c:v>1.575</c:v>
                </c:pt>
                <c:pt idx="1">
                  <c:v>1.575</c:v>
                </c:pt>
                <c:pt idx="2">
                  <c:v>1.575</c:v>
                </c:pt>
                <c:pt idx="3">
                  <c:v>1.575</c:v>
                </c:pt>
                <c:pt idx="4">
                  <c:v>1.575</c:v>
                </c:pt>
                <c:pt idx="5">
                  <c:v>1.575</c:v>
                </c:pt>
                <c:pt idx="6">
                  <c:v>1.575</c:v>
                </c:pt>
                <c:pt idx="7">
                  <c:v>1.575</c:v>
                </c:pt>
                <c:pt idx="8">
                  <c:v>1.575</c:v>
                </c:pt>
                <c:pt idx="9">
                  <c:v>1.575</c:v>
                </c:pt>
                <c:pt idx="10">
                  <c:v>1.575</c:v>
                </c:pt>
                <c:pt idx="11">
                  <c:v>1.575</c:v>
                </c:pt>
                <c:pt idx="12">
                  <c:v>1.575</c:v>
                </c:pt>
              </c:numCache>
            </c:numRef>
          </c:val>
        </c:ser>
        <c:ser>
          <c:idx val="2"/>
          <c:order val="2"/>
          <c:tx>
            <c:strRef>
              <c:f>'generation_capacity_FI'!$I$2:$I$2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'generation_capacity_FI'!$I$3:$I$15</c:f>
              <c:numCache>
                <c:formatCode>General</c:formatCode>
                <c:ptCount val="13"/>
                <c:pt idx="0">
                  <c:v>1.00673334</c:v>
                </c:pt>
                <c:pt idx="1">
                  <c:v>0.6691</c:v>
                </c:pt>
                <c:pt idx="2">
                  <c:v>0.2781</c:v>
                </c:pt>
                <c:pt idx="3">
                  <c:v>0.2781</c:v>
                </c:pt>
                <c:pt idx="4">
                  <c:v>0.2781</c:v>
                </c:pt>
                <c:pt idx="5">
                  <c:v>0.2541219</c:v>
                </c:pt>
                <c:pt idx="6">
                  <c:v>0.23007811</c:v>
                </c:pt>
                <c:pt idx="7">
                  <c:v>0.2061</c:v>
                </c:pt>
                <c:pt idx="8">
                  <c:v>0.1821219</c:v>
                </c:pt>
                <c:pt idx="9">
                  <c:v>0.1581438</c:v>
                </c:pt>
                <c:pt idx="10">
                  <c:v>0.1341</c:v>
                </c:pt>
                <c:pt idx="11">
                  <c:v>0.110121895</c:v>
                </c:pt>
                <c:pt idx="12">
                  <c:v>0.08614380000000001</c:v>
                </c:pt>
              </c:numCache>
            </c:numRef>
          </c:val>
        </c:ser>
        <c:ser>
          <c:idx val="3"/>
          <c:order val="3"/>
          <c:tx>
            <c:strRef>
              <c:f>'generation_capacity_FI'!$H$2:$H$2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'generation_capacity_FI'!$H$3:$H$15</c:f>
              <c:numCache>
                <c:formatCode>General</c:formatCode>
                <c:ptCount val="13"/>
                <c:pt idx="0">
                  <c:v>1.78</c:v>
                </c:pt>
                <c:pt idx="1">
                  <c:v>1.78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  <c:pt idx="8">
                  <c:v>1.78</c:v>
                </c:pt>
                <c:pt idx="9">
                  <c:v>1.78</c:v>
                </c:pt>
                <c:pt idx="10">
                  <c:v>1.78</c:v>
                </c:pt>
                <c:pt idx="11">
                  <c:v>1.78</c:v>
                </c:pt>
                <c:pt idx="12">
                  <c:v>1.78</c:v>
                </c:pt>
              </c:numCache>
            </c:numRef>
          </c:val>
        </c:ser>
        <c:ser>
          <c:idx val="4"/>
          <c:order val="4"/>
          <c:tx>
            <c:strRef>
              <c:f>'generation_capacity_FI'!$G$2:$G$2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'generation_capacity_FI'!$G$3:$G$15</c:f>
              <c:numCache>
                <c:formatCode>General</c:formatCode>
                <c:ptCount val="13"/>
                <c:pt idx="0">
                  <c:v>1.6928619</c:v>
                </c:pt>
                <c:pt idx="1">
                  <c:v>1.6928619</c:v>
                </c:pt>
                <c:pt idx="2">
                  <c:v>1.6928619</c:v>
                </c:pt>
                <c:pt idx="3">
                  <c:v>1.6928619</c:v>
                </c:pt>
                <c:pt idx="4">
                  <c:v>1.6928619</c:v>
                </c:pt>
                <c:pt idx="5">
                  <c:v>1.6928619</c:v>
                </c:pt>
                <c:pt idx="6">
                  <c:v>1.6928619</c:v>
                </c:pt>
                <c:pt idx="7">
                  <c:v>1.6928619</c:v>
                </c:pt>
                <c:pt idx="8">
                  <c:v>1.6928619</c:v>
                </c:pt>
                <c:pt idx="9">
                  <c:v>1.6928619</c:v>
                </c:pt>
                <c:pt idx="10">
                  <c:v>1.6928619</c:v>
                </c:pt>
                <c:pt idx="11">
                  <c:v>1.6928619</c:v>
                </c:pt>
                <c:pt idx="12">
                  <c:v>1.6928619</c:v>
                </c:pt>
              </c:numCache>
            </c:numRef>
          </c:val>
        </c:ser>
        <c:ser>
          <c:idx val="5"/>
          <c:order val="5"/>
          <c:tx>
            <c:strRef>
              <c:f>'generation_capacity_FI'!$F$2:$F$2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'generation_capacity_FI'!$F$3:$F$15</c:f>
              <c:numCache>
                <c:formatCode>General</c:formatCode>
                <c:ptCount val="13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</c:numCache>
            </c:numRef>
          </c:val>
        </c:ser>
        <c:ser>
          <c:idx val="6"/>
          <c:order val="6"/>
          <c:tx>
            <c:strRef>
              <c:f>'generation_capacity_FI'!$E$2:$E$2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'generation_capacity_FI'!$E$3:$E$15</c:f>
              <c:numCache>
                <c:formatCode>General</c:formatCode>
                <c:ptCount val="13"/>
                <c:pt idx="0">
                  <c:v>6.05</c:v>
                </c:pt>
                <c:pt idx="1">
                  <c:v>6.582</c:v>
                </c:pt>
                <c:pt idx="2">
                  <c:v>7.113</c:v>
                </c:pt>
                <c:pt idx="3">
                  <c:v>7.644</c:v>
                </c:pt>
                <c:pt idx="4">
                  <c:v>7.638</c:v>
                </c:pt>
                <c:pt idx="5">
                  <c:v>7.634</c:v>
                </c:pt>
                <c:pt idx="6">
                  <c:v>7.629</c:v>
                </c:pt>
                <c:pt idx="7">
                  <c:v>7.621</c:v>
                </c:pt>
                <c:pt idx="8">
                  <c:v>7.612</c:v>
                </c:pt>
                <c:pt idx="9">
                  <c:v>7.603</c:v>
                </c:pt>
                <c:pt idx="10">
                  <c:v>7.589</c:v>
                </c:pt>
                <c:pt idx="11">
                  <c:v>7.574</c:v>
                </c:pt>
                <c:pt idx="12">
                  <c:v>7.546</c:v>
                </c:pt>
              </c:numCache>
            </c:numRef>
          </c:val>
        </c:ser>
        <c:ser>
          <c:idx val="7"/>
          <c:order val="7"/>
          <c:tx>
            <c:strRef>
              <c:f>'generation_capacity_FI'!$D$2:$D$2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'generation_capacity_FI'!$D$3:$D$15</c:f>
              <c:numCache>
                <c:formatCode>General</c:formatCode>
                <c:ptCount val="13"/>
                <c:pt idx="0">
                  <c:v>0</c:v>
                </c:pt>
                <c:pt idx="1">
                  <c:v>0.133</c:v>
                </c:pt>
                <c:pt idx="2">
                  <c:v>1.111</c:v>
                </c:pt>
                <c:pt idx="3">
                  <c:v>1.58</c:v>
                </c:pt>
                <c:pt idx="4">
                  <c:v>2.586</c:v>
                </c:pt>
                <c:pt idx="5">
                  <c:v>3.59</c:v>
                </c:pt>
                <c:pt idx="6">
                  <c:v>4.133</c:v>
                </c:pt>
                <c:pt idx="7">
                  <c:v>4.669</c:v>
                </c:pt>
                <c:pt idx="8">
                  <c:v>4.902677</c:v>
                </c:pt>
                <c:pt idx="9">
                  <c:v>5.136354000000001</c:v>
                </c:pt>
                <c:pt idx="10">
                  <c:v>5.375646</c:v>
                </c:pt>
                <c:pt idx="11">
                  <c:v>5.615323</c:v>
                </c:pt>
                <c:pt idx="12">
                  <c:v>5.868</c:v>
                </c:pt>
              </c:numCache>
            </c:numRef>
          </c:val>
        </c:ser>
        <c:ser>
          <c:idx val="8"/>
          <c:order val="8"/>
          <c:tx>
            <c:strRef>
              <c:f>'generation_capacity_FI'!$C$2:$C$2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'generation_capacity_FI'!$C$3:$C$15</c:f>
              <c:numCache>
                <c:formatCode>General</c:formatCode>
                <c:ptCount val="13"/>
                <c:pt idx="0">
                  <c:v>0.65</c:v>
                </c:pt>
                <c:pt idx="1">
                  <c:v>0.98</c:v>
                </c:pt>
                <c:pt idx="2">
                  <c:v>1.32</c:v>
                </c:pt>
                <c:pt idx="3">
                  <c:v>1.81</c:v>
                </c:pt>
                <c:pt idx="4">
                  <c:v>2.32</c:v>
                </c:pt>
                <c:pt idx="5">
                  <c:v>2.83</c:v>
                </c:pt>
                <c:pt idx="6">
                  <c:v>3.34</c:v>
                </c:pt>
                <c:pt idx="7">
                  <c:v>3.85</c:v>
                </c:pt>
                <c:pt idx="8">
                  <c:v>4.36</c:v>
                </c:pt>
                <c:pt idx="9">
                  <c:v>4.87</c:v>
                </c:pt>
                <c:pt idx="10">
                  <c:v>5.38</c:v>
                </c:pt>
                <c:pt idx="11">
                  <c:v>5.89</c:v>
                </c:pt>
                <c:pt idx="12">
                  <c:v>6.4</c:v>
                </c:pt>
              </c:numCache>
            </c:numRef>
          </c:val>
        </c:ser>
        <c:ser>
          <c:idx val="9"/>
          <c:order val="9"/>
          <c:tx>
            <c:strRef>
              <c:f>'generation_capacity_FI'!$B$2:$B$2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'generation_capacity_FI'!$B$3:$B$15</c:f>
              <c:numCache>
                <c:formatCode>General</c:formatCode>
                <c:ptCount val="13"/>
                <c:pt idx="0">
                  <c:v>0.016</c:v>
                </c:pt>
                <c:pt idx="1">
                  <c:v>0.034</c:v>
                </c:pt>
                <c:pt idx="2">
                  <c:v>0.054</c:v>
                </c:pt>
                <c:pt idx="3">
                  <c:v>0.18</c:v>
                </c:pt>
                <c:pt idx="4">
                  <c:v>0.28</c:v>
                </c:pt>
                <c:pt idx="5">
                  <c:v>0.38</c:v>
                </c:pt>
                <c:pt idx="6">
                  <c:v>0.479</c:v>
                </c:pt>
                <c:pt idx="7">
                  <c:v>0.579</c:v>
                </c:pt>
                <c:pt idx="8">
                  <c:v>0.678</c:v>
                </c:pt>
                <c:pt idx="9">
                  <c:v>0.778</c:v>
                </c:pt>
                <c:pt idx="10">
                  <c:v>0.878</c:v>
                </c:pt>
                <c:pt idx="11">
                  <c:v>0.977</c:v>
                </c:pt>
                <c:pt idx="12">
                  <c:v>1.077</c:v>
                </c:pt>
              </c:numCache>
            </c:numRef>
          </c:val>
        </c:ser>
        <c:overlap val="100"/>
        <c:axId val="50970001"/>
        <c:axId val="50970002"/>
      </c:bar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FR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'generation_capacity_FR'!$L$2:$L$2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'generation_capacity_FR'!$L$3:$L$15</c:f>
              <c:numCache>
                <c:formatCode>General</c:formatCode>
                <c:ptCount val="13"/>
                <c:pt idx="0">
                  <c:v>61.37</c:v>
                </c:pt>
                <c:pt idx="1">
                  <c:v>61.37</c:v>
                </c:pt>
                <c:pt idx="2">
                  <c:v>61.37</c:v>
                </c:pt>
                <c:pt idx="3">
                  <c:v>61.37</c:v>
                </c:pt>
                <c:pt idx="4">
                  <c:v>61.37</c:v>
                </c:pt>
                <c:pt idx="5">
                  <c:v>61.37</c:v>
                </c:pt>
                <c:pt idx="6">
                  <c:v>61.37</c:v>
                </c:pt>
                <c:pt idx="7">
                  <c:v>61.37</c:v>
                </c:pt>
                <c:pt idx="8">
                  <c:v>61.37</c:v>
                </c:pt>
                <c:pt idx="9">
                  <c:v>61.37</c:v>
                </c:pt>
                <c:pt idx="10">
                  <c:v>61.37</c:v>
                </c:pt>
                <c:pt idx="11">
                  <c:v>61.37</c:v>
                </c:pt>
                <c:pt idx="12">
                  <c:v>61.37</c:v>
                </c:pt>
              </c:numCache>
            </c:numRef>
          </c:val>
        </c:ser>
        <c:ser>
          <c:idx val="1"/>
          <c:order val="1"/>
          <c:tx>
            <c:strRef>
              <c:f>'generation_capacity_FR'!$K$2:$K$2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'generation_capacity_FR'!$K$3:$K$15</c:f>
              <c:numCache>
                <c:formatCode>General</c:formatCode>
                <c:ptCount val="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'generation_capacity_FR'!$J$2:$J$2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'generation_capacity_FR'!$J$3:$J$15</c:f>
              <c:numCache>
                <c:formatCode>General</c:formatCode>
                <c:ptCount val="13"/>
                <c:pt idx="0">
                  <c:v>11</c:v>
                </c:pt>
                <c:pt idx="1">
                  <c:v>11.3</c:v>
                </c:pt>
                <c:pt idx="2">
                  <c:v>11.3</c:v>
                </c:pt>
                <c:pt idx="3">
                  <c:v>11.8</c:v>
                </c:pt>
                <c:pt idx="4">
                  <c:v>11.8</c:v>
                </c:pt>
                <c:pt idx="5">
                  <c:v>12.3</c:v>
                </c:pt>
                <c:pt idx="6">
                  <c:v>12.3</c:v>
                </c:pt>
                <c:pt idx="7">
                  <c:v>12.5</c:v>
                </c:pt>
                <c:pt idx="8">
                  <c:v>12.5</c:v>
                </c:pt>
                <c:pt idx="9">
                  <c:v>12.8</c:v>
                </c:pt>
                <c:pt idx="10">
                  <c:v>12.8</c:v>
                </c:pt>
                <c:pt idx="11">
                  <c:v>12.8</c:v>
                </c:pt>
                <c:pt idx="12">
                  <c:v>12</c:v>
                </c:pt>
              </c:numCache>
            </c:numRef>
          </c:val>
        </c:ser>
        <c:ser>
          <c:idx val="3"/>
          <c:order val="3"/>
          <c:tx>
            <c:strRef>
              <c:f>'generation_capacity_FR'!$I$2:$I$2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'generation_capacity_FR'!$I$3:$I$15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3.3</c:v>
                </c:pt>
                <c:pt idx="4">
                  <c:v>3.7</c:v>
                </c:pt>
                <c:pt idx="5">
                  <c:v>3.7</c:v>
                </c:pt>
                <c:pt idx="6">
                  <c:v>4.1</c:v>
                </c:pt>
                <c:pt idx="7">
                  <c:v>4.9</c:v>
                </c:pt>
                <c:pt idx="8">
                  <c:v>4.9</c:v>
                </c:pt>
                <c:pt idx="9">
                  <c:v>4.9</c:v>
                </c:pt>
                <c:pt idx="10">
                  <c:v>4.9</c:v>
                </c:pt>
                <c:pt idx="11">
                  <c:v>4.9</c:v>
                </c:pt>
                <c:pt idx="12">
                  <c:v>4.9</c:v>
                </c:pt>
              </c:numCache>
            </c:numRef>
          </c:val>
        </c:ser>
        <c:ser>
          <c:idx val="4"/>
          <c:order val="4"/>
          <c:tx>
            <c:strRef>
              <c:f>'generation_capacity_FR'!$H$2:$H$2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'generation_capacity_FR'!$H$3:$H$15</c:f>
              <c:numCache>
                <c:formatCode>General</c:formatCode>
                <c:ptCount val="13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</c:numCache>
            </c:numRef>
          </c:val>
        </c:ser>
        <c:ser>
          <c:idx val="5"/>
          <c:order val="5"/>
          <c:tx>
            <c:strRef>
              <c:f>'generation_capacity_FR'!$G$2:$G$2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'generation_capacity_FR'!$G$3:$G$15</c:f>
              <c:numCache>
                <c:formatCode>General</c:formatCode>
                <c:ptCount val="13"/>
                <c:pt idx="0">
                  <c:v>0.996</c:v>
                </c:pt>
                <c:pt idx="1">
                  <c:v>1.502</c:v>
                </c:pt>
                <c:pt idx="2">
                  <c:v>2.008</c:v>
                </c:pt>
                <c:pt idx="3">
                  <c:v>2.514</c:v>
                </c:pt>
                <c:pt idx="4">
                  <c:v>2.514</c:v>
                </c:pt>
                <c:pt idx="5">
                  <c:v>2.514</c:v>
                </c:pt>
                <c:pt idx="6">
                  <c:v>2.514</c:v>
                </c:pt>
                <c:pt idx="7">
                  <c:v>2.514</c:v>
                </c:pt>
                <c:pt idx="8">
                  <c:v>2.514</c:v>
                </c:pt>
                <c:pt idx="9">
                  <c:v>2.514</c:v>
                </c:pt>
                <c:pt idx="10">
                  <c:v>2.514</c:v>
                </c:pt>
                <c:pt idx="11">
                  <c:v>2.514</c:v>
                </c:pt>
                <c:pt idx="12">
                  <c:v>2.514</c:v>
                </c:pt>
              </c:numCache>
            </c:numRef>
          </c:val>
        </c:ser>
        <c:ser>
          <c:idx val="6"/>
          <c:order val="6"/>
          <c:tx>
            <c:strRef>
              <c:f>'generation_capacity_FR'!$F$2:$F$2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'generation_capacity_FR'!$F$3:$F$15</c:f>
              <c:numCache>
                <c:formatCode>General</c:formatCode>
                <c:ptCount val="13"/>
                <c:pt idx="0">
                  <c:v>0.504</c:v>
                </c:pt>
                <c:pt idx="1">
                  <c:v>0.398</c:v>
                </c:pt>
                <c:pt idx="2">
                  <c:v>0.892</c:v>
                </c:pt>
                <c:pt idx="3">
                  <c:v>0.486</c:v>
                </c:pt>
                <c:pt idx="4">
                  <c:v>0.486</c:v>
                </c:pt>
                <c:pt idx="5">
                  <c:v>1.586</c:v>
                </c:pt>
                <c:pt idx="6">
                  <c:v>2.386</c:v>
                </c:pt>
                <c:pt idx="7">
                  <c:v>3.886</c:v>
                </c:pt>
                <c:pt idx="8">
                  <c:v>5.386</c:v>
                </c:pt>
                <c:pt idx="9">
                  <c:v>7.886</c:v>
                </c:pt>
                <c:pt idx="10">
                  <c:v>9.886000000000001</c:v>
                </c:pt>
                <c:pt idx="11">
                  <c:v>11.986</c:v>
                </c:pt>
                <c:pt idx="12">
                  <c:v>13.886</c:v>
                </c:pt>
              </c:numCache>
            </c:numRef>
          </c:val>
        </c:ser>
        <c:ser>
          <c:idx val="7"/>
          <c:order val="7"/>
          <c:tx>
            <c:strRef>
              <c:f>'generation_capacity_FR'!$E$2:$E$2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'generation_capacity_FR'!$E$3:$E$15</c:f>
              <c:numCache>
                <c:formatCode>General</c:formatCode>
                <c:ptCount val="13"/>
                <c:pt idx="0">
                  <c:v>20.244</c:v>
                </c:pt>
                <c:pt idx="1">
                  <c:v>20.328</c:v>
                </c:pt>
                <c:pt idx="2">
                  <c:v>20.402</c:v>
                </c:pt>
                <c:pt idx="3">
                  <c:v>20.467</c:v>
                </c:pt>
                <c:pt idx="4">
                  <c:v>20.421</c:v>
                </c:pt>
                <c:pt idx="5">
                  <c:v>20.323</c:v>
                </c:pt>
                <c:pt idx="6">
                  <c:v>20.123</c:v>
                </c:pt>
                <c:pt idx="7">
                  <c:v>19.801</c:v>
                </c:pt>
                <c:pt idx="8">
                  <c:v>19.306</c:v>
                </c:pt>
                <c:pt idx="9">
                  <c:v>18.618</c:v>
                </c:pt>
                <c:pt idx="10">
                  <c:v>17.72</c:v>
                </c:pt>
                <c:pt idx="11">
                  <c:v>16.74</c:v>
                </c:pt>
                <c:pt idx="12">
                  <c:v>15.721</c:v>
                </c:pt>
              </c:numCache>
            </c:numRef>
          </c:val>
        </c:ser>
        <c:ser>
          <c:idx val="8"/>
          <c:order val="8"/>
          <c:tx>
            <c:strRef>
              <c:f>'generation_capacity_FR'!$D$2:$D$2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'generation_capacity_FR'!$D$3:$D$15</c:f>
              <c:numCache>
                <c:formatCode>General</c:formatCode>
                <c:ptCount val="13"/>
                <c:pt idx="0">
                  <c:v>0.656</c:v>
                </c:pt>
                <c:pt idx="1">
                  <c:v>1.472</c:v>
                </c:pt>
                <c:pt idx="2">
                  <c:v>2.098</c:v>
                </c:pt>
                <c:pt idx="3">
                  <c:v>3.133</c:v>
                </c:pt>
                <c:pt idx="4">
                  <c:v>4.479</c:v>
                </c:pt>
                <c:pt idx="5">
                  <c:v>5.877</c:v>
                </c:pt>
                <c:pt idx="6">
                  <c:v>7.177</c:v>
                </c:pt>
                <c:pt idx="7">
                  <c:v>8.599</c:v>
                </c:pt>
                <c:pt idx="8">
                  <c:v>10.194</c:v>
                </c:pt>
                <c:pt idx="9">
                  <c:v>11.882</c:v>
                </c:pt>
                <c:pt idx="10">
                  <c:v>14.18</c:v>
                </c:pt>
                <c:pt idx="11">
                  <c:v>16.66</c:v>
                </c:pt>
                <c:pt idx="12">
                  <c:v>19.079</c:v>
                </c:pt>
              </c:numCache>
            </c:numRef>
          </c:val>
        </c:ser>
        <c:ser>
          <c:idx val="9"/>
          <c:order val="9"/>
          <c:tx>
            <c:strRef>
              <c:f>'generation_capacity_FR'!$C$2:$C$2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'generation_capacity_FR'!$C$3:$C$15</c:f>
              <c:numCache>
                <c:formatCode>General</c:formatCode>
                <c:ptCount val="13"/>
                <c:pt idx="0">
                  <c:v>20.2</c:v>
                </c:pt>
                <c:pt idx="1">
                  <c:v>24.1</c:v>
                </c:pt>
                <c:pt idx="2">
                  <c:v>28.3</c:v>
                </c:pt>
                <c:pt idx="3">
                  <c:v>32.7</c:v>
                </c:pt>
                <c:pt idx="4">
                  <c:v>37.3</c:v>
                </c:pt>
                <c:pt idx="5">
                  <c:v>41.8</c:v>
                </c:pt>
                <c:pt idx="6">
                  <c:v>46.3</c:v>
                </c:pt>
                <c:pt idx="7">
                  <c:v>50.3</c:v>
                </c:pt>
                <c:pt idx="8">
                  <c:v>54.2</c:v>
                </c:pt>
                <c:pt idx="9">
                  <c:v>58</c:v>
                </c:pt>
                <c:pt idx="10">
                  <c:v>61.7</c:v>
                </c:pt>
                <c:pt idx="11">
                  <c:v>65.5</c:v>
                </c:pt>
                <c:pt idx="12">
                  <c:v>69.2</c:v>
                </c:pt>
              </c:numCache>
            </c:numRef>
          </c:val>
        </c:ser>
        <c:ser>
          <c:idx val="10"/>
          <c:order val="10"/>
          <c:tx>
            <c:strRef>
              <c:f>'generation_capacity_FR'!$B$2:$B$2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'generation_capacity_FR'!$B$3:$B$15</c:f>
              <c:numCache>
                <c:formatCode>General</c:formatCode>
                <c:ptCount val="13"/>
                <c:pt idx="0">
                  <c:v>0.5</c:v>
                </c:pt>
                <c:pt idx="1">
                  <c:v>0.7000000000000001</c:v>
                </c:pt>
                <c:pt idx="2">
                  <c:v>0.9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3.6</c:v>
                </c:pt>
                <c:pt idx="9">
                  <c:v>4.600000000000001</c:v>
                </c:pt>
                <c:pt idx="10">
                  <c:v>5.9</c:v>
                </c:pt>
                <c:pt idx="11">
                  <c:v>7.100000000000001</c:v>
                </c:pt>
                <c:pt idx="12">
                  <c:v>8.4</c:v>
                </c:pt>
              </c:numCache>
            </c:numRef>
          </c:val>
        </c:ser>
        <c:overlap val="100"/>
        <c:axId val="50980001"/>
        <c:axId val="50980002"/>
      </c:bar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FR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'generation_capacity_FR'!$L$2:$L$2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'generation_capacity_FR'!$L$3:$L$15</c:f>
              <c:numCache>
                <c:formatCode>General</c:formatCode>
                <c:ptCount val="13"/>
                <c:pt idx="0">
                  <c:v>61.37</c:v>
                </c:pt>
                <c:pt idx="1">
                  <c:v>61.37</c:v>
                </c:pt>
                <c:pt idx="2">
                  <c:v>61.37</c:v>
                </c:pt>
                <c:pt idx="3">
                  <c:v>61.37</c:v>
                </c:pt>
                <c:pt idx="4">
                  <c:v>61.37</c:v>
                </c:pt>
                <c:pt idx="5">
                  <c:v>61.37</c:v>
                </c:pt>
                <c:pt idx="6">
                  <c:v>61.37</c:v>
                </c:pt>
                <c:pt idx="7">
                  <c:v>61.37</c:v>
                </c:pt>
                <c:pt idx="8">
                  <c:v>61.37</c:v>
                </c:pt>
                <c:pt idx="9">
                  <c:v>61.37</c:v>
                </c:pt>
                <c:pt idx="10">
                  <c:v>61.37</c:v>
                </c:pt>
                <c:pt idx="11">
                  <c:v>61.37</c:v>
                </c:pt>
                <c:pt idx="12">
                  <c:v>61.37</c:v>
                </c:pt>
              </c:numCache>
            </c:numRef>
          </c:val>
        </c:ser>
        <c:ser>
          <c:idx val="1"/>
          <c:order val="1"/>
          <c:tx>
            <c:strRef>
              <c:f>'generation_capacity_FR'!$K$2:$K$2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'generation_capacity_FR'!$K$3:$K$15</c:f>
              <c:numCache>
                <c:formatCode>General</c:formatCode>
                <c:ptCount val="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'generation_capacity_FR'!$J$2:$J$2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'generation_capacity_FR'!$J$3:$J$15</c:f>
              <c:numCache>
                <c:formatCode>General</c:formatCode>
                <c:ptCount val="13"/>
                <c:pt idx="0">
                  <c:v>11</c:v>
                </c:pt>
                <c:pt idx="1">
                  <c:v>11.3</c:v>
                </c:pt>
                <c:pt idx="2">
                  <c:v>11.3</c:v>
                </c:pt>
                <c:pt idx="3">
                  <c:v>11.8</c:v>
                </c:pt>
                <c:pt idx="4">
                  <c:v>11.8</c:v>
                </c:pt>
                <c:pt idx="5">
                  <c:v>12.3</c:v>
                </c:pt>
                <c:pt idx="6">
                  <c:v>12.3</c:v>
                </c:pt>
                <c:pt idx="7">
                  <c:v>12.5</c:v>
                </c:pt>
                <c:pt idx="8">
                  <c:v>12.5</c:v>
                </c:pt>
                <c:pt idx="9">
                  <c:v>12.8</c:v>
                </c:pt>
                <c:pt idx="10">
                  <c:v>12.8</c:v>
                </c:pt>
                <c:pt idx="11">
                  <c:v>12.8</c:v>
                </c:pt>
                <c:pt idx="12">
                  <c:v>12</c:v>
                </c:pt>
              </c:numCache>
            </c:numRef>
          </c:val>
        </c:ser>
        <c:ser>
          <c:idx val="3"/>
          <c:order val="3"/>
          <c:tx>
            <c:strRef>
              <c:f>'generation_capacity_FR'!$I$2:$I$2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'generation_capacity_FR'!$I$3:$I$15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3.3</c:v>
                </c:pt>
                <c:pt idx="4">
                  <c:v>3.7</c:v>
                </c:pt>
                <c:pt idx="5">
                  <c:v>3.7</c:v>
                </c:pt>
                <c:pt idx="6">
                  <c:v>4.1</c:v>
                </c:pt>
                <c:pt idx="7">
                  <c:v>4.9</c:v>
                </c:pt>
                <c:pt idx="8">
                  <c:v>4.9</c:v>
                </c:pt>
                <c:pt idx="9">
                  <c:v>4.9</c:v>
                </c:pt>
                <c:pt idx="10">
                  <c:v>4.9</c:v>
                </c:pt>
                <c:pt idx="11">
                  <c:v>4.9</c:v>
                </c:pt>
                <c:pt idx="12">
                  <c:v>4.9</c:v>
                </c:pt>
              </c:numCache>
            </c:numRef>
          </c:val>
        </c:ser>
        <c:ser>
          <c:idx val="4"/>
          <c:order val="4"/>
          <c:tx>
            <c:strRef>
              <c:f>'generation_capacity_FR'!$H$2:$H$2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'generation_capacity_FR'!$H$3:$H$15</c:f>
              <c:numCache>
                <c:formatCode>General</c:formatCode>
                <c:ptCount val="13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</c:numCache>
            </c:numRef>
          </c:val>
        </c:ser>
        <c:ser>
          <c:idx val="5"/>
          <c:order val="5"/>
          <c:tx>
            <c:strRef>
              <c:f>'generation_capacity_FR'!$G$2:$G$2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'generation_capacity_FR'!$G$3:$G$15</c:f>
              <c:numCache>
                <c:formatCode>General</c:formatCode>
                <c:ptCount val="13"/>
                <c:pt idx="0">
                  <c:v>0.996</c:v>
                </c:pt>
                <c:pt idx="1">
                  <c:v>1.502</c:v>
                </c:pt>
                <c:pt idx="2">
                  <c:v>2.008</c:v>
                </c:pt>
                <c:pt idx="3">
                  <c:v>2.514</c:v>
                </c:pt>
                <c:pt idx="4">
                  <c:v>2.514</c:v>
                </c:pt>
                <c:pt idx="5">
                  <c:v>2.514</c:v>
                </c:pt>
                <c:pt idx="6">
                  <c:v>2.514</c:v>
                </c:pt>
                <c:pt idx="7">
                  <c:v>2.514</c:v>
                </c:pt>
                <c:pt idx="8">
                  <c:v>2.514</c:v>
                </c:pt>
                <c:pt idx="9">
                  <c:v>2.514</c:v>
                </c:pt>
                <c:pt idx="10">
                  <c:v>2.514</c:v>
                </c:pt>
                <c:pt idx="11">
                  <c:v>2.514</c:v>
                </c:pt>
                <c:pt idx="12">
                  <c:v>2.514</c:v>
                </c:pt>
              </c:numCache>
            </c:numRef>
          </c:val>
        </c:ser>
        <c:ser>
          <c:idx val="6"/>
          <c:order val="6"/>
          <c:tx>
            <c:strRef>
              <c:f>'generation_capacity_FR'!$F$2:$F$2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'generation_capacity_FR'!$F$3:$F$15</c:f>
              <c:numCache>
                <c:formatCode>General</c:formatCode>
                <c:ptCount val="13"/>
                <c:pt idx="0">
                  <c:v>0.504</c:v>
                </c:pt>
                <c:pt idx="1">
                  <c:v>0.398</c:v>
                </c:pt>
                <c:pt idx="2">
                  <c:v>0.892</c:v>
                </c:pt>
                <c:pt idx="3">
                  <c:v>0.486</c:v>
                </c:pt>
                <c:pt idx="4">
                  <c:v>0.486</c:v>
                </c:pt>
                <c:pt idx="5">
                  <c:v>1.586</c:v>
                </c:pt>
                <c:pt idx="6">
                  <c:v>2.386</c:v>
                </c:pt>
                <c:pt idx="7">
                  <c:v>3.886</c:v>
                </c:pt>
                <c:pt idx="8">
                  <c:v>5.386</c:v>
                </c:pt>
                <c:pt idx="9">
                  <c:v>7.886</c:v>
                </c:pt>
                <c:pt idx="10">
                  <c:v>9.886000000000001</c:v>
                </c:pt>
                <c:pt idx="11">
                  <c:v>11.986</c:v>
                </c:pt>
                <c:pt idx="12">
                  <c:v>13.886</c:v>
                </c:pt>
              </c:numCache>
            </c:numRef>
          </c:val>
        </c:ser>
        <c:ser>
          <c:idx val="7"/>
          <c:order val="7"/>
          <c:tx>
            <c:strRef>
              <c:f>'generation_capacity_FR'!$E$2:$E$2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'generation_capacity_FR'!$E$3:$E$15</c:f>
              <c:numCache>
                <c:formatCode>General</c:formatCode>
                <c:ptCount val="13"/>
                <c:pt idx="0">
                  <c:v>20.244</c:v>
                </c:pt>
                <c:pt idx="1">
                  <c:v>20.328</c:v>
                </c:pt>
                <c:pt idx="2">
                  <c:v>20.402</c:v>
                </c:pt>
                <c:pt idx="3">
                  <c:v>20.467</c:v>
                </c:pt>
                <c:pt idx="4">
                  <c:v>20.421</c:v>
                </c:pt>
                <c:pt idx="5">
                  <c:v>20.323</c:v>
                </c:pt>
                <c:pt idx="6">
                  <c:v>20.123</c:v>
                </c:pt>
                <c:pt idx="7">
                  <c:v>19.801</c:v>
                </c:pt>
                <c:pt idx="8">
                  <c:v>19.306</c:v>
                </c:pt>
                <c:pt idx="9">
                  <c:v>18.618</c:v>
                </c:pt>
                <c:pt idx="10">
                  <c:v>17.72</c:v>
                </c:pt>
                <c:pt idx="11">
                  <c:v>16.74</c:v>
                </c:pt>
                <c:pt idx="12">
                  <c:v>15.721</c:v>
                </c:pt>
              </c:numCache>
            </c:numRef>
          </c:val>
        </c:ser>
        <c:ser>
          <c:idx val="8"/>
          <c:order val="8"/>
          <c:tx>
            <c:strRef>
              <c:f>'generation_capacity_FR'!$D$2:$D$2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'generation_capacity_FR'!$D$3:$D$15</c:f>
              <c:numCache>
                <c:formatCode>General</c:formatCode>
                <c:ptCount val="13"/>
                <c:pt idx="0">
                  <c:v>0.656</c:v>
                </c:pt>
                <c:pt idx="1">
                  <c:v>1.472</c:v>
                </c:pt>
                <c:pt idx="2">
                  <c:v>2.098</c:v>
                </c:pt>
                <c:pt idx="3">
                  <c:v>3.133</c:v>
                </c:pt>
                <c:pt idx="4">
                  <c:v>4.479</c:v>
                </c:pt>
                <c:pt idx="5">
                  <c:v>5.877</c:v>
                </c:pt>
                <c:pt idx="6">
                  <c:v>7.177</c:v>
                </c:pt>
                <c:pt idx="7">
                  <c:v>8.599</c:v>
                </c:pt>
                <c:pt idx="8">
                  <c:v>10.194</c:v>
                </c:pt>
                <c:pt idx="9">
                  <c:v>11.882</c:v>
                </c:pt>
                <c:pt idx="10">
                  <c:v>14.18</c:v>
                </c:pt>
                <c:pt idx="11">
                  <c:v>16.66</c:v>
                </c:pt>
                <c:pt idx="12">
                  <c:v>19.079</c:v>
                </c:pt>
              </c:numCache>
            </c:numRef>
          </c:val>
        </c:ser>
        <c:ser>
          <c:idx val="9"/>
          <c:order val="9"/>
          <c:tx>
            <c:strRef>
              <c:f>'generation_capacity_FR'!$C$2:$C$2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'generation_capacity_FR'!$C$3:$C$15</c:f>
              <c:numCache>
                <c:formatCode>General</c:formatCode>
                <c:ptCount val="13"/>
                <c:pt idx="0">
                  <c:v>20.2</c:v>
                </c:pt>
                <c:pt idx="1">
                  <c:v>24.1</c:v>
                </c:pt>
                <c:pt idx="2">
                  <c:v>28.3</c:v>
                </c:pt>
                <c:pt idx="3">
                  <c:v>32.7</c:v>
                </c:pt>
                <c:pt idx="4">
                  <c:v>37.3</c:v>
                </c:pt>
                <c:pt idx="5">
                  <c:v>41.8</c:v>
                </c:pt>
                <c:pt idx="6">
                  <c:v>46.3</c:v>
                </c:pt>
                <c:pt idx="7">
                  <c:v>50.3</c:v>
                </c:pt>
                <c:pt idx="8">
                  <c:v>54.2</c:v>
                </c:pt>
                <c:pt idx="9">
                  <c:v>58</c:v>
                </c:pt>
                <c:pt idx="10">
                  <c:v>61.7</c:v>
                </c:pt>
                <c:pt idx="11">
                  <c:v>65.5</c:v>
                </c:pt>
                <c:pt idx="12">
                  <c:v>69.2</c:v>
                </c:pt>
              </c:numCache>
            </c:numRef>
          </c:val>
        </c:ser>
        <c:ser>
          <c:idx val="10"/>
          <c:order val="10"/>
          <c:tx>
            <c:strRef>
              <c:f>'generation_capacity_FR'!$B$2:$B$2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'generation_capacity_FR'!$B$3:$B$15</c:f>
              <c:numCache>
                <c:formatCode>General</c:formatCode>
                <c:ptCount val="13"/>
                <c:pt idx="0">
                  <c:v>0.5</c:v>
                </c:pt>
                <c:pt idx="1">
                  <c:v>0.7000000000000001</c:v>
                </c:pt>
                <c:pt idx="2">
                  <c:v>0.9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3.6</c:v>
                </c:pt>
                <c:pt idx="9">
                  <c:v>4.600000000000001</c:v>
                </c:pt>
                <c:pt idx="10">
                  <c:v>5.9</c:v>
                </c:pt>
                <c:pt idx="11">
                  <c:v>7.100000000000001</c:v>
                </c:pt>
                <c:pt idx="12">
                  <c:v>8.4</c:v>
                </c:pt>
              </c:numCache>
            </c:numRef>
          </c:val>
        </c:ser>
        <c:overlap val="100"/>
        <c:axId val="50990001"/>
        <c:axId val="50990002"/>
      </c:bar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68.xml"/><Relationship Id="rId2" Type="http://schemas.openxmlformats.org/officeDocument/2006/relationships/chart" Target="../charts/chart69.xml"/><Relationship Id="rId3" Type="http://schemas.openxmlformats.org/officeDocument/2006/relationships/chart" Target="../charts/chart70.xml"/><Relationship Id="rId4" Type="http://schemas.openxmlformats.org/officeDocument/2006/relationships/chart" Target="../charts/chart71.xml"/><Relationship Id="rId5" Type="http://schemas.openxmlformats.org/officeDocument/2006/relationships/chart" Target="../charts/chart72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78.xml"/><Relationship Id="rId2" Type="http://schemas.openxmlformats.org/officeDocument/2006/relationships/chart" Target="../charts/chart79.xml"/><Relationship Id="rId3" Type="http://schemas.openxmlformats.org/officeDocument/2006/relationships/chart" Target="../charts/chart80.xml"/><Relationship Id="rId4" Type="http://schemas.openxmlformats.org/officeDocument/2006/relationships/chart" Target="../charts/chart81.xml"/><Relationship Id="rId5" Type="http://schemas.openxmlformats.org/officeDocument/2006/relationships/chart" Target="../charts/chart8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88.xml"/><Relationship Id="rId2" Type="http://schemas.openxmlformats.org/officeDocument/2006/relationships/chart" Target="../charts/chart89.xml"/><Relationship Id="rId3" Type="http://schemas.openxmlformats.org/officeDocument/2006/relationships/chart" Target="../charts/chart90.xml"/><Relationship Id="rId4" Type="http://schemas.openxmlformats.org/officeDocument/2006/relationships/chart" Target="../charts/chart91.xml"/><Relationship Id="rId5" Type="http://schemas.openxmlformats.org/officeDocument/2006/relationships/chart" Target="../charts/chart92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93.xml"/><Relationship Id="rId2" Type="http://schemas.openxmlformats.org/officeDocument/2006/relationships/chart" Target="../charts/chart94.xml"/><Relationship Id="rId3" Type="http://schemas.openxmlformats.org/officeDocument/2006/relationships/chart" Target="../charts/chart95.xml"/><Relationship Id="rId4" Type="http://schemas.openxmlformats.org/officeDocument/2006/relationships/chart" Target="../charts/chart96.xml"/><Relationship Id="rId5" Type="http://schemas.openxmlformats.org/officeDocument/2006/relationships/chart" Target="../charts/chart97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98.xml"/><Relationship Id="rId2" Type="http://schemas.openxmlformats.org/officeDocument/2006/relationships/chart" Target="../charts/chart99.xml"/><Relationship Id="rId3" Type="http://schemas.openxmlformats.org/officeDocument/2006/relationships/chart" Target="../charts/chart100.xml"/><Relationship Id="rId4" Type="http://schemas.openxmlformats.org/officeDocument/2006/relationships/chart" Target="../charts/chart101.xml"/><Relationship Id="rId5" Type="http://schemas.openxmlformats.org/officeDocument/2006/relationships/chart" Target="../charts/chart102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3.xml"/><Relationship Id="rId2" Type="http://schemas.openxmlformats.org/officeDocument/2006/relationships/chart" Target="../charts/chart104.xml"/><Relationship Id="rId3" Type="http://schemas.openxmlformats.org/officeDocument/2006/relationships/chart" Target="../charts/chart105.xml"/><Relationship Id="rId4" Type="http://schemas.openxmlformats.org/officeDocument/2006/relationships/chart" Target="../charts/chart106.xml"/><Relationship Id="rId5" Type="http://schemas.openxmlformats.org/officeDocument/2006/relationships/chart" Target="../charts/chart10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8.xml"/><Relationship Id="rId2" Type="http://schemas.openxmlformats.org/officeDocument/2006/relationships/chart" Target="../charts/chart109.xml"/><Relationship Id="rId3" Type="http://schemas.openxmlformats.org/officeDocument/2006/relationships/chart" Target="../charts/chart110.xml"/><Relationship Id="rId4" Type="http://schemas.openxmlformats.org/officeDocument/2006/relationships/chart" Target="../charts/chart111.xml"/><Relationship Id="rId5" Type="http://schemas.openxmlformats.org/officeDocument/2006/relationships/chart" Target="../charts/chart112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3.xml"/><Relationship Id="rId2" Type="http://schemas.openxmlformats.org/officeDocument/2006/relationships/chart" Target="../charts/chart114.xml"/><Relationship Id="rId3" Type="http://schemas.openxmlformats.org/officeDocument/2006/relationships/chart" Target="../charts/chart115.xml"/><Relationship Id="rId4" Type="http://schemas.openxmlformats.org/officeDocument/2006/relationships/chart" Target="../charts/chart116.xml"/><Relationship Id="rId5" Type="http://schemas.openxmlformats.org/officeDocument/2006/relationships/chart" Target="../charts/chart117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8.xml"/><Relationship Id="rId2" Type="http://schemas.openxmlformats.org/officeDocument/2006/relationships/chart" Target="../charts/chart119.xml"/><Relationship Id="rId3" Type="http://schemas.openxmlformats.org/officeDocument/2006/relationships/chart" Target="../charts/chart120.xml"/><Relationship Id="rId4" Type="http://schemas.openxmlformats.org/officeDocument/2006/relationships/chart" Target="../charts/chart121.xml"/><Relationship Id="rId5" Type="http://schemas.openxmlformats.org/officeDocument/2006/relationships/chart" Target="../charts/chart122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3.xml"/><Relationship Id="rId2" Type="http://schemas.openxmlformats.org/officeDocument/2006/relationships/chart" Target="../charts/chart124.xml"/><Relationship Id="rId3" Type="http://schemas.openxmlformats.org/officeDocument/2006/relationships/chart" Target="../charts/chart125.xml"/><Relationship Id="rId4" Type="http://schemas.openxmlformats.org/officeDocument/2006/relationships/chart" Target="../charts/chart126.xml"/><Relationship Id="rId5" Type="http://schemas.openxmlformats.org/officeDocument/2006/relationships/chart" Target="../charts/chart127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8.xml"/><Relationship Id="rId2" Type="http://schemas.openxmlformats.org/officeDocument/2006/relationships/chart" Target="../charts/chart129.xml"/><Relationship Id="rId3" Type="http://schemas.openxmlformats.org/officeDocument/2006/relationships/chart" Target="../charts/chart130.xml"/><Relationship Id="rId4" Type="http://schemas.openxmlformats.org/officeDocument/2006/relationships/chart" Target="../charts/chart131.xml"/><Relationship Id="rId5" Type="http://schemas.openxmlformats.org/officeDocument/2006/relationships/chart" Target="../charts/chart132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3.xml"/><Relationship Id="rId2" Type="http://schemas.openxmlformats.org/officeDocument/2006/relationships/chart" Target="../charts/chart134.xml"/><Relationship Id="rId3" Type="http://schemas.openxmlformats.org/officeDocument/2006/relationships/chart" Target="../charts/chart135.xml"/><Relationship Id="rId4" Type="http://schemas.openxmlformats.org/officeDocument/2006/relationships/chart" Target="../charts/chart136.xml"/><Relationship Id="rId5" Type="http://schemas.openxmlformats.org/officeDocument/2006/relationships/chart" Target="../charts/chart137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8.xml"/><Relationship Id="rId2" Type="http://schemas.openxmlformats.org/officeDocument/2006/relationships/chart" Target="../charts/chart139.xml"/><Relationship Id="rId3" Type="http://schemas.openxmlformats.org/officeDocument/2006/relationships/chart" Target="../charts/chart140.xml"/><Relationship Id="rId4" Type="http://schemas.openxmlformats.org/officeDocument/2006/relationships/chart" Target="../charts/chart141.xml"/><Relationship Id="rId5" Type="http://schemas.openxmlformats.org/officeDocument/2006/relationships/chart" Target="../charts/chart142.xml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3.xml"/><Relationship Id="rId2" Type="http://schemas.openxmlformats.org/officeDocument/2006/relationships/chart" Target="../charts/chart144.xml"/><Relationship Id="rId3" Type="http://schemas.openxmlformats.org/officeDocument/2006/relationships/chart" Target="../charts/chart145.xml"/><Relationship Id="rId4" Type="http://schemas.openxmlformats.org/officeDocument/2006/relationships/chart" Target="../charts/chart146.xml"/><Relationship Id="rId5" Type="http://schemas.openxmlformats.org/officeDocument/2006/relationships/chart" Target="../charts/chart147.xml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8.xml"/><Relationship Id="rId2" Type="http://schemas.openxmlformats.org/officeDocument/2006/relationships/chart" Target="../charts/chart149.xml"/><Relationship Id="rId3" Type="http://schemas.openxmlformats.org/officeDocument/2006/relationships/chart" Target="../charts/chart150.xml"/><Relationship Id="rId4" Type="http://schemas.openxmlformats.org/officeDocument/2006/relationships/chart" Target="../charts/chart151.xml"/><Relationship Id="rId5" Type="http://schemas.openxmlformats.org/officeDocument/2006/relationships/chart" Target="../charts/chart152.xml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3.xml"/><Relationship Id="rId2" Type="http://schemas.openxmlformats.org/officeDocument/2006/relationships/chart" Target="../charts/chart154.xml"/><Relationship Id="rId3" Type="http://schemas.openxmlformats.org/officeDocument/2006/relationships/chart" Target="../charts/chart155.xml"/><Relationship Id="rId4" Type="http://schemas.openxmlformats.org/officeDocument/2006/relationships/chart" Target="../charts/chart156.xml"/><Relationship Id="rId5" Type="http://schemas.openxmlformats.org/officeDocument/2006/relationships/chart" Target="../charts/chart157.xml"/><Relationship Id="rId6" Type="http://schemas.openxmlformats.org/officeDocument/2006/relationships/chart" Target="../charts/chart158.xml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9.xml"/><Relationship Id="rId2" Type="http://schemas.openxmlformats.org/officeDocument/2006/relationships/chart" Target="../charts/chart160.xml"/><Relationship Id="rId3" Type="http://schemas.openxmlformats.org/officeDocument/2006/relationships/chart" Target="../charts/chart161.xml"/><Relationship Id="rId4" Type="http://schemas.openxmlformats.org/officeDocument/2006/relationships/chart" Target="../charts/chart162.xml"/><Relationship Id="rId5" Type="http://schemas.openxmlformats.org/officeDocument/2006/relationships/chart" Target="../charts/chart163.xml"/><Relationship Id="rId6" Type="http://schemas.openxmlformats.org/officeDocument/2006/relationships/chart" Target="../charts/chart164.xml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5.xml"/><Relationship Id="rId2" Type="http://schemas.openxmlformats.org/officeDocument/2006/relationships/chart" Target="../charts/chart166.xml"/><Relationship Id="rId3" Type="http://schemas.openxmlformats.org/officeDocument/2006/relationships/chart" Target="../charts/chart167.xml"/><Relationship Id="rId4" Type="http://schemas.openxmlformats.org/officeDocument/2006/relationships/chart" Target="../charts/chart168.xml"/><Relationship Id="rId5" Type="http://schemas.openxmlformats.org/officeDocument/2006/relationships/chart" Target="../charts/chart169.xml"/><Relationship Id="rId6" Type="http://schemas.openxmlformats.org/officeDocument/2006/relationships/chart" Target="../charts/chart17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1.xml"/><Relationship Id="rId2" Type="http://schemas.openxmlformats.org/officeDocument/2006/relationships/chart" Target="../charts/chart172.xml"/><Relationship Id="rId3" Type="http://schemas.openxmlformats.org/officeDocument/2006/relationships/chart" Target="../charts/chart173.xml"/><Relationship Id="rId4" Type="http://schemas.openxmlformats.org/officeDocument/2006/relationships/chart" Target="../charts/chart174.xml"/><Relationship Id="rId5" Type="http://schemas.openxmlformats.org/officeDocument/2006/relationships/chart" Target="../charts/chart175.xml"/><Relationship Id="rId6" Type="http://schemas.openxmlformats.org/officeDocument/2006/relationships/chart" Target="../charts/chart176.xml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7.xml"/><Relationship Id="rId2" Type="http://schemas.openxmlformats.org/officeDocument/2006/relationships/chart" Target="../charts/chart178.xml"/><Relationship Id="rId3" Type="http://schemas.openxmlformats.org/officeDocument/2006/relationships/chart" Target="../charts/chart179.xml"/><Relationship Id="rId4" Type="http://schemas.openxmlformats.org/officeDocument/2006/relationships/chart" Target="../charts/chart180.xml"/><Relationship Id="rId5" Type="http://schemas.openxmlformats.org/officeDocument/2006/relationships/chart" Target="../charts/chart181.xml"/><Relationship Id="rId6" Type="http://schemas.openxmlformats.org/officeDocument/2006/relationships/chart" Target="../charts/chart182.xml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3.xml"/><Relationship Id="rId2" Type="http://schemas.openxmlformats.org/officeDocument/2006/relationships/chart" Target="../charts/chart184.xml"/><Relationship Id="rId3" Type="http://schemas.openxmlformats.org/officeDocument/2006/relationships/chart" Target="../charts/chart185.xml"/><Relationship Id="rId4" Type="http://schemas.openxmlformats.org/officeDocument/2006/relationships/chart" Target="../charts/chart186.xml"/><Relationship Id="rId5" Type="http://schemas.openxmlformats.org/officeDocument/2006/relationships/chart" Target="../charts/chart187.xml"/><Relationship Id="rId6" Type="http://schemas.openxmlformats.org/officeDocument/2006/relationships/chart" Target="../charts/chart188.xml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9.xml"/><Relationship Id="rId2" Type="http://schemas.openxmlformats.org/officeDocument/2006/relationships/chart" Target="../charts/chart190.xml"/><Relationship Id="rId3" Type="http://schemas.openxmlformats.org/officeDocument/2006/relationships/chart" Target="../charts/chart191.xml"/><Relationship Id="rId4" Type="http://schemas.openxmlformats.org/officeDocument/2006/relationships/chart" Target="../charts/chart192.xml"/><Relationship Id="rId5" Type="http://schemas.openxmlformats.org/officeDocument/2006/relationships/chart" Target="../charts/chart193.xml"/><Relationship Id="rId6" Type="http://schemas.openxmlformats.org/officeDocument/2006/relationships/chart" Target="../charts/chart194.xml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5.xml"/><Relationship Id="rId2" Type="http://schemas.openxmlformats.org/officeDocument/2006/relationships/chart" Target="../charts/chart196.xml"/><Relationship Id="rId3" Type="http://schemas.openxmlformats.org/officeDocument/2006/relationships/chart" Target="../charts/chart197.xml"/><Relationship Id="rId4" Type="http://schemas.openxmlformats.org/officeDocument/2006/relationships/chart" Target="../charts/chart198.xml"/><Relationship Id="rId5" Type="http://schemas.openxmlformats.org/officeDocument/2006/relationships/chart" Target="../charts/chart199.xml"/><Relationship Id="rId6" Type="http://schemas.openxmlformats.org/officeDocument/2006/relationships/chart" Target="../charts/chart200.xml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1.xml"/><Relationship Id="rId2" Type="http://schemas.openxmlformats.org/officeDocument/2006/relationships/chart" Target="../charts/chart202.xml"/><Relationship Id="rId3" Type="http://schemas.openxmlformats.org/officeDocument/2006/relationships/chart" Target="../charts/chart203.xml"/><Relationship Id="rId4" Type="http://schemas.openxmlformats.org/officeDocument/2006/relationships/chart" Target="../charts/chart204.xml"/><Relationship Id="rId5" Type="http://schemas.openxmlformats.org/officeDocument/2006/relationships/chart" Target="../charts/chart205.xml"/><Relationship Id="rId6" Type="http://schemas.openxmlformats.org/officeDocument/2006/relationships/chart" Target="../charts/chart206.xml"/></Relationships>
</file>

<file path=xl/drawings/_rels/drawing3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7.xml"/><Relationship Id="rId2" Type="http://schemas.openxmlformats.org/officeDocument/2006/relationships/chart" Target="../charts/chart208.xml"/><Relationship Id="rId3" Type="http://schemas.openxmlformats.org/officeDocument/2006/relationships/chart" Target="../charts/chart209.xml"/><Relationship Id="rId4" Type="http://schemas.openxmlformats.org/officeDocument/2006/relationships/chart" Target="../charts/chart210.xml"/><Relationship Id="rId5" Type="http://schemas.openxmlformats.org/officeDocument/2006/relationships/chart" Target="../charts/chart211.xml"/><Relationship Id="rId6" Type="http://schemas.openxmlformats.org/officeDocument/2006/relationships/chart" Target="../charts/chart212.xml"/></Relationships>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3.xml"/><Relationship Id="rId2" Type="http://schemas.openxmlformats.org/officeDocument/2006/relationships/chart" Target="../charts/chart214.xml"/><Relationship Id="rId3" Type="http://schemas.openxmlformats.org/officeDocument/2006/relationships/chart" Target="../charts/chart215.xml"/><Relationship Id="rId4" Type="http://schemas.openxmlformats.org/officeDocument/2006/relationships/chart" Target="../charts/chart216.xml"/><Relationship Id="rId5" Type="http://schemas.openxmlformats.org/officeDocument/2006/relationships/chart" Target="../charts/chart217.xml"/><Relationship Id="rId6" Type="http://schemas.openxmlformats.org/officeDocument/2006/relationships/chart" Target="../charts/chart218.xml"/></Relationships>
</file>

<file path=xl/drawings/_rels/drawing3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9.xml"/><Relationship Id="rId2" Type="http://schemas.openxmlformats.org/officeDocument/2006/relationships/chart" Target="../charts/chart220.xml"/><Relationship Id="rId3" Type="http://schemas.openxmlformats.org/officeDocument/2006/relationships/chart" Target="../charts/chart221.xml"/><Relationship Id="rId4" Type="http://schemas.openxmlformats.org/officeDocument/2006/relationships/chart" Target="../charts/chart222.xml"/><Relationship Id="rId5" Type="http://schemas.openxmlformats.org/officeDocument/2006/relationships/chart" Target="../charts/chart223.xml"/><Relationship Id="rId6" Type="http://schemas.openxmlformats.org/officeDocument/2006/relationships/chart" Target="../charts/chart224.xml"/></Relationships>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5.xml"/><Relationship Id="rId2" Type="http://schemas.openxmlformats.org/officeDocument/2006/relationships/chart" Target="../charts/chart226.xml"/><Relationship Id="rId3" Type="http://schemas.openxmlformats.org/officeDocument/2006/relationships/chart" Target="../charts/chart227.xml"/><Relationship Id="rId4" Type="http://schemas.openxmlformats.org/officeDocument/2006/relationships/chart" Target="../charts/chart228.xml"/><Relationship Id="rId5" Type="http://schemas.openxmlformats.org/officeDocument/2006/relationships/chart" Target="../charts/chart229.xml"/><Relationship Id="rId6" Type="http://schemas.openxmlformats.org/officeDocument/2006/relationships/chart" Target="../charts/chart230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_rels/drawing4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1.xml"/><Relationship Id="rId2" Type="http://schemas.openxmlformats.org/officeDocument/2006/relationships/chart" Target="../charts/chart232.xml"/><Relationship Id="rId3" Type="http://schemas.openxmlformats.org/officeDocument/2006/relationships/chart" Target="../charts/chart233.xml"/><Relationship Id="rId4" Type="http://schemas.openxmlformats.org/officeDocument/2006/relationships/chart" Target="../charts/chart234.xml"/><Relationship Id="rId5" Type="http://schemas.openxmlformats.org/officeDocument/2006/relationships/chart" Target="../charts/chart235.xml"/><Relationship Id="rId6" Type="http://schemas.openxmlformats.org/officeDocument/2006/relationships/chart" Target="../charts/chart236.xml"/></Relationships>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7.xml"/><Relationship Id="rId2" Type="http://schemas.openxmlformats.org/officeDocument/2006/relationships/chart" Target="../charts/chart238.xml"/><Relationship Id="rId3" Type="http://schemas.openxmlformats.org/officeDocument/2006/relationships/chart" Target="../charts/chart239.xml"/><Relationship Id="rId4" Type="http://schemas.openxmlformats.org/officeDocument/2006/relationships/chart" Target="../charts/chart240.xml"/><Relationship Id="rId5" Type="http://schemas.openxmlformats.org/officeDocument/2006/relationships/chart" Target="../charts/chart241.xml"/><Relationship Id="rId6" Type="http://schemas.openxmlformats.org/officeDocument/2006/relationships/chart" Target="../charts/chart242.xml"/></Relationships>
</file>

<file path=xl/drawings/_rels/drawing4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3.xml"/><Relationship Id="rId2" Type="http://schemas.openxmlformats.org/officeDocument/2006/relationships/chart" Target="../charts/chart244.xml"/><Relationship Id="rId3" Type="http://schemas.openxmlformats.org/officeDocument/2006/relationships/chart" Target="../charts/chart245.xml"/><Relationship Id="rId4" Type="http://schemas.openxmlformats.org/officeDocument/2006/relationships/chart" Target="../charts/chart246.xml"/><Relationship Id="rId5" Type="http://schemas.openxmlformats.org/officeDocument/2006/relationships/chart" Target="../charts/chart247.xml"/><Relationship Id="rId6" Type="http://schemas.openxmlformats.org/officeDocument/2006/relationships/chart" Target="../charts/chart248.xml"/></Relationships>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9.xml"/><Relationship Id="rId2" Type="http://schemas.openxmlformats.org/officeDocument/2006/relationships/chart" Target="../charts/chart250.xml"/><Relationship Id="rId3" Type="http://schemas.openxmlformats.org/officeDocument/2006/relationships/chart" Target="../charts/chart251.xml"/><Relationship Id="rId4" Type="http://schemas.openxmlformats.org/officeDocument/2006/relationships/chart" Target="../charts/chart252.xml"/><Relationship Id="rId5" Type="http://schemas.openxmlformats.org/officeDocument/2006/relationships/chart" Target="../charts/chart253.xml"/><Relationship Id="rId6" Type="http://schemas.openxmlformats.org/officeDocument/2006/relationships/chart" Target="../charts/chart254.xml"/></Relationships>
</file>

<file path=xl/drawings/_rels/drawing4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5.xml"/><Relationship Id="rId2" Type="http://schemas.openxmlformats.org/officeDocument/2006/relationships/chart" Target="../charts/chart256.xml"/><Relationship Id="rId3" Type="http://schemas.openxmlformats.org/officeDocument/2006/relationships/chart" Target="../charts/chart257.xml"/><Relationship Id="rId4" Type="http://schemas.openxmlformats.org/officeDocument/2006/relationships/chart" Target="../charts/chart258.xml"/><Relationship Id="rId5" Type="http://schemas.openxmlformats.org/officeDocument/2006/relationships/chart" Target="../charts/chart259.xml"/></Relationships>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0.xml"/><Relationship Id="rId2" Type="http://schemas.openxmlformats.org/officeDocument/2006/relationships/chart" Target="../charts/chart261.xml"/><Relationship Id="rId3" Type="http://schemas.openxmlformats.org/officeDocument/2006/relationships/chart" Target="../charts/chart262.xml"/><Relationship Id="rId4" Type="http://schemas.openxmlformats.org/officeDocument/2006/relationships/chart" Target="../charts/chart263.xml"/><Relationship Id="rId5" Type="http://schemas.openxmlformats.org/officeDocument/2006/relationships/chart" Target="../charts/chart26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5" Type="http://schemas.openxmlformats.org/officeDocument/2006/relationships/chart" Target="../charts/chart5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5" Type="http://schemas.openxmlformats.org/officeDocument/2006/relationships/chart" Target="../charts/chart5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Relationship Id="rId4" Type="http://schemas.openxmlformats.org/officeDocument/2006/relationships/chart" Target="../charts/chart61.xml"/><Relationship Id="rId5" Type="http://schemas.openxmlformats.org/officeDocument/2006/relationships/chart" Target="../charts/chart62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390525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12</xdr:col>
      <xdr:colOff>390525</xdr:colOff>
      <xdr:row>36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36</xdr:row>
      <xdr:rowOff>0</xdr:rowOff>
    </xdr:from>
    <xdr:to>
      <xdr:col>12</xdr:col>
      <xdr:colOff>390525</xdr:colOff>
      <xdr:row>54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12</xdr:col>
      <xdr:colOff>390525</xdr:colOff>
      <xdr:row>72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72</xdr:row>
      <xdr:rowOff>0</xdr:rowOff>
    </xdr:from>
    <xdr:to>
      <xdr:col>12</xdr:col>
      <xdr:colOff>390525</xdr:colOff>
      <xdr:row>90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90</xdr:row>
      <xdr:rowOff>0</xdr:rowOff>
    </xdr:from>
    <xdr:to>
      <xdr:col>12</xdr:col>
      <xdr:colOff>390525</xdr:colOff>
      <xdr:row>108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108</xdr:row>
      <xdr:rowOff>0</xdr:rowOff>
    </xdr:from>
    <xdr:to>
      <xdr:col>12</xdr:col>
      <xdr:colOff>390525</xdr:colOff>
      <xdr:row>126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126</xdr:row>
      <xdr:rowOff>0</xdr:rowOff>
    </xdr:from>
    <xdr:to>
      <xdr:col>12</xdr:col>
      <xdr:colOff>390525</xdr:colOff>
      <xdr:row>144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144</xdr:row>
      <xdr:rowOff>0</xdr:rowOff>
    </xdr:from>
    <xdr:to>
      <xdr:col>12</xdr:col>
      <xdr:colOff>390525</xdr:colOff>
      <xdr:row>162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162</xdr:row>
      <xdr:rowOff>0</xdr:rowOff>
    </xdr:from>
    <xdr:to>
      <xdr:col>12</xdr:col>
      <xdr:colOff>390525</xdr:colOff>
      <xdr:row>180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180</xdr:row>
      <xdr:rowOff>0</xdr:rowOff>
    </xdr:from>
    <xdr:to>
      <xdr:col>12</xdr:col>
      <xdr:colOff>390525</xdr:colOff>
      <xdr:row>198</xdr:row>
      <xdr:rowOff>47625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198</xdr:row>
      <xdr:rowOff>0</xdr:rowOff>
    </xdr:from>
    <xdr:to>
      <xdr:col>12</xdr:col>
      <xdr:colOff>390525</xdr:colOff>
      <xdr:row>216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216</xdr:row>
      <xdr:rowOff>0</xdr:rowOff>
    </xdr:from>
    <xdr:to>
      <xdr:col>12</xdr:col>
      <xdr:colOff>390525</xdr:colOff>
      <xdr:row>234</xdr:row>
      <xdr:rowOff>47625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234</xdr:row>
      <xdr:rowOff>0</xdr:rowOff>
    </xdr:from>
    <xdr:to>
      <xdr:col>12</xdr:col>
      <xdr:colOff>390525</xdr:colOff>
      <xdr:row>252</xdr:row>
      <xdr:rowOff>47625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252</xdr:row>
      <xdr:rowOff>0</xdr:rowOff>
    </xdr:from>
    <xdr:to>
      <xdr:col>12</xdr:col>
      <xdr:colOff>390525</xdr:colOff>
      <xdr:row>270</xdr:row>
      <xdr:rowOff>47625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0</xdr:colOff>
      <xdr:row>270</xdr:row>
      <xdr:rowOff>0</xdr:rowOff>
    </xdr:from>
    <xdr:to>
      <xdr:col>12</xdr:col>
      <xdr:colOff>390525</xdr:colOff>
      <xdr:row>288</xdr:row>
      <xdr:rowOff>47625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0</xdr:colOff>
      <xdr:row>288</xdr:row>
      <xdr:rowOff>0</xdr:rowOff>
    </xdr:from>
    <xdr:to>
      <xdr:col>12</xdr:col>
      <xdr:colOff>390525</xdr:colOff>
      <xdr:row>306</xdr:row>
      <xdr:rowOff>47625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0</xdr:colOff>
      <xdr:row>306</xdr:row>
      <xdr:rowOff>0</xdr:rowOff>
    </xdr:from>
    <xdr:to>
      <xdr:col>12</xdr:col>
      <xdr:colOff>390525</xdr:colOff>
      <xdr:row>324</xdr:row>
      <xdr:rowOff>47625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324</xdr:row>
      <xdr:rowOff>0</xdr:rowOff>
    </xdr:from>
    <xdr:to>
      <xdr:col>12</xdr:col>
      <xdr:colOff>390525</xdr:colOff>
      <xdr:row>342</xdr:row>
      <xdr:rowOff>47625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0</xdr:colOff>
      <xdr:row>342</xdr:row>
      <xdr:rowOff>0</xdr:rowOff>
    </xdr:from>
    <xdr:to>
      <xdr:col>12</xdr:col>
      <xdr:colOff>390525</xdr:colOff>
      <xdr:row>360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0</xdr:colOff>
      <xdr:row>360</xdr:row>
      <xdr:rowOff>0</xdr:rowOff>
    </xdr:from>
    <xdr:to>
      <xdr:col>12</xdr:col>
      <xdr:colOff>390525</xdr:colOff>
      <xdr:row>378</xdr:row>
      <xdr:rowOff>47625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0</xdr:colOff>
      <xdr:row>378</xdr:row>
      <xdr:rowOff>0</xdr:rowOff>
    </xdr:from>
    <xdr:to>
      <xdr:col>12</xdr:col>
      <xdr:colOff>390525</xdr:colOff>
      <xdr:row>396</xdr:row>
      <xdr:rowOff>47625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0</xdr:colOff>
      <xdr:row>396</xdr:row>
      <xdr:rowOff>0</xdr:rowOff>
    </xdr:from>
    <xdr:to>
      <xdr:col>12</xdr:col>
      <xdr:colOff>390525</xdr:colOff>
      <xdr:row>414</xdr:row>
      <xdr:rowOff>47625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414</xdr:row>
      <xdr:rowOff>0</xdr:rowOff>
    </xdr:from>
    <xdr:to>
      <xdr:col>12</xdr:col>
      <xdr:colOff>390525</xdr:colOff>
      <xdr:row>432</xdr:row>
      <xdr:rowOff>47625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0</xdr:colOff>
      <xdr:row>432</xdr:row>
      <xdr:rowOff>0</xdr:rowOff>
    </xdr:from>
    <xdr:to>
      <xdr:col>12</xdr:col>
      <xdr:colOff>390525</xdr:colOff>
      <xdr:row>450</xdr:row>
      <xdr:rowOff>47625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0</xdr:colOff>
      <xdr:row>450</xdr:row>
      <xdr:rowOff>0</xdr:rowOff>
    </xdr:from>
    <xdr:to>
      <xdr:col>12</xdr:col>
      <xdr:colOff>390525</xdr:colOff>
      <xdr:row>468</xdr:row>
      <xdr:rowOff>47625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0</xdr:colOff>
      <xdr:row>468</xdr:row>
      <xdr:rowOff>0</xdr:rowOff>
    </xdr:from>
    <xdr:to>
      <xdr:col>12</xdr:col>
      <xdr:colOff>390525</xdr:colOff>
      <xdr:row>486</xdr:row>
      <xdr:rowOff>47625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15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19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19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60</xdr:row>
      <xdr:rowOff>0</xdr:rowOff>
    </xdr:from>
    <xdr:to>
      <xdr:col>26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29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10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48768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10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48768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8</xdr:col>
      <xdr:colOff>0</xdr:colOff>
      <xdr:row>33</xdr:row>
      <xdr:rowOff>0</xdr:rowOff>
    </xdr:from>
    <xdr:to>
      <xdr:col>10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48768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8</xdr:col>
      <xdr:colOff>0</xdr:colOff>
      <xdr:row>60</xdr:row>
      <xdr:rowOff>0</xdr:rowOff>
    </xdr:from>
    <xdr:to>
      <xdr:col>10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48768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8</xdr:col>
      <xdr:colOff>0</xdr:colOff>
      <xdr:row>82</xdr:row>
      <xdr:rowOff>0</xdr:rowOff>
    </xdr:from>
    <xdr:to>
      <xdr:col>10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48768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26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26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60</xdr:row>
      <xdr:rowOff>0</xdr:rowOff>
    </xdr:from>
    <xdr:to>
      <xdr:col>33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36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17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91440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17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91440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15</xdr:col>
      <xdr:colOff>0</xdr:colOff>
      <xdr:row>33</xdr:row>
      <xdr:rowOff>0</xdr:rowOff>
    </xdr:from>
    <xdr:to>
      <xdr:col>17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91440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15</xdr:col>
      <xdr:colOff>0</xdr:colOff>
      <xdr:row>60</xdr:row>
      <xdr:rowOff>0</xdr:rowOff>
    </xdr:from>
    <xdr:to>
      <xdr:col>17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91440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15</xdr:col>
      <xdr:colOff>0</xdr:colOff>
      <xdr:row>82</xdr:row>
      <xdr:rowOff>0</xdr:rowOff>
    </xdr:from>
    <xdr:to>
      <xdr:col>17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91440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22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22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29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82</xdr:row>
      <xdr:rowOff>0</xdr:rowOff>
    </xdr:from>
    <xdr:to>
      <xdr:col>32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6705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13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6705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11</xdr:col>
      <xdr:colOff>0</xdr:colOff>
      <xdr:row>33</xdr:row>
      <xdr:rowOff>0</xdr:rowOff>
    </xdr:from>
    <xdr:to>
      <xdr:col>13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6705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11</xdr:col>
      <xdr:colOff>0</xdr:colOff>
      <xdr:row>60</xdr:row>
      <xdr:rowOff>0</xdr:rowOff>
    </xdr:from>
    <xdr:to>
      <xdr:col>13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6705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11</xdr:col>
      <xdr:colOff>0</xdr:colOff>
      <xdr:row>82</xdr:row>
      <xdr:rowOff>0</xdr:rowOff>
    </xdr:from>
    <xdr:to>
      <xdr:col>13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6705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17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21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21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60</xdr:row>
      <xdr:rowOff>0</xdr:rowOff>
    </xdr:from>
    <xdr:to>
      <xdr:col>28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82</xdr:row>
      <xdr:rowOff>0</xdr:rowOff>
    </xdr:from>
    <xdr:to>
      <xdr:col>31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12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60960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12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60960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12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60960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10</xdr:col>
      <xdr:colOff>0</xdr:colOff>
      <xdr:row>60</xdr:row>
      <xdr:rowOff>0</xdr:rowOff>
    </xdr:from>
    <xdr:to>
      <xdr:col>12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60960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10</xdr:col>
      <xdr:colOff>0</xdr:colOff>
      <xdr:row>82</xdr:row>
      <xdr:rowOff>0</xdr:rowOff>
    </xdr:from>
    <xdr:to>
      <xdr:col>12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60960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26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26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60</xdr:row>
      <xdr:rowOff>0</xdr:rowOff>
    </xdr:from>
    <xdr:to>
      <xdr:col>33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36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17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91440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17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91440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15</xdr:col>
      <xdr:colOff>0</xdr:colOff>
      <xdr:row>33</xdr:row>
      <xdr:rowOff>0</xdr:rowOff>
    </xdr:from>
    <xdr:to>
      <xdr:col>17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91440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15</xdr:col>
      <xdr:colOff>0</xdr:colOff>
      <xdr:row>60</xdr:row>
      <xdr:rowOff>0</xdr:rowOff>
    </xdr:from>
    <xdr:to>
      <xdr:col>17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91440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15</xdr:col>
      <xdr:colOff>0</xdr:colOff>
      <xdr:row>82</xdr:row>
      <xdr:rowOff>0</xdr:rowOff>
    </xdr:from>
    <xdr:to>
      <xdr:col>17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91440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19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23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23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60</xdr:row>
      <xdr:rowOff>0</xdr:rowOff>
    </xdr:from>
    <xdr:to>
      <xdr:col>30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33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14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7315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12</xdr:col>
      <xdr:colOff>0</xdr:colOff>
      <xdr:row>15</xdr:row>
      <xdr:rowOff>0</xdr:rowOff>
    </xdr:from>
    <xdr:to>
      <xdr:col>14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7315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12</xdr:col>
      <xdr:colOff>0</xdr:colOff>
      <xdr:row>33</xdr:row>
      <xdr:rowOff>0</xdr:rowOff>
    </xdr:from>
    <xdr:to>
      <xdr:col>14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7315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12</xdr:col>
      <xdr:colOff>0</xdr:colOff>
      <xdr:row>60</xdr:row>
      <xdr:rowOff>0</xdr:rowOff>
    </xdr:from>
    <xdr:to>
      <xdr:col>14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7315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12</xdr:col>
      <xdr:colOff>0</xdr:colOff>
      <xdr:row>82</xdr:row>
      <xdr:rowOff>0</xdr:rowOff>
    </xdr:from>
    <xdr:to>
      <xdr:col>14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7315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20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24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24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31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34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15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79248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15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79248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13</xdr:col>
      <xdr:colOff>0</xdr:colOff>
      <xdr:row>33</xdr:row>
      <xdr:rowOff>0</xdr:rowOff>
    </xdr:from>
    <xdr:to>
      <xdr:col>15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79248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13</xdr:col>
      <xdr:colOff>0</xdr:colOff>
      <xdr:row>60</xdr:row>
      <xdr:rowOff>0</xdr:rowOff>
    </xdr:from>
    <xdr:to>
      <xdr:col>15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79248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13</xdr:col>
      <xdr:colOff>0</xdr:colOff>
      <xdr:row>82</xdr:row>
      <xdr:rowOff>0</xdr:rowOff>
    </xdr:from>
    <xdr:to>
      <xdr:col>15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79248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20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24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24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31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34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15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79248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15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79248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13</xdr:col>
      <xdr:colOff>0</xdr:colOff>
      <xdr:row>33</xdr:row>
      <xdr:rowOff>0</xdr:rowOff>
    </xdr:from>
    <xdr:to>
      <xdr:col>15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79248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13</xdr:col>
      <xdr:colOff>0</xdr:colOff>
      <xdr:row>60</xdr:row>
      <xdr:rowOff>0</xdr:rowOff>
    </xdr:from>
    <xdr:to>
      <xdr:col>15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79248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13</xdr:col>
      <xdr:colOff>0</xdr:colOff>
      <xdr:row>82</xdr:row>
      <xdr:rowOff>0</xdr:rowOff>
    </xdr:from>
    <xdr:to>
      <xdr:col>15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79248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16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20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20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60</xdr:row>
      <xdr:rowOff>0</xdr:rowOff>
    </xdr:from>
    <xdr:to>
      <xdr:col>27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82</xdr:row>
      <xdr:rowOff>0</xdr:rowOff>
    </xdr:from>
    <xdr:to>
      <xdr:col>30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11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54864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11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54864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9</xdr:col>
      <xdr:colOff>0</xdr:colOff>
      <xdr:row>33</xdr:row>
      <xdr:rowOff>0</xdr:rowOff>
    </xdr:from>
    <xdr:to>
      <xdr:col>11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54864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9</xdr:col>
      <xdr:colOff>0</xdr:colOff>
      <xdr:row>60</xdr:row>
      <xdr:rowOff>0</xdr:rowOff>
    </xdr:from>
    <xdr:to>
      <xdr:col>11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54864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9</xdr:col>
      <xdr:colOff>0</xdr:colOff>
      <xdr:row>82</xdr:row>
      <xdr:rowOff>0</xdr:rowOff>
    </xdr:from>
    <xdr:to>
      <xdr:col>11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54864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15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19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19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60</xdr:row>
      <xdr:rowOff>0</xdr:rowOff>
    </xdr:from>
    <xdr:to>
      <xdr:col>26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29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10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48768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10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48768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8</xdr:col>
      <xdr:colOff>0</xdr:colOff>
      <xdr:row>33</xdr:row>
      <xdr:rowOff>0</xdr:rowOff>
    </xdr:from>
    <xdr:to>
      <xdr:col>10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48768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8</xdr:col>
      <xdr:colOff>0</xdr:colOff>
      <xdr:row>60</xdr:row>
      <xdr:rowOff>0</xdr:rowOff>
    </xdr:from>
    <xdr:to>
      <xdr:col>10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48768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8</xdr:col>
      <xdr:colOff>0</xdr:colOff>
      <xdr:row>82</xdr:row>
      <xdr:rowOff>0</xdr:rowOff>
    </xdr:from>
    <xdr:to>
      <xdr:col>10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48768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26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30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30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60</xdr:row>
      <xdr:rowOff>0</xdr:rowOff>
    </xdr:from>
    <xdr:to>
      <xdr:col>37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40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21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115824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21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115824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19</xdr:col>
      <xdr:colOff>0</xdr:colOff>
      <xdr:row>33</xdr:row>
      <xdr:rowOff>0</xdr:rowOff>
    </xdr:from>
    <xdr:to>
      <xdr:col>21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115824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19</xdr:col>
      <xdr:colOff>0</xdr:colOff>
      <xdr:row>60</xdr:row>
      <xdr:rowOff>0</xdr:rowOff>
    </xdr:from>
    <xdr:to>
      <xdr:col>21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115824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19</xdr:col>
      <xdr:colOff>0</xdr:colOff>
      <xdr:row>82</xdr:row>
      <xdr:rowOff>0</xdr:rowOff>
    </xdr:from>
    <xdr:to>
      <xdr:col>21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115824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14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18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25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82</xdr:row>
      <xdr:rowOff>0</xdr:rowOff>
    </xdr:from>
    <xdr:to>
      <xdr:col>28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9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4267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9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4267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7</xdr:col>
      <xdr:colOff>0</xdr:colOff>
      <xdr:row>33</xdr:row>
      <xdr:rowOff>0</xdr:rowOff>
    </xdr:from>
    <xdr:to>
      <xdr:col>9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4267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7</xdr:col>
      <xdr:colOff>0</xdr:colOff>
      <xdr:row>60</xdr:row>
      <xdr:rowOff>0</xdr:rowOff>
    </xdr:from>
    <xdr:to>
      <xdr:col>9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4267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7</xdr:col>
      <xdr:colOff>0</xdr:colOff>
      <xdr:row>82</xdr:row>
      <xdr:rowOff>0</xdr:rowOff>
    </xdr:from>
    <xdr:to>
      <xdr:col>9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4267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20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24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24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31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34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15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79248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15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79248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13</xdr:col>
      <xdr:colOff>0</xdr:colOff>
      <xdr:row>33</xdr:row>
      <xdr:rowOff>0</xdr:rowOff>
    </xdr:from>
    <xdr:to>
      <xdr:col>15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79248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13</xdr:col>
      <xdr:colOff>0</xdr:colOff>
      <xdr:row>60</xdr:row>
      <xdr:rowOff>0</xdr:rowOff>
    </xdr:from>
    <xdr:to>
      <xdr:col>15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79248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13</xdr:col>
      <xdr:colOff>0</xdr:colOff>
      <xdr:row>82</xdr:row>
      <xdr:rowOff>0</xdr:rowOff>
    </xdr:from>
    <xdr:to>
      <xdr:col>15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79248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16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20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20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60</xdr:row>
      <xdr:rowOff>0</xdr:rowOff>
    </xdr:from>
    <xdr:to>
      <xdr:col>27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82</xdr:row>
      <xdr:rowOff>0</xdr:rowOff>
    </xdr:from>
    <xdr:to>
      <xdr:col>30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11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54864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11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54864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9</xdr:col>
      <xdr:colOff>0</xdr:colOff>
      <xdr:row>33</xdr:row>
      <xdr:rowOff>0</xdr:rowOff>
    </xdr:from>
    <xdr:to>
      <xdr:col>11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54864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9</xdr:col>
      <xdr:colOff>0</xdr:colOff>
      <xdr:row>60</xdr:row>
      <xdr:rowOff>0</xdr:rowOff>
    </xdr:from>
    <xdr:to>
      <xdr:col>11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54864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9</xdr:col>
      <xdr:colOff>0</xdr:colOff>
      <xdr:row>82</xdr:row>
      <xdr:rowOff>0</xdr:rowOff>
    </xdr:from>
    <xdr:to>
      <xdr:col>11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54864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17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21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21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60</xdr:row>
      <xdr:rowOff>0</xdr:rowOff>
    </xdr:from>
    <xdr:to>
      <xdr:col>28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82</xdr:row>
      <xdr:rowOff>0</xdr:rowOff>
    </xdr:from>
    <xdr:to>
      <xdr:col>31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12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60960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12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60960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12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60960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10</xdr:col>
      <xdr:colOff>0</xdr:colOff>
      <xdr:row>60</xdr:row>
      <xdr:rowOff>0</xdr:rowOff>
    </xdr:from>
    <xdr:to>
      <xdr:col>12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60960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10</xdr:col>
      <xdr:colOff>0</xdr:colOff>
      <xdr:row>82</xdr:row>
      <xdr:rowOff>0</xdr:rowOff>
    </xdr:from>
    <xdr:to>
      <xdr:col>12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60960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22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22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29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82</xdr:row>
      <xdr:rowOff>0</xdr:rowOff>
    </xdr:from>
    <xdr:to>
      <xdr:col>32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6705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13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6705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11</xdr:col>
      <xdr:colOff>0</xdr:colOff>
      <xdr:row>33</xdr:row>
      <xdr:rowOff>0</xdr:rowOff>
    </xdr:from>
    <xdr:to>
      <xdr:col>13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6705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11</xdr:col>
      <xdr:colOff>0</xdr:colOff>
      <xdr:row>60</xdr:row>
      <xdr:rowOff>0</xdr:rowOff>
    </xdr:from>
    <xdr:to>
      <xdr:col>13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6705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11</xdr:col>
      <xdr:colOff>0</xdr:colOff>
      <xdr:row>82</xdr:row>
      <xdr:rowOff>0</xdr:rowOff>
    </xdr:from>
    <xdr:to>
      <xdr:col>13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6705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22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22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29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82</xdr:row>
      <xdr:rowOff>0</xdr:rowOff>
    </xdr:from>
    <xdr:to>
      <xdr:col>32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6705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13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6705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11</xdr:col>
      <xdr:colOff>0</xdr:colOff>
      <xdr:row>33</xdr:row>
      <xdr:rowOff>0</xdr:rowOff>
    </xdr:from>
    <xdr:to>
      <xdr:col>13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6705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11</xdr:col>
      <xdr:colOff>0</xdr:colOff>
      <xdr:row>60</xdr:row>
      <xdr:rowOff>0</xdr:rowOff>
    </xdr:from>
    <xdr:to>
      <xdr:col>13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6705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11</xdr:col>
      <xdr:colOff>0</xdr:colOff>
      <xdr:row>82</xdr:row>
      <xdr:rowOff>0</xdr:rowOff>
    </xdr:from>
    <xdr:to>
      <xdr:col>13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6705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26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26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60</xdr:row>
      <xdr:rowOff>0</xdr:rowOff>
    </xdr:from>
    <xdr:to>
      <xdr:col>33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36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17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91440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17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91440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15</xdr:col>
      <xdr:colOff>0</xdr:colOff>
      <xdr:row>33</xdr:row>
      <xdr:rowOff>0</xdr:rowOff>
    </xdr:from>
    <xdr:to>
      <xdr:col>17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91440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15</xdr:col>
      <xdr:colOff>0</xdr:colOff>
      <xdr:row>60</xdr:row>
      <xdr:rowOff>0</xdr:rowOff>
    </xdr:from>
    <xdr:to>
      <xdr:col>17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91440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15</xdr:col>
      <xdr:colOff>0</xdr:colOff>
      <xdr:row>82</xdr:row>
      <xdr:rowOff>0</xdr:rowOff>
    </xdr:from>
    <xdr:to>
      <xdr:col>17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91440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19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23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23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60</xdr:row>
      <xdr:rowOff>0</xdr:rowOff>
    </xdr:from>
    <xdr:to>
      <xdr:col>30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33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118</xdr:row>
      <xdr:rowOff>0</xdr:rowOff>
    </xdr:from>
    <xdr:to>
      <xdr:col>23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14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7315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12</xdr:col>
      <xdr:colOff>0</xdr:colOff>
      <xdr:row>15</xdr:row>
      <xdr:rowOff>0</xdr:rowOff>
    </xdr:from>
    <xdr:to>
      <xdr:col>14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7315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12</xdr:col>
      <xdr:colOff>0</xdr:colOff>
      <xdr:row>33</xdr:row>
      <xdr:rowOff>0</xdr:rowOff>
    </xdr:from>
    <xdr:to>
      <xdr:col>14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7315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12</xdr:col>
      <xdr:colOff>0</xdr:colOff>
      <xdr:row>60</xdr:row>
      <xdr:rowOff>0</xdr:rowOff>
    </xdr:from>
    <xdr:to>
      <xdr:col>14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7315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12</xdr:col>
      <xdr:colOff>0</xdr:colOff>
      <xdr:row>82</xdr:row>
      <xdr:rowOff>0</xdr:rowOff>
    </xdr:from>
    <xdr:to>
      <xdr:col>14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7315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12</xdr:col>
      <xdr:colOff>0</xdr:colOff>
      <xdr:row>118</xdr:row>
      <xdr:rowOff>0</xdr:rowOff>
    </xdr:from>
    <xdr:to>
      <xdr:col>14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73152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26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30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30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60</xdr:row>
      <xdr:rowOff>0</xdr:rowOff>
    </xdr:from>
    <xdr:to>
      <xdr:col>37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40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118</xdr:row>
      <xdr:rowOff>0</xdr:rowOff>
    </xdr:from>
    <xdr:to>
      <xdr:col>30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21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115824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21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115824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19</xdr:col>
      <xdr:colOff>0</xdr:colOff>
      <xdr:row>33</xdr:row>
      <xdr:rowOff>0</xdr:rowOff>
    </xdr:from>
    <xdr:to>
      <xdr:col>21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115824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19</xdr:col>
      <xdr:colOff>0</xdr:colOff>
      <xdr:row>60</xdr:row>
      <xdr:rowOff>0</xdr:rowOff>
    </xdr:from>
    <xdr:to>
      <xdr:col>21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115824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19</xdr:col>
      <xdr:colOff>0</xdr:colOff>
      <xdr:row>82</xdr:row>
      <xdr:rowOff>0</xdr:rowOff>
    </xdr:from>
    <xdr:to>
      <xdr:col>21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115824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19</xdr:col>
      <xdr:colOff>0</xdr:colOff>
      <xdr:row>118</xdr:row>
      <xdr:rowOff>0</xdr:rowOff>
    </xdr:from>
    <xdr:to>
      <xdr:col>21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115824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26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26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60</xdr:row>
      <xdr:rowOff>0</xdr:rowOff>
    </xdr:from>
    <xdr:to>
      <xdr:col>33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36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118</xdr:row>
      <xdr:rowOff>0</xdr:rowOff>
    </xdr:from>
    <xdr:to>
      <xdr:col>26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17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91440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17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91440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15</xdr:col>
      <xdr:colOff>0</xdr:colOff>
      <xdr:row>33</xdr:row>
      <xdr:rowOff>0</xdr:rowOff>
    </xdr:from>
    <xdr:to>
      <xdr:col>17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91440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15</xdr:col>
      <xdr:colOff>0</xdr:colOff>
      <xdr:row>60</xdr:row>
      <xdr:rowOff>0</xdr:rowOff>
    </xdr:from>
    <xdr:to>
      <xdr:col>17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91440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15</xdr:col>
      <xdr:colOff>0</xdr:colOff>
      <xdr:row>82</xdr:row>
      <xdr:rowOff>0</xdr:rowOff>
    </xdr:from>
    <xdr:to>
      <xdr:col>17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91440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15</xdr:col>
      <xdr:colOff>0</xdr:colOff>
      <xdr:row>118</xdr:row>
      <xdr:rowOff>0</xdr:rowOff>
    </xdr:from>
    <xdr:to>
      <xdr:col>17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91440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26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30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30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60</xdr:row>
      <xdr:rowOff>0</xdr:rowOff>
    </xdr:from>
    <xdr:to>
      <xdr:col>37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40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21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115824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21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115824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19</xdr:col>
      <xdr:colOff>0</xdr:colOff>
      <xdr:row>33</xdr:row>
      <xdr:rowOff>0</xdr:rowOff>
    </xdr:from>
    <xdr:to>
      <xdr:col>21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115824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19</xdr:col>
      <xdr:colOff>0</xdr:colOff>
      <xdr:row>60</xdr:row>
      <xdr:rowOff>0</xdr:rowOff>
    </xdr:from>
    <xdr:to>
      <xdr:col>21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115824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19</xdr:col>
      <xdr:colOff>0</xdr:colOff>
      <xdr:row>82</xdr:row>
      <xdr:rowOff>0</xdr:rowOff>
    </xdr:from>
    <xdr:to>
      <xdr:col>21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115824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21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25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25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60</xdr:row>
      <xdr:rowOff>0</xdr:rowOff>
    </xdr:from>
    <xdr:to>
      <xdr:col>32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82</xdr:row>
      <xdr:rowOff>0</xdr:rowOff>
    </xdr:from>
    <xdr:to>
      <xdr:col>35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118</xdr:row>
      <xdr:rowOff>0</xdr:rowOff>
    </xdr:from>
    <xdr:to>
      <xdr:col>25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16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85344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16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85344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14</xdr:col>
      <xdr:colOff>0</xdr:colOff>
      <xdr:row>33</xdr:row>
      <xdr:rowOff>0</xdr:rowOff>
    </xdr:from>
    <xdr:to>
      <xdr:col>16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85344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14</xdr:col>
      <xdr:colOff>0</xdr:colOff>
      <xdr:row>60</xdr:row>
      <xdr:rowOff>0</xdr:rowOff>
    </xdr:from>
    <xdr:to>
      <xdr:col>16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85344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14</xdr:col>
      <xdr:colOff>0</xdr:colOff>
      <xdr:row>82</xdr:row>
      <xdr:rowOff>0</xdr:rowOff>
    </xdr:from>
    <xdr:to>
      <xdr:col>16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85344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14</xdr:col>
      <xdr:colOff>0</xdr:colOff>
      <xdr:row>118</xdr:row>
      <xdr:rowOff>0</xdr:rowOff>
    </xdr:from>
    <xdr:to>
      <xdr:col>16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85344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26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30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30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60</xdr:row>
      <xdr:rowOff>0</xdr:rowOff>
    </xdr:from>
    <xdr:to>
      <xdr:col>37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40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118</xdr:row>
      <xdr:rowOff>0</xdr:rowOff>
    </xdr:from>
    <xdr:to>
      <xdr:col>30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21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115824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21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115824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19</xdr:col>
      <xdr:colOff>0</xdr:colOff>
      <xdr:row>33</xdr:row>
      <xdr:rowOff>0</xdr:rowOff>
    </xdr:from>
    <xdr:to>
      <xdr:col>21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115824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19</xdr:col>
      <xdr:colOff>0</xdr:colOff>
      <xdr:row>60</xdr:row>
      <xdr:rowOff>0</xdr:rowOff>
    </xdr:from>
    <xdr:to>
      <xdr:col>21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115824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19</xdr:col>
      <xdr:colOff>0</xdr:colOff>
      <xdr:row>82</xdr:row>
      <xdr:rowOff>0</xdr:rowOff>
    </xdr:from>
    <xdr:to>
      <xdr:col>21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115824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19</xdr:col>
      <xdr:colOff>0</xdr:colOff>
      <xdr:row>118</xdr:row>
      <xdr:rowOff>0</xdr:rowOff>
    </xdr:from>
    <xdr:to>
      <xdr:col>21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115824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15</xdr:row>
      <xdr:rowOff>0</xdr:rowOff>
    </xdr:from>
    <xdr:to>
      <xdr:col>27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27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60</xdr:row>
      <xdr:rowOff>0</xdr:rowOff>
    </xdr:from>
    <xdr:to>
      <xdr:col>34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82</xdr:row>
      <xdr:rowOff>0</xdr:rowOff>
    </xdr:from>
    <xdr:to>
      <xdr:col>37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118</xdr:row>
      <xdr:rowOff>0</xdr:rowOff>
    </xdr:from>
    <xdr:to>
      <xdr:col>27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18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9753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16</xdr:col>
      <xdr:colOff>0</xdr:colOff>
      <xdr:row>15</xdr:row>
      <xdr:rowOff>0</xdr:rowOff>
    </xdr:from>
    <xdr:to>
      <xdr:col>18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9753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16</xdr:col>
      <xdr:colOff>0</xdr:colOff>
      <xdr:row>33</xdr:row>
      <xdr:rowOff>0</xdr:rowOff>
    </xdr:from>
    <xdr:to>
      <xdr:col>18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9753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16</xdr:col>
      <xdr:colOff>0</xdr:colOff>
      <xdr:row>60</xdr:row>
      <xdr:rowOff>0</xdr:rowOff>
    </xdr:from>
    <xdr:to>
      <xdr:col>18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9753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16</xdr:col>
      <xdr:colOff>0</xdr:colOff>
      <xdr:row>82</xdr:row>
      <xdr:rowOff>0</xdr:rowOff>
    </xdr:from>
    <xdr:to>
      <xdr:col>18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9753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16</xdr:col>
      <xdr:colOff>0</xdr:colOff>
      <xdr:row>118</xdr:row>
      <xdr:rowOff>0</xdr:rowOff>
    </xdr:from>
    <xdr:to>
      <xdr:col>18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97536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24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28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28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60</xdr:row>
      <xdr:rowOff>0</xdr:rowOff>
    </xdr:from>
    <xdr:to>
      <xdr:col>35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82</xdr:row>
      <xdr:rowOff>0</xdr:rowOff>
    </xdr:from>
    <xdr:to>
      <xdr:col>38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118</xdr:row>
      <xdr:rowOff>0</xdr:rowOff>
    </xdr:from>
    <xdr:to>
      <xdr:col>28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19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10363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17</xdr:col>
      <xdr:colOff>0</xdr:colOff>
      <xdr:row>15</xdr:row>
      <xdr:rowOff>0</xdr:rowOff>
    </xdr:from>
    <xdr:to>
      <xdr:col>19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10363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17</xdr:col>
      <xdr:colOff>0</xdr:colOff>
      <xdr:row>33</xdr:row>
      <xdr:rowOff>0</xdr:rowOff>
    </xdr:from>
    <xdr:to>
      <xdr:col>19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10363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17</xdr:col>
      <xdr:colOff>0</xdr:colOff>
      <xdr:row>60</xdr:row>
      <xdr:rowOff>0</xdr:rowOff>
    </xdr:from>
    <xdr:to>
      <xdr:col>19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10363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17</xdr:col>
      <xdr:colOff>0</xdr:colOff>
      <xdr:row>82</xdr:row>
      <xdr:rowOff>0</xdr:rowOff>
    </xdr:from>
    <xdr:to>
      <xdr:col>19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10363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17</xdr:col>
      <xdr:colOff>0</xdr:colOff>
      <xdr:row>118</xdr:row>
      <xdr:rowOff>0</xdr:rowOff>
    </xdr:from>
    <xdr:to>
      <xdr:col>19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103632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24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28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28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60</xdr:row>
      <xdr:rowOff>0</xdr:rowOff>
    </xdr:from>
    <xdr:to>
      <xdr:col>35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82</xdr:row>
      <xdr:rowOff>0</xdr:rowOff>
    </xdr:from>
    <xdr:to>
      <xdr:col>38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118</xdr:row>
      <xdr:rowOff>0</xdr:rowOff>
    </xdr:from>
    <xdr:to>
      <xdr:col>28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19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10363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17</xdr:col>
      <xdr:colOff>0</xdr:colOff>
      <xdr:row>15</xdr:row>
      <xdr:rowOff>0</xdr:rowOff>
    </xdr:from>
    <xdr:to>
      <xdr:col>19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10363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17</xdr:col>
      <xdr:colOff>0</xdr:colOff>
      <xdr:row>33</xdr:row>
      <xdr:rowOff>0</xdr:rowOff>
    </xdr:from>
    <xdr:to>
      <xdr:col>19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10363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17</xdr:col>
      <xdr:colOff>0</xdr:colOff>
      <xdr:row>60</xdr:row>
      <xdr:rowOff>0</xdr:rowOff>
    </xdr:from>
    <xdr:to>
      <xdr:col>19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10363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17</xdr:col>
      <xdr:colOff>0</xdr:colOff>
      <xdr:row>82</xdr:row>
      <xdr:rowOff>0</xdr:rowOff>
    </xdr:from>
    <xdr:to>
      <xdr:col>19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10363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17</xdr:col>
      <xdr:colOff>0</xdr:colOff>
      <xdr:row>118</xdr:row>
      <xdr:rowOff>0</xdr:rowOff>
    </xdr:from>
    <xdr:to>
      <xdr:col>19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103632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20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24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24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31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34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118</xdr:row>
      <xdr:rowOff>0</xdr:rowOff>
    </xdr:from>
    <xdr:to>
      <xdr:col>24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15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79248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15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79248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13</xdr:col>
      <xdr:colOff>0</xdr:colOff>
      <xdr:row>33</xdr:row>
      <xdr:rowOff>0</xdr:rowOff>
    </xdr:from>
    <xdr:to>
      <xdr:col>15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79248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13</xdr:col>
      <xdr:colOff>0</xdr:colOff>
      <xdr:row>60</xdr:row>
      <xdr:rowOff>0</xdr:rowOff>
    </xdr:from>
    <xdr:to>
      <xdr:col>15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79248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13</xdr:col>
      <xdr:colOff>0</xdr:colOff>
      <xdr:row>82</xdr:row>
      <xdr:rowOff>0</xdr:rowOff>
    </xdr:from>
    <xdr:to>
      <xdr:col>15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79248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13</xdr:col>
      <xdr:colOff>0</xdr:colOff>
      <xdr:row>118</xdr:row>
      <xdr:rowOff>0</xdr:rowOff>
    </xdr:from>
    <xdr:to>
      <xdr:col>15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79248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19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23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23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60</xdr:row>
      <xdr:rowOff>0</xdr:rowOff>
    </xdr:from>
    <xdr:to>
      <xdr:col>30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33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118</xdr:row>
      <xdr:rowOff>0</xdr:rowOff>
    </xdr:from>
    <xdr:to>
      <xdr:col>23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14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7315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12</xdr:col>
      <xdr:colOff>0</xdr:colOff>
      <xdr:row>15</xdr:row>
      <xdr:rowOff>0</xdr:rowOff>
    </xdr:from>
    <xdr:to>
      <xdr:col>14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7315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12</xdr:col>
      <xdr:colOff>0</xdr:colOff>
      <xdr:row>33</xdr:row>
      <xdr:rowOff>0</xdr:rowOff>
    </xdr:from>
    <xdr:to>
      <xdr:col>14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7315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12</xdr:col>
      <xdr:colOff>0</xdr:colOff>
      <xdr:row>60</xdr:row>
      <xdr:rowOff>0</xdr:rowOff>
    </xdr:from>
    <xdr:to>
      <xdr:col>14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7315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12</xdr:col>
      <xdr:colOff>0</xdr:colOff>
      <xdr:row>82</xdr:row>
      <xdr:rowOff>0</xdr:rowOff>
    </xdr:from>
    <xdr:to>
      <xdr:col>14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7315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12</xdr:col>
      <xdr:colOff>0</xdr:colOff>
      <xdr:row>118</xdr:row>
      <xdr:rowOff>0</xdr:rowOff>
    </xdr:from>
    <xdr:to>
      <xdr:col>14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73152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22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22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29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82</xdr:row>
      <xdr:rowOff>0</xdr:rowOff>
    </xdr:from>
    <xdr:to>
      <xdr:col>32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118</xdr:row>
      <xdr:rowOff>0</xdr:rowOff>
    </xdr:from>
    <xdr:to>
      <xdr:col>22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6705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13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6705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11</xdr:col>
      <xdr:colOff>0</xdr:colOff>
      <xdr:row>33</xdr:row>
      <xdr:rowOff>0</xdr:rowOff>
    </xdr:from>
    <xdr:to>
      <xdr:col>13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6705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11</xdr:col>
      <xdr:colOff>0</xdr:colOff>
      <xdr:row>60</xdr:row>
      <xdr:rowOff>0</xdr:rowOff>
    </xdr:from>
    <xdr:to>
      <xdr:col>13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6705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11</xdr:col>
      <xdr:colOff>0</xdr:colOff>
      <xdr:row>82</xdr:row>
      <xdr:rowOff>0</xdr:rowOff>
    </xdr:from>
    <xdr:to>
      <xdr:col>13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6705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11</xdr:col>
      <xdr:colOff>0</xdr:colOff>
      <xdr:row>118</xdr:row>
      <xdr:rowOff>0</xdr:rowOff>
    </xdr:from>
    <xdr:to>
      <xdr:col>13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67056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24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28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28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60</xdr:row>
      <xdr:rowOff>0</xdr:rowOff>
    </xdr:from>
    <xdr:to>
      <xdr:col>35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82</xdr:row>
      <xdr:rowOff>0</xdr:rowOff>
    </xdr:from>
    <xdr:to>
      <xdr:col>38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118</xdr:row>
      <xdr:rowOff>0</xdr:rowOff>
    </xdr:from>
    <xdr:to>
      <xdr:col>28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19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10363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17</xdr:col>
      <xdr:colOff>0</xdr:colOff>
      <xdr:row>15</xdr:row>
      <xdr:rowOff>0</xdr:rowOff>
    </xdr:from>
    <xdr:to>
      <xdr:col>19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10363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17</xdr:col>
      <xdr:colOff>0</xdr:colOff>
      <xdr:row>33</xdr:row>
      <xdr:rowOff>0</xdr:rowOff>
    </xdr:from>
    <xdr:to>
      <xdr:col>19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10363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17</xdr:col>
      <xdr:colOff>0</xdr:colOff>
      <xdr:row>60</xdr:row>
      <xdr:rowOff>0</xdr:rowOff>
    </xdr:from>
    <xdr:to>
      <xdr:col>19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10363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17</xdr:col>
      <xdr:colOff>0</xdr:colOff>
      <xdr:row>82</xdr:row>
      <xdr:rowOff>0</xdr:rowOff>
    </xdr:from>
    <xdr:to>
      <xdr:col>19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10363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17</xdr:col>
      <xdr:colOff>0</xdr:colOff>
      <xdr:row>118</xdr:row>
      <xdr:rowOff>0</xdr:rowOff>
    </xdr:from>
    <xdr:to>
      <xdr:col>19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103632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20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24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24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31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34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118</xdr:row>
      <xdr:rowOff>0</xdr:rowOff>
    </xdr:from>
    <xdr:to>
      <xdr:col>24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15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79248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15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79248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13</xdr:col>
      <xdr:colOff>0</xdr:colOff>
      <xdr:row>33</xdr:row>
      <xdr:rowOff>0</xdr:rowOff>
    </xdr:from>
    <xdr:to>
      <xdr:col>15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79248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13</xdr:col>
      <xdr:colOff>0</xdr:colOff>
      <xdr:row>60</xdr:row>
      <xdr:rowOff>0</xdr:rowOff>
    </xdr:from>
    <xdr:to>
      <xdr:col>15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79248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13</xdr:col>
      <xdr:colOff>0</xdr:colOff>
      <xdr:row>82</xdr:row>
      <xdr:rowOff>0</xdr:rowOff>
    </xdr:from>
    <xdr:to>
      <xdr:col>15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79248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13</xdr:col>
      <xdr:colOff>0</xdr:colOff>
      <xdr:row>118</xdr:row>
      <xdr:rowOff>0</xdr:rowOff>
    </xdr:from>
    <xdr:to>
      <xdr:col>15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79248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24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28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28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60</xdr:row>
      <xdr:rowOff>0</xdr:rowOff>
    </xdr:from>
    <xdr:to>
      <xdr:col>35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82</xdr:row>
      <xdr:rowOff>0</xdr:rowOff>
    </xdr:from>
    <xdr:to>
      <xdr:col>38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19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10363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17</xdr:col>
      <xdr:colOff>0</xdr:colOff>
      <xdr:row>15</xdr:row>
      <xdr:rowOff>0</xdr:rowOff>
    </xdr:from>
    <xdr:to>
      <xdr:col>19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10363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17</xdr:col>
      <xdr:colOff>0</xdr:colOff>
      <xdr:row>33</xdr:row>
      <xdr:rowOff>0</xdr:rowOff>
    </xdr:from>
    <xdr:to>
      <xdr:col>19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10363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17</xdr:col>
      <xdr:colOff>0</xdr:colOff>
      <xdr:row>60</xdr:row>
      <xdr:rowOff>0</xdr:rowOff>
    </xdr:from>
    <xdr:to>
      <xdr:col>19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10363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17</xdr:col>
      <xdr:colOff>0</xdr:colOff>
      <xdr:row>82</xdr:row>
      <xdr:rowOff>0</xdr:rowOff>
    </xdr:from>
    <xdr:to>
      <xdr:col>19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10363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21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25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25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60</xdr:row>
      <xdr:rowOff>0</xdr:rowOff>
    </xdr:from>
    <xdr:to>
      <xdr:col>32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82</xdr:row>
      <xdr:rowOff>0</xdr:rowOff>
    </xdr:from>
    <xdr:to>
      <xdr:col>35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118</xdr:row>
      <xdr:rowOff>0</xdr:rowOff>
    </xdr:from>
    <xdr:to>
      <xdr:col>25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16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85344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16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85344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14</xdr:col>
      <xdr:colOff>0</xdr:colOff>
      <xdr:row>33</xdr:row>
      <xdr:rowOff>0</xdr:rowOff>
    </xdr:from>
    <xdr:to>
      <xdr:col>16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85344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14</xdr:col>
      <xdr:colOff>0</xdr:colOff>
      <xdr:row>60</xdr:row>
      <xdr:rowOff>0</xdr:rowOff>
    </xdr:from>
    <xdr:to>
      <xdr:col>16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85344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14</xdr:col>
      <xdr:colOff>0</xdr:colOff>
      <xdr:row>82</xdr:row>
      <xdr:rowOff>0</xdr:rowOff>
    </xdr:from>
    <xdr:to>
      <xdr:col>16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85344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14</xdr:col>
      <xdr:colOff>0</xdr:colOff>
      <xdr:row>118</xdr:row>
      <xdr:rowOff>0</xdr:rowOff>
    </xdr:from>
    <xdr:to>
      <xdr:col>16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85344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26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26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60</xdr:row>
      <xdr:rowOff>0</xdr:rowOff>
    </xdr:from>
    <xdr:to>
      <xdr:col>33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36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118</xdr:row>
      <xdr:rowOff>0</xdr:rowOff>
    </xdr:from>
    <xdr:to>
      <xdr:col>26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17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91440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17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91440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15</xdr:col>
      <xdr:colOff>0</xdr:colOff>
      <xdr:row>33</xdr:row>
      <xdr:rowOff>0</xdr:rowOff>
    </xdr:from>
    <xdr:to>
      <xdr:col>17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91440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15</xdr:col>
      <xdr:colOff>0</xdr:colOff>
      <xdr:row>60</xdr:row>
      <xdr:rowOff>0</xdr:rowOff>
    </xdr:from>
    <xdr:to>
      <xdr:col>17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91440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15</xdr:col>
      <xdr:colOff>0</xdr:colOff>
      <xdr:row>82</xdr:row>
      <xdr:rowOff>0</xdr:rowOff>
    </xdr:from>
    <xdr:to>
      <xdr:col>17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91440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15</xdr:col>
      <xdr:colOff>0</xdr:colOff>
      <xdr:row>118</xdr:row>
      <xdr:rowOff>0</xdr:rowOff>
    </xdr:from>
    <xdr:to>
      <xdr:col>17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91440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26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26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60</xdr:row>
      <xdr:rowOff>0</xdr:rowOff>
    </xdr:from>
    <xdr:to>
      <xdr:col>33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36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118</xdr:row>
      <xdr:rowOff>0</xdr:rowOff>
    </xdr:from>
    <xdr:to>
      <xdr:col>26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17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91440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17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91440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15</xdr:col>
      <xdr:colOff>0</xdr:colOff>
      <xdr:row>33</xdr:row>
      <xdr:rowOff>0</xdr:rowOff>
    </xdr:from>
    <xdr:to>
      <xdr:col>17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91440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15</xdr:col>
      <xdr:colOff>0</xdr:colOff>
      <xdr:row>60</xdr:row>
      <xdr:rowOff>0</xdr:rowOff>
    </xdr:from>
    <xdr:to>
      <xdr:col>17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91440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15</xdr:col>
      <xdr:colOff>0</xdr:colOff>
      <xdr:row>82</xdr:row>
      <xdr:rowOff>0</xdr:rowOff>
    </xdr:from>
    <xdr:to>
      <xdr:col>17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91440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15</xdr:col>
      <xdr:colOff>0</xdr:colOff>
      <xdr:row>118</xdr:row>
      <xdr:rowOff>0</xdr:rowOff>
    </xdr:from>
    <xdr:to>
      <xdr:col>17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91440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26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30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30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60</xdr:row>
      <xdr:rowOff>0</xdr:rowOff>
    </xdr:from>
    <xdr:to>
      <xdr:col>37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40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118</xdr:row>
      <xdr:rowOff>0</xdr:rowOff>
    </xdr:from>
    <xdr:to>
      <xdr:col>30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21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115824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21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115824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19</xdr:col>
      <xdr:colOff>0</xdr:colOff>
      <xdr:row>33</xdr:row>
      <xdr:rowOff>0</xdr:rowOff>
    </xdr:from>
    <xdr:to>
      <xdr:col>21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115824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19</xdr:col>
      <xdr:colOff>0</xdr:colOff>
      <xdr:row>60</xdr:row>
      <xdr:rowOff>0</xdr:rowOff>
    </xdr:from>
    <xdr:to>
      <xdr:col>21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115824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19</xdr:col>
      <xdr:colOff>0</xdr:colOff>
      <xdr:row>82</xdr:row>
      <xdr:rowOff>0</xdr:rowOff>
    </xdr:from>
    <xdr:to>
      <xdr:col>21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115824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19</xdr:col>
      <xdr:colOff>0</xdr:colOff>
      <xdr:row>118</xdr:row>
      <xdr:rowOff>0</xdr:rowOff>
    </xdr:from>
    <xdr:to>
      <xdr:col>21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115824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2</xdr:row>
      <xdr:rowOff>0</xdr:rowOff>
    </xdr:from>
    <xdr:to>
      <xdr:col>75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0</xdr:colOff>
      <xdr:row>15</xdr:row>
      <xdr:rowOff>0</xdr:rowOff>
    </xdr:from>
    <xdr:to>
      <xdr:col>79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33</xdr:row>
      <xdr:rowOff>0</xdr:rowOff>
    </xdr:from>
    <xdr:to>
      <xdr:col>79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0</xdr:colOff>
      <xdr:row>60</xdr:row>
      <xdr:rowOff>0</xdr:rowOff>
    </xdr:from>
    <xdr:to>
      <xdr:col>86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0</xdr:colOff>
      <xdr:row>82</xdr:row>
      <xdr:rowOff>0</xdr:rowOff>
    </xdr:from>
    <xdr:to>
      <xdr:col>89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0</xdr:colOff>
      <xdr:row>2</xdr:row>
      <xdr:rowOff>0</xdr:rowOff>
    </xdr:from>
    <xdr:to>
      <xdr:col>70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414528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68</xdr:col>
      <xdr:colOff>0</xdr:colOff>
      <xdr:row>15</xdr:row>
      <xdr:rowOff>0</xdr:rowOff>
    </xdr:from>
    <xdr:to>
      <xdr:col>70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414528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68</xdr:col>
      <xdr:colOff>0</xdr:colOff>
      <xdr:row>33</xdr:row>
      <xdr:rowOff>0</xdr:rowOff>
    </xdr:from>
    <xdr:to>
      <xdr:col>70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414528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68</xdr:col>
      <xdr:colOff>0</xdr:colOff>
      <xdr:row>60</xdr:row>
      <xdr:rowOff>0</xdr:rowOff>
    </xdr:from>
    <xdr:to>
      <xdr:col>70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414528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68</xdr:col>
      <xdr:colOff>0</xdr:colOff>
      <xdr:row>82</xdr:row>
      <xdr:rowOff>0</xdr:rowOff>
    </xdr:from>
    <xdr:to>
      <xdr:col>70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414528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2</xdr:row>
      <xdr:rowOff>0</xdr:rowOff>
    </xdr:from>
    <xdr:to>
      <xdr:col>42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15</xdr:row>
      <xdr:rowOff>0</xdr:rowOff>
    </xdr:from>
    <xdr:to>
      <xdr:col>46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33</xdr:row>
      <xdr:rowOff>0</xdr:rowOff>
    </xdr:from>
    <xdr:to>
      <xdr:col>46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60</xdr:row>
      <xdr:rowOff>0</xdr:rowOff>
    </xdr:from>
    <xdr:to>
      <xdr:col>53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82</xdr:row>
      <xdr:rowOff>0</xdr:rowOff>
    </xdr:from>
    <xdr:to>
      <xdr:col>56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37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213360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35</xdr:col>
      <xdr:colOff>0</xdr:colOff>
      <xdr:row>15</xdr:row>
      <xdr:rowOff>0</xdr:rowOff>
    </xdr:from>
    <xdr:to>
      <xdr:col>37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213360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35</xdr:col>
      <xdr:colOff>0</xdr:colOff>
      <xdr:row>33</xdr:row>
      <xdr:rowOff>0</xdr:rowOff>
    </xdr:from>
    <xdr:to>
      <xdr:col>37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213360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35</xdr:col>
      <xdr:colOff>0</xdr:colOff>
      <xdr:row>60</xdr:row>
      <xdr:rowOff>0</xdr:rowOff>
    </xdr:from>
    <xdr:to>
      <xdr:col>37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213360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35</xdr:col>
      <xdr:colOff>0</xdr:colOff>
      <xdr:row>82</xdr:row>
      <xdr:rowOff>0</xdr:rowOff>
    </xdr:from>
    <xdr:to>
      <xdr:col>37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213360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</xdr:row>
      <xdr:rowOff>0</xdr:rowOff>
    </xdr:from>
    <xdr:to>
      <xdr:col>25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15</xdr:row>
      <xdr:rowOff>0</xdr:rowOff>
    </xdr:from>
    <xdr:to>
      <xdr:col>29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33</xdr:row>
      <xdr:rowOff>0</xdr:rowOff>
    </xdr:from>
    <xdr:to>
      <xdr:col>29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60</xdr:row>
      <xdr:rowOff>0</xdr:rowOff>
    </xdr:from>
    <xdr:to>
      <xdr:col>36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82</xdr:row>
      <xdr:rowOff>0</xdr:rowOff>
    </xdr:from>
    <xdr:to>
      <xdr:col>39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20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109728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18</xdr:col>
      <xdr:colOff>0</xdr:colOff>
      <xdr:row>15</xdr:row>
      <xdr:rowOff>0</xdr:rowOff>
    </xdr:from>
    <xdr:to>
      <xdr:col>20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109728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18</xdr:col>
      <xdr:colOff>0</xdr:colOff>
      <xdr:row>33</xdr:row>
      <xdr:rowOff>0</xdr:rowOff>
    </xdr:from>
    <xdr:to>
      <xdr:col>20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109728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18</xdr:col>
      <xdr:colOff>0</xdr:colOff>
      <xdr:row>60</xdr:row>
      <xdr:rowOff>0</xdr:rowOff>
    </xdr:from>
    <xdr:to>
      <xdr:col>20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109728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18</xdr:col>
      <xdr:colOff>0</xdr:colOff>
      <xdr:row>82</xdr:row>
      <xdr:rowOff>0</xdr:rowOff>
    </xdr:from>
    <xdr:to>
      <xdr:col>20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109728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19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23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23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60</xdr:row>
      <xdr:rowOff>0</xdr:rowOff>
    </xdr:from>
    <xdr:to>
      <xdr:col>30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33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14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7315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12</xdr:col>
      <xdr:colOff>0</xdr:colOff>
      <xdr:row>15</xdr:row>
      <xdr:rowOff>0</xdr:rowOff>
    </xdr:from>
    <xdr:to>
      <xdr:col>14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7315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12</xdr:col>
      <xdr:colOff>0</xdr:colOff>
      <xdr:row>33</xdr:row>
      <xdr:rowOff>0</xdr:rowOff>
    </xdr:from>
    <xdr:to>
      <xdr:col>14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7315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12</xdr:col>
      <xdr:colOff>0</xdr:colOff>
      <xdr:row>60</xdr:row>
      <xdr:rowOff>0</xdr:rowOff>
    </xdr:from>
    <xdr:to>
      <xdr:col>14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7315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12</xdr:col>
      <xdr:colOff>0</xdr:colOff>
      <xdr:row>82</xdr:row>
      <xdr:rowOff>0</xdr:rowOff>
    </xdr:from>
    <xdr:to>
      <xdr:col>14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7315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21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25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25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60</xdr:row>
      <xdr:rowOff>0</xdr:rowOff>
    </xdr:from>
    <xdr:to>
      <xdr:col>32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82</xdr:row>
      <xdr:rowOff>0</xdr:rowOff>
    </xdr:from>
    <xdr:to>
      <xdr:col>35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16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85344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16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85344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14</xdr:col>
      <xdr:colOff>0</xdr:colOff>
      <xdr:row>33</xdr:row>
      <xdr:rowOff>0</xdr:rowOff>
    </xdr:from>
    <xdr:to>
      <xdr:col>16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85344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14</xdr:col>
      <xdr:colOff>0</xdr:colOff>
      <xdr:row>60</xdr:row>
      <xdr:rowOff>0</xdr:rowOff>
    </xdr:from>
    <xdr:to>
      <xdr:col>16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85344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14</xdr:col>
      <xdr:colOff>0</xdr:colOff>
      <xdr:row>82</xdr:row>
      <xdr:rowOff>0</xdr:rowOff>
    </xdr:from>
    <xdr:to>
      <xdr:col>16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85344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14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18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25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82</xdr:row>
      <xdr:rowOff>0</xdr:rowOff>
    </xdr:from>
    <xdr:to>
      <xdr:col>28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9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4267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9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4267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7</xdr:col>
      <xdr:colOff>0</xdr:colOff>
      <xdr:row>33</xdr:row>
      <xdr:rowOff>0</xdr:rowOff>
    </xdr:from>
    <xdr:to>
      <xdr:col>9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4267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7</xdr:col>
      <xdr:colOff>0</xdr:colOff>
      <xdr:row>60</xdr:row>
      <xdr:rowOff>0</xdr:rowOff>
    </xdr:from>
    <xdr:to>
      <xdr:col>9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4267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7</xdr:col>
      <xdr:colOff>0</xdr:colOff>
      <xdr:row>82</xdr:row>
      <xdr:rowOff>0</xdr:rowOff>
    </xdr:from>
    <xdr:to>
      <xdr:col>9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4267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24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28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28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60</xdr:row>
      <xdr:rowOff>0</xdr:rowOff>
    </xdr:from>
    <xdr:to>
      <xdr:col>35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82</xdr:row>
      <xdr:rowOff>0</xdr:rowOff>
    </xdr:from>
    <xdr:to>
      <xdr:col>38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19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10363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17</xdr:col>
      <xdr:colOff>0</xdr:colOff>
      <xdr:row>15</xdr:row>
      <xdr:rowOff>0</xdr:rowOff>
    </xdr:from>
    <xdr:to>
      <xdr:col>19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10363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17</xdr:col>
      <xdr:colOff>0</xdr:colOff>
      <xdr:row>33</xdr:row>
      <xdr:rowOff>0</xdr:rowOff>
    </xdr:from>
    <xdr:to>
      <xdr:col>19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10363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17</xdr:col>
      <xdr:colOff>0</xdr:colOff>
      <xdr:row>60</xdr:row>
      <xdr:rowOff>0</xdr:rowOff>
    </xdr:from>
    <xdr:to>
      <xdr:col>19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10363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17</xdr:col>
      <xdr:colOff>0</xdr:colOff>
      <xdr:row>82</xdr:row>
      <xdr:rowOff>0</xdr:rowOff>
    </xdr:from>
    <xdr:to>
      <xdr:col>19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10363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23"/>
  <sheetViews>
    <sheetView tabSelected="1" workbookViewId="0"/>
  </sheetViews>
  <sheetFormatPr defaultRowHeight="15"/>
  <cols>
    <col min="1" max="21" width="2.7109375" customWidth="1"/>
  </cols>
  <sheetData>
    <row r="2" spans="2:19">
      <c r="B2" t="s">
        <v>0</v>
      </c>
      <c r="N2" t="s">
        <v>1</v>
      </c>
    </row>
    <row r="3" spans="2:19">
      <c r="B3" t="s">
        <v>2</v>
      </c>
      <c r="N3" t="s">
        <v>3</v>
      </c>
    </row>
    <row r="4" spans="2:19">
      <c r="B4" t="s">
        <v>4</v>
      </c>
      <c r="N4" t="s">
        <v>5</v>
      </c>
    </row>
    <row r="6" spans="2:19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2:19">
      <c r="B7" s="1"/>
      <c r="C7" s="2"/>
      <c r="D7" s="3"/>
      <c r="E7" s="4"/>
      <c r="F7" s="5"/>
      <c r="G7" s="6"/>
      <c r="H7" s="7"/>
      <c r="I7" s="8"/>
      <c r="J7" s="9"/>
      <c r="K7" s="10"/>
      <c r="L7" s="11"/>
      <c r="M7" s="12"/>
      <c r="N7" s="13"/>
      <c r="O7" s="3"/>
      <c r="P7" s="2"/>
      <c r="Q7" s="2"/>
      <c r="R7" s="2"/>
      <c r="S7" s="1"/>
    </row>
    <row r="8" spans="2:19">
      <c r="B8" s="1"/>
      <c r="C8" s="2"/>
      <c r="D8" s="2"/>
      <c r="E8" s="3"/>
      <c r="F8" s="3"/>
      <c r="G8" s="12"/>
      <c r="H8" s="14"/>
      <c r="I8" s="15"/>
      <c r="J8" s="8"/>
      <c r="K8" s="16"/>
      <c r="L8" s="10"/>
      <c r="M8" s="17"/>
      <c r="N8" s="18"/>
      <c r="O8" s="19"/>
      <c r="P8" s="3"/>
      <c r="Q8" s="3"/>
      <c r="R8" s="2"/>
      <c r="S8" s="1"/>
    </row>
    <row r="9" spans="2:19">
      <c r="B9" s="1"/>
      <c r="C9" s="2"/>
      <c r="D9" s="3"/>
      <c r="E9" s="2"/>
      <c r="F9" s="3"/>
      <c r="G9" s="20"/>
      <c r="H9" s="21"/>
      <c r="I9" s="22"/>
      <c r="J9" s="23"/>
      <c r="K9" s="24"/>
      <c r="L9" s="25"/>
      <c r="M9" s="26"/>
      <c r="N9" s="27"/>
      <c r="O9" s="4"/>
      <c r="P9" s="28"/>
      <c r="Q9" s="2"/>
      <c r="R9" s="2"/>
      <c r="S9" s="1"/>
    </row>
    <row r="10" spans="2:19">
      <c r="B10" s="1"/>
      <c r="C10" s="2"/>
      <c r="D10" s="2"/>
      <c r="E10" s="3"/>
      <c r="F10" s="2"/>
      <c r="G10" s="4"/>
      <c r="H10" s="20"/>
      <c r="I10" s="21"/>
      <c r="J10" s="29"/>
      <c r="K10" s="30"/>
      <c r="L10" s="31"/>
      <c r="M10" s="32"/>
      <c r="N10" s="33"/>
      <c r="O10" s="34"/>
      <c r="P10" s="19"/>
      <c r="Q10" s="3"/>
      <c r="R10" s="2"/>
      <c r="S10" s="1"/>
    </row>
    <row r="11" spans="2:19">
      <c r="B11" s="1"/>
      <c r="C11" s="2"/>
      <c r="D11" s="2"/>
      <c r="E11" s="2"/>
      <c r="F11" s="3"/>
      <c r="G11" s="2"/>
      <c r="H11" s="3"/>
      <c r="I11" s="20"/>
      <c r="J11" s="35"/>
      <c r="K11" s="36"/>
      <c r="L11" s="10"/>
      <c r="M11" s="37"/>
      <c r="N11" s="38"/>
      <c r="O11" s="39"/>
      <c r="P11" s="40"/>
      <c r="Q11" s="41"/>
      <c r="R11" s="2"/>
      <c r="S11" s="1"/>
    </row>
    <row r="12" spans="2:19">
      <c r="B12" s="1"/>
      <c r="C12" s="2"/>
      <c r="D12" s="2"/>
      <c r="E12" s="2"/>
      <c r="F12" s="2"/>
      <c r="G12" s="3"/>
      <c r="H12" s="2"/>
      <c r="I12" s="42"/>
      <c r="J12" s="43"/>
      <c r="K12" s="44"/>
      <c r="L12" s="45"/>
      <c r="M12" s="46"/>
      <c r="N12" s="47"/>
      <c r="O12" s="48"/>
      <c r="P12" s="39"/>
      <c r="Q12" s="42"/>
      <c r="R12" s="2"/>
      <c r="S12" s="1"/>
    </row>
    <row r="13" spans="2:19">
      <c r="B13" s="1"/>
      <c r="C13" s="2"/>
      <c r="D13" s="2"/>
      <c r="E13" s="2"/>
      <c r="F13" s="2"/>
      <c r="G13" s="2"/>
      <c r="H13" s="3"/>
      <c r="I13" s="3"/>
      <c r="J13" s="3"/>
      <c r="K13" s="42"/>
      <c r="L13" s="49"/>
      <c r="M13" s="50"/>
      <c r="N13" s="51"/>
      <c r="O13" s="52"/>
      <c r="P13" s="53"/>
      <c r="Q13" s="42"/>
      <c r="R13" s="2"/>
      <c r="S13" s="1"/>
    </row>
    <row r="14" spans="2:19">
      <c r="B14" s="1"/>
      <c r="C14" s="2"/>
      <c r="D14" s="2"/>
      <c r="E14" s="2"/>
      <c r="F14" s="2"/>
      <c r="G14" s="2"/>
      <c r="H14" s="2"/>
      <c r="I14" s="3"/>
      <c r="J14" s="3"/>
      <c r="K14" s="3"/>
      <c r="L14" s="54"/>
      <c r="M14" s="12"/>
      <c r="N14" s="12"/>
      <c r="O14" s="55"/>
      <c r="P14" s="56"/>
      <c r="Q14" s="56"/>
      <c r="R14" s="2"/>
      <c r="S14" s="1"/>
    </row>
    <row r="15" spans="2:19">
      <c r="B15" s="1"/>
      <c r="C15" s="2"/>
      <c r="D15" s="2"/>
      <c r="E15" s="2"/>
      <c r="F15" s="2"/>
      <c r="G15" s="2"/>
      <c r="H15" s="2"/>
      <c r="I15" s="2"/>
      <c r="J15" s="2"/>
      <c r="K15" s="57"/>
      <c r="L15" s="12"/>
      <c r="M15" s="58"/>
      <c r="N15" s="58"/>
      <c r="O15" s="59"/>
      <c r="P15" s="56"/>
      <c r="Q15" s="2"/>
      <c r="R15" s="2"/>
      <c r="S15" s="1"/>
    </row>
    <row r="16" spans="2:19">
      <c r="B16" s="1"/>
      <c r="C16" s="2"/>
      <c r="D16" s="2"/>
      <c r="E16" s="2"/>
      <c r="F16" s="2"/>
      <c r="G16" s="2"/>
      <c r="H16" s="3"/>
      <c r="I16" s="3"/>
      <c r="J16" s="4"/>
      <c r="K16" s="3"/>
      <c r="L16" s="60"/>
      <c r="M16" s="49"/>
      <c r="N16" s="61"/>
      <c r="O16" s="62"/>
      <c r="P16" s="43"/>
      <c r="Q16" s="42"/>
      <c r="R16" s="2"/>
      <c r="S16" s="1"/>
    </row>
    <row r="17" spans="2:19">
      <c r="B17" s="1"/>
      <c r="C17" s="2"/>
      <c r="D17" s="2"/>
      <c r="E17" s="2"/>
      <c r="F17" s="2"/>
      <c r="G17" s="3"/>
      <c r="H17" s="2"/>
      <c r="I17" s="28"/>
      <c r="J17" s="43"/>
      <c r="K17" s="63"/>
      <c r="L17" s="64"/>
      <c r="M17" s="65"/>
      <c r="N17" s="10"/>
      <c r="O17" s="66"/>
      <c r="P17" s="67"/>
      <c r="Q17" s="28"/>
      <c r="R17" s="2"/>
      <c r="S17" s="1"/>
    </row>
    <row r="18" spans="2:19">
      <c r="B18" s="1"/>
      <c r="C18" s="2"/>
      <c r="D18" s="2"/>
      <c r="E18" s="2"/>
      <c r="F18" s="3"/>
      <c r="G18" s="2"/>
      <c r="H18" s="3"/>
      <c r="I18" s="20"/>
      <c r="J18" s="34"/>
      <c r="K18" s="68"/>
      <c r="L18" s="10"/>
      <c r="M18" s="37"/>
      <c r="N18" s="69"/>
      <c r="O18" s="70"/>
      <c r="P18" s="40"/>
      <c r="Q18" s="41"/>
      <c r="R18" s="2"/>
      <c r="S18" s="1"/>
    </row>
    <row r="19" spans="2:19">
      <c r="B19" s="1"/>
      <c r="C19" s="2"/>
      <c r="D19" s="2"/>
      <c r="E19" s="3"/>
      <c r="F19" s="2"/>
      <c r="G19" s="56"/>
      <c r="H19" s="19"/>
      <c r="I19" s="70"/>
      <c r="J19" s="71"/>
      <c r="K19" s="72"/>
      <c r="L19" s="45"/>
      <c r="M19" s="73"/>
      <c r="N19" s="74"/>
      <c r="O19" s="34"/>
      <c r="P19" s="20"/>
      <c r="Q19" s="3"/>
      <c r="R19" s="2"/>
      <c r="S19" s="1"/>
    </row>
    <row r="20" spans="2:19">
      <c r="B20" s="1"/>
      <c r="C20" s="2"/>
      <c r="D20" s="3"/>
      <c r="E20" s="2"/>
      <c r="F20" s="3"/>
      <c r="G20" s="75"/>
      <c r="H20" s="59"/>
      <c r="I20" s="21"/>
      <c r="J20" s="76"/>
      <c r="K20" s="24"/>
      <c r="L20" s="37"/>
      <c r="M20" s="72"/>
      <c r="N20" s="77"/>
      <c r="O20" s="78"/>
      <c r="P20" s="28"/>
      <c r="Q20" s="2"/>
      <c r="R20" s="2"/>
      <c r="S20" s="1"/>
    </row>
    <row r="21" spans="2:19">
      <c r="B21" s="1"/>
      <c r="C21" s="2"/>
      <c r="D21" s="2"/>
      <c r="E21" s="3"/>
      <c r="F21" s="3"/>
      <c r="G21" s="79"/>
      <c r="H21" s="80"/>
      <c r="I21" s="81"/>
      <c r="J21" s="32"/>
      <c r="K21" s="82"/>
      <c r="L21" s="83"/>
      <c r="M21" s="84"/>
      <c r="N21" s="12"/>
      <c r="O21" s="19"/>
      <c r="P21" s="3"/>
      <c r="Q21" s="3"/>
      <c r="R21" s="2"/>
      <c r="S21" s="1"/>
    </row>
    <row r="22" spans="2:19">
      <c r="B22" s="1"/>
      <c r="C22" s="2"/>
      <c r="D22" s="3"/>
      <c r="E22" s="3"/>
      <c r="F22" s="28"/>
      <c r="G22" s="85"/>
      <c r="H22" s="86"/>
      <c r="I22" s="8"/>
      <c r="J22" s="87"/>
      <c r="K22" s="32"/>
      <c r="L22" s="88"/>
      <c r="M22" s="79"/>
      <c r="N22" s="42"/>
      <c r="O22" s="3"/>
      <c r="P22" s="2"/>
      <c r="Q22" s="2"/>
      <c r="R22" s="2"/>
      <c r="S22" s="1"/>
    </row>
    <row r="23" spans="2:19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</sheetData>
  <mergeCells count="6">
    <mergeCell ref="B2:M2"/>
    <mergeCell ref="N2:T2"/>
    <mergeCell ref="B3:M3"/>
    <mergeCell ref="N3:T3"/>
    <mergeCell ref="B4:M4"/>
    <mergeCell ref="N4:T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6" width="11" bestFit="1" customWidth="1"/>
  </cols>
  <sheetData>
    <row r="1" spans="1:6" hidden="1">
      <c r="A1" s="89"/>
      <c r="B1" s="89" t="s">
        <v>7</v>
      </c>
      <c r="C1" s="89" t="s">
        <v>18</v>
      </c>
      <c r="D1" s="89" t="s">
        <v>19</v>
      </c>
      <c r="E1" s="89" t="s">
        <v>20</v>
      </c>
      <c r="F1" s="89" t="s">
        <v>21</v>
      </c>
    </row>
    <row r="2" spans="1:6">
      <c r="B2" t="s">
        <v>7</v>
      </c>
      <c r="C2" t="s">
        <v>18</v>
      </c>
      <c r="D2" t="s">
        <v>19</v>
      </c>
      <c r="E2" t="s">
        <v>20</v>
      </c>
      <c r="F2" t="s">
        <v>21</v>
      </c>
    </row>
    <row r="3" spans="1:6">
      <c r="A3">
        <v>2023</v>
      </c>
      <c r="B3">
        <v>0.77622336</v>
      </c>
      <c r="C3">
        <v>0.8718092</v>
      </c>
      <c r="D3">
        <v>0.85659045</v>
      </c>
      <c r="E3">
        <v>0.75842637</v>
      </c>
      <c r="F3">
        <v>0.8109984</v>
      </c>
    </row>
    <row r="4" spans="1:6">
      <c r="A4">
        <v>2024</v>
      </c>
      <c r="B4">
        <v>0.69838816</v>
      </c>
      <c r="C4">
        <v>0.84107137</v>
      </c>
      <c r="D4">
        <v>0.83384925</v>
      </c>
      <c r="E4">
        <v>0.7083449000000001</v>
      </c>
      <c r="F4">
        <v>0.74663574</v>
      </c>
    </row>
    <row r="5" spans="1:6">
      <c r="A5">
        <v>2025</v>
      </c>
      <c r="B5">
        <v>0.6545779</v>
      </c>
      <c r="C5">
        <v>0.82079005</v>
      </c>
      <c r="D5">
        <v>0.8172888</v>
      </c>
      <c r="E5">
        <v>0.6615046999999999</v>
      </c>
      <c r="F5">
        <v>0.69308895</v>
      </c>
    </row>
    <row r="6" spans="1:6">
      <c r="A6">
        <v>2026</v>
      </c>
      <c r="B6">
        <v>0.6118171999999999</v>
      </c>
      <c r="C6">
        <v>0.7666136</v>
      </c>
      <c r="D6">
        <v>0.7804676</v>
      </c>
      <c r="E6">
        <v>0.63896</v>
      </c>
      <c r="F6">
        <v>0.6671252</v>
      </c>
    </row>
    <row r="7" spans="1:6">
      <c r="A7">
        <v>2027</v>
      </c>
      <c r="B7">
        <v>0.5883473</v>
      </c>
      <c r="C7">
        <v>0.73587847</v>
      </c>
      <c r="D7">
        <v>0.76283437</v>
      </c>
      <c r="E7">
        <v>0.6310318</v>
      </c>
      <c r="F7">
        <v>0.6529933999999999</v>
      </c>
    </row>
    <row r="8" spans="1:6">
      <c r="A8">
        <v>2028</v>
      </c>
      <c r="B8">
        <v>0.5713709</v>
      </c>
      <c r="C8">
        <v>0.7107133</v>
      </c>
      <c r="D8">
        <v>0.73658514</v>
      </c>
      <c r="E8">
        <v>0.63342804</v>
      </c>
      <c r="F8">
        <v>0.65083903</v>
      </c>
    </row>
    <row r="9" spans="1:6">
      <c r="A9">
        <v>2029</v>
      </c>
      <c r="B9">
        <v>0.5614917</v>
      </c>
      <c r="C9">
        <v>0.683565</v>
      </c>
      <c r="D9">
        <v>0.70604855</v>
      </c>
      <c r="E9">
        <v>0.6189368</v>
      </c>
      <c r="F9">
        <v>0.63491625</v>
      </c>
    </row>
    <row r="10" spans="1:6">
      <c r="A10">
        <v>2030</v>
      </c>
      <c r="B10">
        <v>0.54730606</v>
      </c>
      <c r="C10">
        <v>0.66656256</v>
      </c>
      <c r="D10">
        <v>0.6873871</v>
      </c>
      <c r="E10">
        <v>0.6053493</v>
      </c>
      <c r="F10">
        <v>0.62398857</v>
      </c>
    </row>
    <row r="11" spans="1:6">
      <c r="A11">
        <v>2031</v>
      </c>
      <c r="B11">
        <v>0.5431072</v>
      </c>
      <c r="C11">
        <v>0.6377444</v>
      </c>
      <c r="D11">
        <v>0.65754265</v>
      </c>
      <c r="E11">
        <v>0.59109104</v>
      </c>
      <c r="F11">
        <v>0.61120266</v>
      </c>
    </row>
    <row r="12" spans="1:6">
      <c r="A12">
        <v>2032</v>
      </c>
      <c r="B12">
        <v>0.5561171</v>
      </c>
      <c r="C12">
        <v>0.61742306</v>
      </c>
      <c r="D12">
        <v>0.63514805</v>
      </c>
      <c r="E12">
        <v>0.58714306</v>
      </c>
      <c r="F12">
        <v>0.6058025</v>
      </c>
    </row>
    <row r="13" spans="1:6">
      <c r="A13">
        <v>2033</v>
      </c>
      <c r="B13">
        <v>0.55114055</v>
      </c>
      <c r="C13">
        <v>0.6027712</v>
      </c>
      <c r="D13">
        <v>0.61982065</v>
      </c>
      <c r="E13">
        <v>0.57315767</v>
      </c>
      <c r="F13">
        <v>0.59144735</v>
      </c>
    </row>
    <row r="14" spans="1:6">
      <c r="A14">
        <v>2034</v>
      </c>
      <c r="B14">
        <v>0.5537571</v>
      </c>
      <c r="C14">
        <v>0.5947511</v>
      </c>
      <c r="D14">
        <v>0.60819006</v>
      </c>
      <c r="E14">
        <v>0.5660194</v>
      </c>
      <c r="F14">
        <v>0.58436775</v>
      </c>
    </row>
    <row r="15" spans="1:6">
      <c r="A15">
        <v>2035</v>
      </c>
      <c r="B15">
        <v>0.55199736</v>
      </c>
      <c r="C15">
        <v>0.5835771</v>
      </c>
      <c r="D15">
        <v>0.5927675</v>
      </c>
      <c r="E15">
        <v>0.5583735</v>
      </c>
      <c r="F15">
        <v>0.5753385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16" width="11" bestFit="1" customWidth="1"/>
  </cols>
  <sheetData>
    <row r="1" spans="1:16" hidden="1">
      <c r="A1" s="89"/>
      <c r="B1" s="89" t="s">
        <v>6</v>
      </c>
      <c r="C1" s="89" t="s">
        <v>8</v>
      </c>
      <c r="D1" s="89" t="s">
        <v>9</v>
      </c>
      <c r="E1" s="89" t="s">
        <v>10</v>
      </c>
      <c r="F1" s="89" t="s">
        <v>11</v>
      </c>
      <c r="G1" s="89" t="s">
        <v>12</v>
      </c>
      <c r="H1" s="89" t="s">
        <v>13</v>
      </c>
      <c r="I1" s="89" t="s">
        <v>14</v>
      </c>
      <c r="J1" s="89" t="s">
        <v>15</v>
      </c>
      <c r="K1" s="89" t="s">
        <v>17</v>
      </c>
      <c r="L1" s="89" t="s">
        <v>18</v>
      </c>
      <c r="M1" s="89" t="s">
        <v>19</v>
      </c>
      <c r="N1" s="89" t="s">
        <v>20</v>
      </c>
      <c r="O1" s="89" t="s">
        <v>21</v>
      </c>
      <c r="P1" s="89" t="s">
        <v>22</v>
      </c>
    </row>
    <row r="2" spans="1:16">
      <c r="B2" t="s">
        <v>6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</row>
    <row r="3" spans="1:16">
      <c r="A3">
        <v>2023</v>
      </c>
      <c r="B3">
        <v>0.9844304</v>
      </c>
      <c r="C3">
        <v>0.8157694</v>
      </c>
      <c r="D3">
        <v>0.8552403</v>
      </c>
      <c r="E3">
        <v>0.90588623</v>
      </c>
      <c r="F3">
        <v>0.86864245</v>
      </c>
      <c r="G3">
        <v>0.79828066</v>
      </c>
      <c r="H3">
        <v>0.80838996</v>
      </c>
      <c r="I3">
        <v>0.71407986</v>
      </c>
      <c r="J3">
        <v>0.8249618399999999</v>
      </c>
      <c r="K3">
        <v>0.9079013</v>
      </c>
      <c r="L3">
        <v>0.8723089000000001</v>
      </c>
      <c r="M3">
        <v>0.85891515</v>
      </c>
      <c r="N3">
        <v>0.7622229</v>
      </c>
      <c r="O3">
        <v>0.8266225</v>
      </c>
      <c r="P3">
        <v>0.9439193</v>
      </c>
    </row>
    <row r="4" spans="1:16">
      <c r="A4">
        <v>2024</v>
      </c>
      <c r="B4">
        <v>0.9564043</v>
      </c>
      <c r="C4">
        <v>0.7450297</v>
      </c>
      <c r="D4">
        <v>0.78953505</v>
      </c>
      <c r="E4">
        <v>0.76700884</v>
      </c>
      <c r="F4">
        <v>0.81535745</v>
      </c>
      <c r="G4">
        <v>0.7325135</v>
      </c>
      <c r="H4">
        <v>0.7287905</v>
      </c>
      <c r="I4">
        <v>0.6888211400000001</v>
      </c>
      <c r="J4">
        <v>0.8003332</v>
      </c>
      <c r="K4">
        <v>0.8390135</v>
      </c>
      <c r="L4">
        <v>0.8413948999999999</v>
      </c>
      <c r="M4">
        <v>0.8372736</v>
      </c>
      <c r="N4">
        <v>0.716449</v>
      </c>
      <c r="O4">
        <v>0.77455944</v>
      </c>
      <c r="P4">
        <v>0.92905045</v>
      </c>
    </row>
    <row r="5" spans="1:16">
      <c r="A5">
        <v>2025</v>
      </c>
      <c r="B5">
        <v>0.9043434</v>
      </c>
      <c r="C5">
        <v>0.6974423</v>
      </c>
      <c r="D5">
        <v>0.74089974</v>
      </c>
      <c r="E5">
        <v>0.70743805</v>
      </c>
      <c r="F5">
        <v>0.7455053</v>
      </c>
      <c r="G5">
        <v>0.6777343</v>
      </c>
      <c r="H5">
        <v>0.6875199</v>
      </c>
      <c r="I5">
        <v>0.65540135</v>
      </c>
      <c r="J5">
        <v>0.7737031</v>
      </c>
      <c r="K5">
        <v>0.76252615</v>
      </c>
      <c r="L5">
        <v>0.8216345</v>
      </c>
      <c r="M5">
        <v>0.8222733</v>
      </c>
      <c r="N5">
        <v>0.67548215</v>
      </c>
      <c r="O5">
        <v>0.735734</v>
      </c>
      <c r="P5">
        <v>0.9163552</v>
      </c>
    </row>
    <row r="6" spans="1:16">
      <c r="A6">
        <v>2026</v>
      </c>
      <c r="B6">
        <v>0.8772756</v>
      </c>
      <c r="C6">
        <v>0.66607213</v>
      </c>
      <c r="D6">
        <v>0.72277915</v>
      </c>
      <c r="E6">
        <v>0.6790647</v>
      </c>
      <c r="F6">
        <v>0.66692436</v>
      </c>
      <c r="G6">
        <v>0.63142705</v>
      </c>
      <c r="H6">
        <v>0.6460028</v>
      </c>
      <c r="I6">
        <v>0.6336585</v>
      </c>
      <c r="J6">
        <v>0.72115296</v>
      </c>
      <c r="K6">
        <v>0.7482337999999999</v>
      </c>
      <c r="L6">
        <v>0.76819336</v>
      </c>
      <c r="M6">
        <v>0.7855235</v>
      </c>
      <c r="N6">
        <v>0.6583998</v>
      </c>
      <c r="O6">
        <v>0.7222353</v>
      </c>
      <c r="P6">
        <v>0.90076643</v>
      </c>
    </row>
    <row r="7" spans="1:16">
      <c r="A7">
        <v>2027</v>
      </c>
      <c r="B7">
        <v>0.82519436</v>
      </c>
      <c r="C7">
        <v>0.64679796</v>
      </c>
      <c r="D7">
        <v>0.7232343</v>
      </c>
      <c r="E7">
        <v>0.64870065</v>
      </c>
      <c r="F7">
        <v>0.65549326</v>
      </c>
      <c r="G7">
        <v>0.6002747</v>
      </c>
      <c r="H7">
        <v>0.6263639</v>
      </c>
      <c r="I7">
        <v>0.6240277</v>
      </c>
      <c r="J7">
        <v>0.7003973</v>
      </c>
      <c r="K7">
        <v>0.73198664</v>
      </c>
      <c r="L7">
        <v>0.7366096</v>
      </c>
      <c r="M7">
        <v>0.7686631</v>
      </c>
      <c r="N7">
        <v>0.6550517</v>
      </c>
      <c r="O7">
        <v>0.72191286</v>
      </c>
      <c r="P7">
        <v>0.8889792</v>
      </c>
    </row>
    <row r="8" spans="1:16">
      <c r="A8">
        <v>2028</v>
      </c>
      <c r="B8">
        <v>0.8282169</v>
      </c>
      <c r="C8">
        <v>0.636736</v>
      </c>
      <c r="D8">
        <v>0.73470366</v>
      </c>
      <c r="E8">
        <v>0.61531895</v>
      </c>
      <c r="F8">
        <v>0.6530201</v>
      </c>
      <c r="G8">
        <v>0.5470840300000001</v>
      </c>
      <c r="H8">
        <v>0.6054236</v>
      </c>
      <c r="I8">
        <v>0.6246016</v>
      </c>
      <c r="J8">
        <v>0.68086165</v>
      </c>
      <c r="K8">
        <v>0.68682504</v>
      </c>
      <c r="L8">
        <v>0.71153593</v>
      </c>
      <c r="M8">
        <v>0.7457819</v>
      </c>
      <c r="N8">
        <v>0.660892</v>
      </c>
      <c r="O8">
        <v>0.72667557</v>
      </c>
      <c r="P8">
        <v>0.8771369</v>
      </c>
    </row>
    <row r="9" spans="1:16">
      <c r="A9">
        <v>2029</v>
      </c>
      <c r="B9">
        <v>0.8004250000000001</v>
      </c>
      <c r="C9">
        <v>0.6187663</v>
      </c>
      <c r="D9">
        <v>0.7272116</v>
      </c>
      <c r="E9">
        <v>0.6153078</v>
      </c>
      <c r="F9">
        <v>0.6325028</v>
      </c>
      <c r="G9">
        <v>0.5248274000000001</v>
      </c>
      <c r="H9">
        <v>0.5890216</v>
      </c>
      <c r="I9">
        <v>0.6064606</v>
      </c>
      <c r="J9">
        <v>0.65730673</v>
      </c>
      <c r="K9">
        <v>0.644039</v>
      </c>
      <c r="L9">
        <v>0.68492717</v>
      </c>
      <c r="M9">
        <v>0.7183457600000001</v>
      </c>
      <c r="N9">
        <v>0.6487288</v>
      </c>
      <c r="O9">
        <v>0.7218495</v>
      </c>
      <c r="P9">
        <v>0.8589235</v>
      </c>
    </row>
    <row r="10" spans="1:16">
      <c r="A10">
        <v>2030</v>
      </c>
      <c r="B10">
        <v>0.795663</v>
      </c>
      <c r="C10">
        <v>0.6037618</v>
      </c>
      <c r="D10">
        <v>0.71713465</v>
      </c>
      <c r="E10">
        <v>0.6216172599999999</v>
      </c>
      <c r="F10">
        <v>0.6131927</v>
      </c>
      <c r="G10">
        <v>0.51561123</v>
      </c>
      <c r="H10">
        <v>0.5653801000000001</v>
      </c>
      <c r="I10">
        <v>0.5869869</v>
      </c>
      <c r="J10">
        <v>0.63640064</v>
      </c>
      <c r="K10">
        <v>0.60040206</v>
      </c>
      <c r="L10">
        <v>0.66808844</v>
      </c>
      <c r="M10">
        <v>0.7015307</v>
      </c>
      <c r="N10">
        <v>0.6370348300000001</v>
      </c>
      <c r="O10">
        <v>0.7208131</v>
      </c>
      <c r="P10">
        <v>0.84732515</v>
      </c>
    </row>
    <row r="11" spans="1:16">
      <c r="A11">
        <v>2031</v>
      </c>
      <c r="B11">
        <v>0.79233074</v>
      </c>
      <c r="C11">
        <v>0.60889125</v>
      </c>
      <c r="D11">
        <v>0.7276915</v>
      </c>
      <c r="E11">
        <v>0.636966</v>
      </c>
      <c r="F11">
        <v>0.5886319</v>
      </c>
      <c r="G11">
        <v>0.51065296</v>
      </c>
      <c r="H11">
        <v>0.56140417</v>
      </c>
      <c r="I11">
        <v>0.5715287</v>
      </c>
      <c r="J11">
        <v>0.6217899</v>
      </c>
      <c r="K11">
        <v>0.56951445</v>
      </c>
      <c r="L11">
        <v>0.63922226</v>
      </c>
      <c r="M11">
        <v>0.67478627</v>
      </c>
      <c r="N11">
        <v>0.62410384</v>
      </c>
      <c r="O11">
        <v>0.7171303</v>
      </c>
      <c r="P11">
        <v>0.8478185499999999</v>
      </c>
    </row>
    <row r="12" spans="1:16">
      <c r="A12">
        <v>2032</v>
      </c>
      <c r="B12">
        <v>0.789289</v>
      </c>
      <c r="C12">
        <v>0.6273296</v>
      </c>
      <c r="D12">
        <v>0.7474442</v>
      </c>
      <c r="E12">
        <v>0.6324534000000001</v>
      </c>
      <c r="F12">
        <v>0.5693931</v>
      </c>
      <c r="G12">
        <v>0.52100796</v>
      </c>
      <c r="H12">
        <v>0.58208084</v>
      </c>
      <c r="I12">
        <v>0.56139314</v>
      </c>
      <c r="J12">
        <v>0.61014515</v>
      </c>
      <c r="K12">
        <v>0.5548465</v>
      </c>
      <c r="L12">
        <v>0.6180088</v>
      </c>
      <c r="M12">
        <v>0.6536834</v>
      </c>
      <c r="N12">
        <v>0.6211594</v>
      </c>
      <c r="O12">
        <v>0.7266404</v>
      </c>
      <c r="P12">
        <v>0.8716479</v>
      </c>
    </row>
    <row r="13" spans="1:16">
      <c r="A13">
        <v>2033</v>
      </c>
      <c r="B13">
        <v>0.7964288</v>
      </c>
      <c r="C13">
        <v>0.6281135</v>
      </c>
      <c r="D13">
        <v>0.7454069</v>
      </c>
      <c r="E13">
        <v>0.61450285</v>
      </c>
      <c r="F13">
        <v>0.55696654</v>
      </c>
      <c r="G13">
        <v>0.50410503</v>
      </c>
      <c r="H13">
        <v>0.5760166</v>
      </c>
      <c r="I13">
        <v>0.5467983</v>
      </c>
      <c r="J13">
        <v>0.5979813</v>
      </c>
      <c r="K13">
        <v>0.5371952</v>
      </c>
      <c r="L13">
        <v>0.6045906</v>
      </c>
      <c r="M13">
        <v>0.6426862</v>
      </c>
      <c r="N13">
        <v>0.6114995</v>
      </c>
      <c r="O13">
        <v>0.72862154</v>
      </c>
      <c r="P13">
        <v>0.8873727</v>
      </c>
    </row>
    <row r="14" spans="1:16">
      <c r="A14">
        <v>2034</v>
      </c>
      <c r="B14">
        <v>0.80822575</v>
      </c>
      <c r="C14">
        <v>0.62519854</v>
      </c>
      <c r="D14">
        <v>0.7372094</v>
      </c>
      <c r="E14">
        <v>0.6284713</v>
      </c>
      <c r="F14">
        <v>0.5508556</v>
      </c>
      <c r="G14">
        <v>0.5099205</v>
      </c>
      <c r="H14">
        <v>0.5656606</v>
      </c>
      <c r="I14">
        <v>0.5380459</v>
      </c>
      <c r="J14">
        <v>0.59057176</v>
      </c>
      <c r="K14">
        <v>0.530049</v>
      </c>
      <c r="L14">
        <v>0.5968936</v>
      </c>
      <c r="M14">
        <v>0.6305007</v>
      </c>
      <c r="N14">
        <v>0.6064669499999999</v>
      </c>
      <c r="O14">
        <v>0.7335474</v>
      </c>
      <c r="P14">
        <v>0.88733345</v>
      </c>
    </row>
    <row r="15" spans="1:16">
      <c r="A15">
        <v>2035</v>
      </c>
      <c r="B15">
        <v>0.8213047999999999</v>
      </c>
      <c r="C15">
        <v>0.6168438000000001</v>
      </c>
      <c r="D15">
        <v>0.7261003</v>
      </c>
      <c r="E15">
        <v>0.6471002</v>
      </c>
      <c r="F15">
        <v>0.54039675</v>
      </c>
      <c r="G15">
        <v>0.51819164</v>
      </c>
      <c r="H15">
        <v>0.55547345</v>
      </c>
      <c r="I15">
        <v>0.52952904</v>
      </c>
      <c r="J15">
        <v>0.582211</v>
      </c>
      <c r="K15">
        <v>0.5278399</v>
      </c>
      <c r="L15">
        <v>0.5851142</v>
      </c>
      <c r="M15">
        <v>0.61479276</v>
      </c>
      <c r="N15">
        <v>0.60128766</v>
      </c>
      <c r="O15">
        <v>0.73262423</v>
      </c>
      <c r="P15">
        <v>0.87740284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9" bestFit="1" customWidth="1"/>
    <col min="3" max="3" width="18" bestFit="1" customWidth="1"/>
    <col min="4" max="4" width="14" bestFit="1" customWidth="1"/>
    <col min="5" max="5" width="4.140625" bestFit="1" customWidth="1"/>
    <col min="6" max="6" width="20" bestFit="1" customWidth="1"/>
    <col min="7" max="7" width="9.42578125" bestFit="1" customWidth="1"/>
  </cols>
  <sheetData>
    <row r="1" spans="1:7" hidden="1">
      <c r="A1" s="89"/>
      <c r="B1" s="89" t="s">
        <v>23</v>
      </c>
      <c r="C1" s="89" t="s">
        <v>24</v>
      </c>
      <c r="D1" s="89" t="s">
        <v>25</v>
      </c>
      <c r="E1" s="89" t="s">
        <v>26</v>
      </c>
      <c r="F1" s="89" t="s">
        <v>27</v>
      </c>
      <c r="G1" s="89" t="s">
        <v>28</v>
      </c>
    </row>
    <row r="2" spans="1:7"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</row>
    <row r="3" spans="1:7">
      <c r="A3">
        <v>2023</v>
      </c>
      <c r="B3">
        <v>0.9405403400000001</v>
      </c>
      <c r="C3">
        <v>1.6708885</v>
      </c>
      <c r="D3">
        <v>0</v>
      </c>
      <c r="E3">
        <v>1.5</v>
      </c>
      <c r="F3">
        <v>1.33</v>
      </c>
      <c r="G3">
        <v>1.4</v>
      </c>
    </row>
    <row r="4" spans="1:7">
      <c r="A4">
        <v>2024</v>
      </c>
      <c r="B4">
        <v>1.20303</v>
      </c>
      <c r="C4">
        <v>2.03133</v>
      </c>
      <c r="D4">
        <v>0</v>
      </c>
      <c r="E4">
        <v>1.5</v>
      </c>
      <c r="F4">
        <v>0.07657604999999999</v>
      </c>
      <c r="G4">
        <v>1.4</v>
      </c>
    </row>
    <row r="5" spans="1:7">
      <c r="A5">
        <v>2025</v>
      </c>
      <c r="B5">
        <v>1.66203</v>
      </c>
      <c r="C5">
        <v>2.27633</v>
      </c>
      <c r="D5">
        <v>0</v>
      </c>
      <c r="E5">
        <v>1.5</v>
      </c>
      <c r="F5">
        <v>1.33</v>
      </c>
      <c r="G5">
        <v>1.4</v>
      </c>
    </row>
    <row r="6" spans="1:7">
      <c r="A6">
        <v>2026</v>
      </c>
      <c r="B6">
        <v>2.06411</v>
      </c>
      <c r="C6">
        <v>2.85383</v>
      </c>
      <c r="D6">
        <v>0.1</v>
      </c>
      <c r="E6">
        <v>1.5</v>
      </c>
      <c r="F6">
        <v>0.5225229</v>
      </c>
      <c r="G6">
        <v>1.4</v>
      </c>
    </row>
    <row r="7" spans="1:7">
      <c r="A7">
        <v>2027</v>
      </c>
      <c r="B7">
        <v>2.46619</v>
      </c>
      <c r="C7">
        <v>3.43133</v>
      </c>
      <c r="D7">
        <v>0.2</v>
      </c>
      <c r="E7">
        <v>1.5</v>
      </c>
      <c r="F7">
        <v>0.16922922</v>
      </c>
      <c r="G7">
        <v>1.4</v>
      </c>
    </row>
    <row r="8" spans="1:7">
      <c r="A8">
        <v>2028</v>
      </c>
      <c r="B8">
        <v>2.581085</v>
      </c>
      <c r="C8">
        <v>3.7900024</v>
      </c>
      <c r="D8">
        <v>0.8327555</v>
      </c>
      <c r="E8">
        <v>1.5</v>
      </c>
      <c r="F8">
        <v>0.3361156</v>
      </c>
      <c r="G8">
        <v>1.4</v>
      </c>
    </row>
    <row r="9" spans="1:7">
      <c r="A9">
        <v>2029</v>
      </c>
      <c r="B9">
        <v>2.696295</v>
      </c>
      <c r="C9">
        <v>4.1496577</v>
      </c>
      <c r="D9">
        <v>1.4672445</v>
      </c>
      <c r="E9">
        <v>1.5</v>
      </c>
      <c r="F9">
        <v>0.46407858</v>
      </c>
      <c r="G9">
        <v>1.4</v>
      </c>
    </row>
    <row r="10" spans="1:7">
      <c r="A10">
        <v>2030</v>
      </c>
      <c r="B10">
        <v>2.81119</v>
      </c>
      <c r="C10">
        <v>4.50833</v>
      </c>
      <c r="D10">
        <v>2.1</v>
      </c>
      <c r="E10">
        <v>1.5</v>
      </c>
      <c r="F10">
        <v>0.8533782</v>
      </c>
      <c r="G10">
        <v>1.4</v>
      </c>
    </row>
    <row r="11" spans="1:7">
      <c r="A11">
        <v>2031</v>
      </c>
      <c r="B11">
        <v>2.926085</v>
      </c>
      <c r="C11">
        <v>4.867002400000001</v>
      </c>
      <c r="D11">
        <v>2.7327554</v>
      </c>
      <c r="E11">
        <v>1.5</v>
      </c>
      <c r="F11">
        <v>0.59461115</v>
      </c>
      <c r="G11">
        <v>1.4</v>
      </c>
    </row>
    <row r="12" spans="1:7">
      <c r="A12">
        <v>2032</v>
      </c>
      <c r="B12">
        <v>3.0409802</v>
      </c>
      <c r="C12">
        <v>5.225675</v>
      </c>
      <c r="D12">
        <v>3.365511</v>
      </c>
      <c r="E12">
        <v>1.5</v>
      </c>
      <c r="F12">
        <v>0.4964905</v>
      </c>
      <c r="G12">
        <v>1.4</v>
      </c>
    </row>
    <row r="13" spans="1:7">
      <c r="A13">
        <v>2033</v>
      </c>
      <c r="B13">
        <v>3.15619</v>
      </c>
      <c r="C13">
        <v>5.58533</v>
      </c>
      <c r="D13">
        <v>4</v>
      </c>
      <c r="E13">
        <v>1.5</v>
      </c>
      <c r="F13">
        <v>0.9418926000000001</v>
      </c>
      <c r="G13">
        <v>1.4</v>
      </c>
    </row>
    <row r="14" spans="1:7">
      <c r="A14">
        <v>2034</v>
      </c>
      <c r="B14">
        <v>3.271085</v>
      </c>
      <c r="C14">
        <v>5.9440024</v>
      </c>
      <c r="D14">
        <v>4.6327554</v>
      </c>
      <c r="E14">
        <v>1.5</v>
      </c>
      <c r="F14">
        <v>1.162593</v>
      </c>
      <c r="G14">
        <v>1.4</v>
      </c>
    </row>
    <row r="15" spans="1:7">
      <c r="A15">
        <v>2035</v>
      </c>
      <c r="B15">
        <v>3.3859802</v>
      </c>
      <c r="C15">
        <v>6.302675000000001</v>
      </c>
      <c r="D15">
        <v>5.2655107</v>
      </c>
      <c r="E15">
        <v>1.5</v>
      </c>
      <c r="F15">
        <v>1.0487706</v>
      </c>
      <c r="G15">
        <v>1.4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42578125" bestFit="1" customWidth="1"/>
    <col min="3" max="3" width="18" bestFit="1" customWidth="1"/>
    <col min="4" max="4" width="13.7109375" bestFit="1" customWidth="1"/>
    <col min="5" max="5" width="21.7109375" bestFit="1" customWidth="1"/>
    <col min="6" max="6" width="14" bestFit="1" customWidth="1"/>
    <col min="7" max="7" width="22" bestFit="1" customWidth="1"/>
    <col min="8" max="8" width="14.5703125" bestFit="1" customWidth="1"/>
    <col min="9" max="12" width="18" bestFit="1" customWidth="1"/>
    <col min="13" max="13" width="15.5703125" bestFit="1" customWidth="1"/>
    <col min="14" max="14" width="18" bestFit="1" customWidth="1"/>
  </cols>
  <sheetData>
    <row r="1" spans="1:14" hidden="1">
      <c r="A1" s="89"/>
      <c r="B1" s="89" t="s">
        <v>35</v>
      </c>
      <c r="C1" s="89" t="s">
        <v>36</v>
      </c>
      <c r="D1" s="89" t="s">
        <v>24</v>
      </c>
      <c r="E1" s="89" t="s">
        <v>37</v>
      </c>
      <c r="F1" s="89" t="s">
        <v>25</v>
      </c>
      <c r="G1" s="89" t="s">
        <v>38</v>
      </c>
      <c r="H1" s="89" t="s">
        <v>39</v>
      </c>
      <c r="I1" s="89" t="s">
        <v>40</v>
      </c>
      <c r="J1" s="89" t="s">
        <v>41</v>
      </c>
      <c r="K1" s="89" t="s">
        <v>42</v>
      </c>
      <c r="L1" s="89" t="s">
        <v>43</v>
      </c>
      <c r="M1" s="89" t="s">
        <v>44</v>
      </c>
      <c r="N1" s="89" t="s">
        <v>28</v>
      </c>
    </row>
    <row r="2" spans="1:14">
      <c r="B2" t="s">
        <v>45</v>
      </c>
      <c r="C2" t="s">
        <v>46</v>
      </c>
      <c r="D2" t="s">
        <v>30</v>
      </c>
      <c r="E2" t="s">
        <v>47</v>
      </c>
      <c r="F2" t="s">
        <v>31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34</v>
      </c>
    </row>
    <row r="3" spans="1:14">
      <c r="A3">
        <v>2023</v>
      </c>
      <c r="B3">
        <v>5.5</v>
      </c>
      <c r="C3">
        <v>76.8</v>
      </c>
      <c r="D3">
        <v>5.894</v>
      </c>
      <c r="E3">
        <v>56.306</v>
      </c>
      <c r="F3">
        <v>0</v>
      </c>
      <c r="G3">
        <v>8.239000000000001</v>
      </c>
      <c r="H3">
        <v>7.5</v>
      </c>
      <c r="I3">
        <v>4.600000000000001</v>
      </c>
      <c r="J3">
        <v>22.7</v>
      </c>
      <c r="K3">
        <v>18.95</v>
      </c>
      <c r="L3">
        <v>18.95</v>
      </c>
      <c r="M3">
        <v>3</v>
      </c>
      <c r="N3">
        <v>9.630808000000002</v>
      </c>
    </row>
    <row r="4" spans="1:14">
      <c r="A4">
        <v>2024</v>
      </c>
      <c r="B4">
        <v>7.2</v>
      </c>
      <c r="C4">
        <v>86.60000000000001</v>
      </c>
      <c r="D4">
        <v>10.372</v>
      </c>
      <c r="E4">
        <v>55.528</v>
      </c>
      <c r="F4">
        <v>0.0001</v>
      </c>
      <c r="G4">
        <v>8.422000000000001</v>
      </c>
      <c r="H4">
        <v>7.5</v>
      </c>
      <c r="I4">
        <v>5.600000000000001</v>
      </c>
      <c r="J4">
        <v>23.4</v>
      </c>
      <c r="K4">
        <v>15</v>
      </c>
      <c r="L4">
        <v>15</v>
      </c>
      <c r="M4">
        <v>0</v>
      </c>
      <c r="N4">
        <v>9.630808000000002</v>
      </c>
    </row>
    <row r="5" spans="1:14">
      <c r="A5">
        <v>2025</v>
      </c>
      <c r="B5">
        <v>9</v>
      </c>
      <c r="C5">
        <v>96.7</v>
      </c>
      <c r="D5">
        <v>15.765</v>
      </c>
      <c r="E5">
        <v>54.335</v>
      </c>
      <c r="F5">
        <v>0.595</v>
      </c>
      <c r="G5">
        <v>8.605</v>
      </c>
      <c r="H5">
        <v>7.5</v>
      </c>
      <c r="I5">
        <v>6.5</v>
      </c>
      <c r="J5">
        <v>24</v>
      </c>
      <c r="K5">
        <v>13.6</v>
      </c>
      <c r="L5">
        <v>13.6</v>
      </c>
      <c r="M5">
        <v>0</v>
      </c>
      <c r="N5">
        <v>9.630808000000002</v>
      </c>
    </row>
    <row r="6" spans="1:14">
      <c r="A6">
        <v>2026</v>
      </c>
      <c r="B6">
        <v>10.8</v>
      </c>
      <c r="C6">
        <v>107.1</v>
      </c>
      <c r="D6">
        <v>20.547</v>
      </c>
      <c r="E6">
        <v>52.753</v>
      </c>
      <c r="F6">
        <v>2.4834648</v>
      </c>
      <c r="G6">
        <v>8.788</v>
      </c>
      <c r="H6">
        <v>8</v>
      </c>
      <c r="I6">
        <v>7.600000000000001</v>
      </c>
      <c r="J6">
        <v>25.52996</v>
      </c>
      <c r="K6">
        <v>12.3</v>
      </c>
      <c r="L6">
        <v>12.3</v>
      </c>
      <c r="M6">
        <v>0</v>
      </c>
      <c r="N6">
        <v>9.630808000000002</v>
      </c>
    </row>
    <row r="7" spans="1:14">
      <c r="A7">
        <v>2027</v>
      </c>
      <c r="B7">
        <v>12.8</v>
      </c>
      <c r="C7">
        <v>118.1</v>
      </c>
      <c r="D7">
        <v>27.736</v>
      </c>
      <c r="E7">
        <v>50.864</v>
      </c>
      <c r="F7">
        <v>4.5559297</v>
      </c>
      <c r="G7">
        <v>8.787000000000001</v>
      </c>
      <c r="H7">
        <v>8.5</v>
      </c>
      <c r="I7">
        <v>8.6</v>
      </c>
      <c r="J7">
        <v>27.059924</v>
      </c>
      <c r="K7">
        <v>11</v>
      </c>
      <c r="L7">
        <v>11</v>
      </c>
      <c r="M7">
        <v>0</v>
      </c>
      <c r="N7">
        <v>9.630808000000002</v>
      </c>
    </row>
    <row r="8" spans="1:14">
      <c r="A8">
        <v>2028</v>
      </c>
      <c r="B8">
        <v>14.9</v>
      </c>
      <c r="C8">
        <v>129.7</v>
      </c>
      <c r="D8">
        <v>34.966</v>
      </c>
      <c r="E8">
        <v>48.834</v>
      </c>
      <c r="F8">
        <v>6.628395</v>
      </c>
      <c r="G8">
        <v>8.786</v>
      </c>
      <c r="H8">
        <v>9</v>
      </c>
      <c r="I8">
        <v>8.6</v>
      </c>
      <c r="J8">
        <v>28.589885</v>
      </c>
      <c r="K8">
        <v>10</v>
      </c>
      <c r="L8">
        <v>10</v>
      </c>
      <c r="M8">
        <v>0</v>
      </c>
      <c r="N8">
        <v>9.630808000000002</v>
      </c>
    </row>
    <row r="9" spans="1:14">
      <c r="A9">
        <v>2029</v>
      </c>
      <c r="B9">
        <v>17.2</v>
      </c>
      <c r="C9">
        <v>141.8</v>
      </c>
      <c r="D9">
        <v>43.107</v>
      </c>
      <c r="E9">
        <v>46.593</v>
      </c>
      <c r="F9">
        <v>8.706535000000001</v>
      </c>
      <c r="G9">
        <v>8.785</v>
      </c>
      <c r="H9">
        <v>9.5</v>
      </c>
      <c r="I9">
        <v>8.6</v>
      </c>
      <c r="J9">
        <v>30.12404</v>
      </c>
      <c r="K9">
        <v>7.850000000000001</v>
      </c>
      <c r="L9">
        <v>7.850000000000001</v>
      </c>
      <c r="M9">
        <v>0</v>
      </c>
      <c r="N9">
        <v>9.630808000000002</v>
      </c>
    </row>
    <row r="10" spans="1:14">
      <c r="A10">
        <v>2030</v>
      </c>
      <c r="B10">
        <v>19.7</v>
      </c>
      <c r="C10">
        <v>154.4</v>
      </c>
      <c r="D10">
        <v>51.047</v>
      </c>
      <c r="E10">
        <v>44.453</v>
      </c>
      <c r="F10">
        <v>10.779</v>
      </c>
      <c r="G10">
        <v>8.784000000000001</v>
      </c>
      <c r="H10">
        <v>10</v>
      </c>
      <c r="I10">
        <v>8.6</v>
      </c>
      <c r="J10">
        <v>31.654</v>
      </c>
      <c r="K10">
        <v>6.350000000000001</v>
      </c>
      <c r="L10">
        <v>6.350000000000001</v>
      </c>
      <c r="M10">
        <v>0</v>
      </c>
      <c r="N10">
        <v>9.630808000000002</v>
      </c>
    </row>
    <row r="11" spans="1:14">
      <c r="A11">
        <v>2031</v>
      </c>
      <c r="B11">
        <v>22.2</v>
      </c>
      <c r="C11">
        <v>165.4</v>
      </c>
      <c r="D11">
        <v>58.589</v>
      </c>
      <c r="E11">
        <v>42.611</v>
      </c>
      <c r="F11">
        <v>12.778904</v>
      </c>
      <c r="G11">
        <v>8.782999999999999</v>
      </c>
      <c r="H11">
        <v>10</v>
      </c>
      <c r="I11">
        <v>8.6</v>
      </c>
      <c r="J11">
        <v>33.718668</v>
      </c>
      <c r="K11">
        <v>4.850000000000001</v>
      </c>
      <c r="L11">
        <v>4.850000000000001</v>
      </c>
      <c r="M11">
        <v>0</v>
      </c>
      <c r="N11">
        <v>9.630808000000002</v>
      </c>
    </row>
    <row r="12" spans="1:14">
      <c r="A12">
        <v>2032</v>
      </c>
      <c r="B12">
        <v>25.1</v>
      </c>
      <c r="C12">
        <v>175.5</v>
      </c>
      <c r="D12">
        <v>66.208</v>
      </c>
      <c r="E12">
        <v>40.792</v>
      </c>
      <c r="F12">
        <v>14.78881</v>
      </c>
      <c r="G12">
        <v>8.772</v>
      </c>
      <c r="H12">
        <v>10</v>
      </c>
      <c r="I12">
        <v>8.4</v>
      </c>
      <c r="J12">
        <v>35.78333600000001</v>
      </c>
      <c r="K12">
        <v>4.850000000000001</v>
      </c>
      <c r="L12">
        <v>4.850000000000001</v>
      </c>
      <c r="M12">
        <v>0</v>
      </c>
      <c r="N12">
        <v>9.630808000000002</v>
      </c>
    </row>
    <row r="13" spans="1:14">
      <c r="A13">
        <v>2033</v>
      </c>
      <c r="B13">
        <v>28.1</v>
      </c>
      <c r="C13">
        <v>186</v>
      </c>
      <c r="D13">
        <v>69.91800000000001</v>
      </c>
      <c r="E13">
        <v>39.082</v>
      </c>
      <c r="F13">
        <v>16.804191</v>
      </c>
      <c r="G13">
        <v>8.761000000000001</v>
      </c>
      <c r="H13">
        <v>10</v>
      </c>
      <c r="I13">
        <v>8.4</v>
      </c>
      <c r="J13">
        <v>37.85366399999999</v>
      </c>
      <c r="K13">
        <v>4.1</v>
      </c>
      <c r="L13">
        <v>4.1</v>
      </c>
      <c r="M13">
        <v>0</v>
      </c>
      <c r="N13">
        <v>9.630808000000002</v>
      </c>
    </row>
    <row r="14" spans="1:14">
      <c r="A14">
        <v>2034</v>
      </c>
      <c r="B14">
        <v>31.1</v>
      </c>
      <c r="C14">
        <v>195.7</v>
      </c>
      <c r="D14">
        <v>72.753</v>
      </c>
      <c r="E14">
        <v>37.347</v>
      </c>
      <c r="F14">
        <v>18.821096</v>
      </c>
      <c r="G14">
        <v>8.743</v>
      </c>
      <c r="H14">
        <v>10</v>
      </c>
      <c r="I14">
        <v>8.4</v>
      </c>
      <c r="J14">
        <v>39.918332</v>
      </c>
      <c r="K14">
        <v>3.3</v>
      </c>
      <c r="L14">
        <v>3.3</v>
      </c>
      <c r="M14">
        <v>0</v>
      </c>
      <c r="N14">
        <v>9.630808000000002</v>
      </c>
    </row>
    <row r="15" spans="1:14">
      <c r="A15">
        <v>2035</v>
      </c>
      <c r="B15">
        <v>34.1</v>
      </c>
      <c r="C15">
        <v>204.4</v>
      </c>
      <c r="D15">
        <v>75.497</v>
      </c>
      <c r="E15">
        <v>35.603</v>
      </c>
      <c r="F15">
        <v>20.838</v>
      </c>
      <c r="G15">
        <v>8.725</v>
      </c>
      <c r="H15">
        <v>10</v>
      </c>
      <c r="I15">
        <v>8.5</v>
      </c>
      <c r="J15">
        <v>41.983</v>
      </c>
      <c r="K15">
        <v>2.5</v>
      </c>
      <c r="L15">
        <v>2.5</v>
      </c>
      <c r="M15">
        <v>0</v>
      </c>
      <c r="N15">
        <v>9.630808000000002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42578125" bestFit="1" customWidth="1"/>
    <col min="3" max="3" width="10" bestFit="1" customWidth="1"/>
    <col min="4" max="4" width="13.7109375" bestFit="1" customWidth="1"/>
    <col min="5" max="5" width="21.7109375" bestFit="1" customWidth="1"/>
    <col min="6" max="6" width="18" bestFit="1" customWidth="1"/>
    <col min="7" max="7" width="22" bestFit="1" customWidth="1"/>
    <col min="8" max="8" width="19" bestFit="1" customWidth="1"/>
    <col min="9" max="9" width="22" bestFit="1" customWidth="1"/>
    <col min="10" max="10" width="19" bestFit="1" customWidth="1"/>
  </cols>
  <sheetData>
    <row r="1" spans="1:10" hidden="1">
      <c r="A1" s="89"/>
      <c r="B1" s="89" t="s">
        <v>35</v>
      </c>
      <c r="C1" s="89" t="s">
        <v>23</v>
      </c>
      <c r="D1" s="89" t="s">
        <v>24</v>
      </c>
      <c r="E1" s="89" t="s">
        <v>37</v>
      </c>
      <c r="F1" s="89" t="s">
        <v>25</v>
      </c>
      <c r="G1" s="89" t="s">
        <v>38</v>
      </c>
      <c r="H1" s="89" t="s">
        <v>26</v>
      </c>
      <c r="I1" s="89" t="s">
        <v>43</v>
      </c>
      <c r="J1" s="89" t="s">
        <v>28</v>
      </c>
    </row>
    <row r="2" spans="1:10">
      <c r="B2" t="s">
        <v>45</v>
      </c>
      <c r="C2" t="s">
        <v>29</v>
      </c>
      <c r="D2" t="s">
        <v>30</v>
      </c>
      <c r="E2" t="s">
        <v>47</v>
      </c>
      <c r="F2" t="s">
        <v>31</v>
      </c>
      <c r="G2" t="s">
        <v>48</v>
      </c>
      <c r="H2" t="s">
        <v>32</v>
      </c>
      <c r="I2" t="s">
        <v>53</v>
      </c>
      <c r="J2" t="s">
        <v>34</v>
      </c>
    </row>
    <row r="3" spans="1:10">
      <c r="A3">
        <v>2023</v>
      </c>
      <c r="B3">
        <v>1.7</v>
      </c>
      <c r="C3">
        <v>2.1498152</v>
      </c>
      <c r="D3">
        <v>1.35839</v>
      </c>
      <c r="E3">
        <v>2.886</v>
      </c>
      <c r="F3">
        <v>0.43740384</v>
      </c>
      <c r="G3">
        <v>1.272</v>
      </c>
      <c r="H3">
        <v>1.0729979</v>
      </c>
      <c r="I3">
        <v>0</v>
      </c>
      <c r="J3">
        <v>0.7000000000000001</v>
      </c>
    </row>
    <row r="4" spans="1:10">
      <c r="A4">
        <v>2024</v>
      </c>
      <c r="B4">
        <v>1.7</v>
      </c>
      <c r="C4">
        <v>2.7337227</v>
      </c>
      <c r="D4">
        <v>1.7723351</v>
      </c>
      <c r="E4">
        <v>2.691</v>
      </c>
      <c r="F4">
        <v>0.6536058</v>
      </c>
      <c r="G4">
        <v>1.272</v>
      </c>
      <c r="H4">
        <v>1.092747</v>
      </c>
      <c r="I4">
        <v>0</v>
      </c>
      <c r="J4">
        <v>0.7000000000000001</v>
      </c>
    </row>
    <row r="5" spans="1:10">
      <c r="A5">
        <v>2025</v>
      </c>
      <c r="B5">
        <v>1.7</v>
      </c>
      <c r="C5">
        <v>3.31923</v>
      </c>
      <c r="D5">
        <v>2.20488</v>
      </c>
      <c r="E5">
        <v>2.478</v>
      </c>
      <c r="F5">
        <v>0.8964</v>
      </c>
      <c r="G5">
        <v>1.246</v>
      </c>
      <c r="H5">
        <v>1.11255</v>
      </c>
      <c r="I5">
        <v>6.999999999999999E-13</v>
      </c>
      <c r="J5">
        <v>0.7000000000000001</v>
      </c>
    </row>
    <row r="6" spans="1:10">
      <c r="A6">
        <v>2026</v>
      </c>
      <c r="B6">
        <v>1.7</v>
      </c>
      <c r="C6">
        <v>3.4791724</v>
      </c>
      <c r="D6">
        <v>2.5227983</v>
      </c>
      <c r="E6">
        <v>2.291</v>
      </c>
      <c r="F6">
        <v>1.2061494</v>
      </c>
      <c r="G6">
        <v>1.211</v>
      </c>
      <c r="H6">
        <v>1.103383</v>
      </c>
      <c r="I6">
        <v>8.900000000000001E-12</v>
      </c>
      <c r="J6">
        <v>0.7000000000000001</v>
      </c>
    </row>
    <row r="7" spans="1:10">
      <c r="A7">
        <v>2027</v>
      </c>
      <c r="B7">
        <v>1.7</v>
      </c>
      <c r="C7">
        <v>3.6391147</v>
      </c>
      <c r="D7">
        <v>2.8057166</v>
      </c>
      <c r="E7">
        <v>2.139</v>
      </c>
      <c r="F7">
        <v>1.5148989</v>
      </c>
      <c r="G7">
        <v>1.177</v>
      </c>
      <c r="H7">
        <v>1.0942161</v>
      </c>
      <c r="I7">
        <v>2.14E-11</v>
      </c>
      <c r="J7">
        <v>0.7000000000000001</v>
      </c>
    </row>
    <row r="8" spans="1:10">
      <c r="A8">
        <v>2028</v>
      </c>
      <c r="B8">
        <v>1.7</v>
      </c>
      <c r="C8">
        <v>3.7990571</v>
      </c>
      <c r="D8">
        <v>3.0596348</v>
      </c>
      <c r="E8">
        <v>2.016</v>
      </c>
      <c r="F8">
        <v>1.8236483</v>
      </c>
      <c r="G8">
        <v>1.143</v>
      </c>
      <c r="H8">
        <v>1.0850491</v>
      </c>
      <c r="I8">
        <v>3.78E-09</v>
      </c>
      <c r="J8">
        <v>0.7000000000000001</v>
      </c>
    </row>
    <row r="9" spans="1:10">
      <c r="A9">
        <v>2029</v>
      </c>
      <c r="B9">
        <v>1.7</v>
      </c>
      <c r="C9">
        <v>3.9594377</v>
      </c>
      <c r="D9">
        <v>3.2529116</v>
      </c>
      <c r="E9">
        <v>1.954</v>
      </c>
      <c r="F9">
        <v>2.1331506</v>
      </c>
      <c r="G9">
        <v>1.109</v>
      </c>
      <c r="H9">
        <v>1.0758569</v>
      </c>
      <c r="I9">
        <v>1.419563E-06</v>
      </c>
      <c r="J9">
        <v>0.7000000000000001</v>
      </c>
    </row>
    <row r="10" spans="1:10">
      <c r="A10">
        <v>2030</v>
      </c>
      <c r="B10">
        <v>1.7</v>
      </c>
      <c r="C10">
        <v>4.11938</v>
      </c>
      <c r="D10">
        <v>3.43183</v>
      </c>
      <c r="E10">
        <v>1.906</v>
      </c>
      <c r="F10">
        <v>2.4429</v>
      </c>
      <c r="G10">
        <v>1.074</v>
      </c>
      <c r="H10">
        <v>1.06669</v>
      </c>
      <c r="I10">
        <v>0.00139</v>
      </c>
      <c r="J10">
        <v>0.7000000000000001</v>
      </c>
    </row>
    <row r="11" spans="1:10">
      <c r="A11">
        <v>2031</v>
      </c>
      <c r="B11">
        <v>1.7</v>
      </c>
      <c r="C11">
        <v>4.2896855</v>
      </c>
      <c r="D11">
        <v>3.3787456</v>
      </c>
      <c r="E11">
        <v>1.887</v>
      </c>
      <c r="F11">
        <v>2.8466926</v>
      </c>
      <c r="G11">
        <v>1.067</v>
      </c>
      <c r="H11">
        <v>0.9941147499999999</v>
      </c>
      <c r="I11">
        <v>0</v>
      </c>
      <c r="J11">
        <v>0.7000000000000001</v>
      </c>
    </row>
    <row r="12" spans="1:10">
      <c r="A12">
        <v>2032</v>
      </c>
      <c r="B12">
        <v>1.7</v>
      </c>
      <c r="C12">
        <v>4.459991</v>
      </c>
      <c r="D12">
        <v>3.336661</v>
      </c>
      <c r="E12">
        <v>1.857</v>
      </c>
      <c r="F12">
        <v>3.281485</v>
      </c>
      <c r="G12">
        <v>1.029</v>
      </c>
      <c r="H12">
        <v>0.92153955</v>
      </c>
      <c r="I12">
        <v>0</v>
      </c>
      <c r="J12">
        <v>0.7000000000000001</v>
      </c>
    </row>
    <row r="13" spans="1:10">
      <c r="A13">
        <v>2033</v>
      </c>
      <c r="B13">
        <v>1.7</v>
      </c>
      <c r="C13">
        <v>4.6307637</v>
      </c>
      <c r="D13">
        <v>3.315379</v>
      </c>
      <c r="E13">
        <v>1.806</v>
      </c>
      <c r="F13">
        <v>3.7183647</v>
      </c>
      <c r="G13">
        <v>0.99</v>
      </c>
      <c r="H13">
        <v>0.84876544</v>
      </c>
      <c r="I13">
        <v>0</v>
      </c>
      <c r="J13">
        <v>0.7000000000000001</v>
      </c>
    </row>
    <row r="14" spans="1:10">
      <c r="A14">
        <v>2034</v>
      </c>
      <c r="B14">
        <v>1.7</v>
      </c>
      <c r="C14">
        <v>4.8010693</v>
      </c>
      <c r="D14">
        <v>3.3172944</v>
      </c>
      <c r="E14">
        <v>1.732</v>
      </c>
      <c r="F14">
        <v>4.153157</v>
      </c>
      <c r="G14">
        <v>0.9520000000000001</v>
      </c>
      <c r="H14">
        <v>0.77619025</v>
      </c>
      <c r="I14">
        <v>0</v>
      </c>
      <c r="J14">
        <v>0.7000000000000001</v>
      </c>
    </row>
    <row r="15" spans="1:10">
      <c r="A15">
        <v>2035</v>
      </c>
      <c r="B15">
        <v>1.7</v>
      </c>
      <c r="C15">
        <v>4.971375</v>
      </c>
      <c r="D15">
        <v>3.33521</v>
      </c>
      <c r="E15">
        <v>1.642</v>
      </c>
      <c r="F15">
        <v>4.654949999999999</v>
      </c>
      <c r="G15">
        <v>0.847</v>
      </c>
      <c r="H15">
        <v>0.703615</v>
      </c>
      <c r="I15">
        <v>0</v>
      </c>
      <c r="J15">
        <v>0.7000000000000001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42578125" bestFit="1" customWidth="1"/>
    <col min="3" max="3" width="10" bestFit="1" customWidth="1"/>
    <col min="4" max="4" width="13.7109375" bestFit="1" customWidth="1"/>
    <col min="5" max="5" width="21.7109375" bestFit="1" customWidth="1"/>
    <col min="6" max="6" width="14" bestFit="1" customWidth="1"/>
    <col min="7" max="7" width="22" bestFit="1" customWidth="1"/>
    <col min="8" max="8" width="11" bestFit="1" customWidth="1"/>
    <col min="9" max="9" width="9.42578125" bestFit="1" customWidth="1"/>
  </cols>
  <sheetData>
    <row r="1" spans="1:9" hidden="1">
      <c r="A1" s="89"/>
      <c r="B1" s="89" t="s">
        <v>35</v>
      </c>
      <c r="C1" s="89" t="s">
        <v>23</v>
      </c>
      <c r="D1" s="89" t="s">
        <v>24</v>
      </c>
      <c r="E1" s="89" t="s">
        <v>37</v>
      </c>
      <c r="F1" s="89" t="s">
        <v>25</v>
      </c>
      <c r="G1" s="89" t="s">
        <v>38</v>
      </c>
      <c r="H1" s="89" t="s">
        <v>26</v>
      </c>
      <c r="I1" s="89" t="s">
        <v>28</v>
      </c>
    </row>
    <row r="2" spans="1:9">
      <c r="B2" t="s">
        <v>45</v>
      </c>
      <c r="C2" t="s">
        <v>29</v>
      </c>
      <c r="D2" t="s">
        <v>30</v>
      </c>
      <c r="E2" t="s">
        <v>47</v>
      </c>
      <c r="F2" t="s">
        <v>31</v>
      </c>
      <c r="G2" t="s">
        <v>48</v>
      </c>
      <c r="H2" t="s">
        <v>32</v>
      </c>
      <c r="I2" t="s">
        <v>34</v>
      </c>
    </row>
    <row r="3" spans="1:9">
      <c r="A3">
        <v>2023</v>
      </c>
      <c r="B3">
        <v>1.7</v>
      </c>
      <c r="C3">
        <v>1.1246134</v>
      </c>
      <c r="D3">
        <v>0.2370011</v>
      </c>
      <c r="E3">
        <v>0.532</v>
      </c>
      <c r="F3">
        <v>0</v>
      </c>
      <c r="G3">
        <v>1.022</v>
      </c>
      <c r="H3">
        <v>0.44362485</v>
      </c>
      <c r="I3">
        <v>1</v>
      </c>
    </row>
    <row r="4" spans="1:9">
      <c r="A4">
        <v>2024</v>
      </c>
      <c r="B4">
        <v>1.7</v>
      </c>
      <c r="C4">
        <v>1.46892</v>
      </c>
      <c r="D4">
        <v>0.29550165</v>
      </c>
      <c r="E4">
        <v>0.48</v>
      </c>
      <c r="F4">
        <v>0.05743737</v>
      </c>
      <c r="G4">
        <v>1.015</v>
      </c>
      <c r="H4">
        <v>0.36343726</v>
      </c>
      <c r="I4">
        <v>1</v>
      </c>
    </row>
    <row r="5" spans="1:9">
      <c r="A5">
        <v>2025</v>
      </c>
      <c r="B5">
        <v>1.7</v>
      </c>
      <c r="C5">
        <v>1.81417</v>
      </c>
      <c r="D5">
        <v>0.35202</v>
      </c>
      <c r="E5">
        <v>0.43</v>
      </c>
      <c r="F5">
        <v>0.1804</v>
      </c>
      <c r="G5">
        <v>1.008</v>
      </c>
      <c r="H5">
        <v>0.28303</v>
      </c>
      <c r="I5">
        <v>1</v>
      </c>
    </row>
    <row r="6" spans="1:9">
      <c r="A6">
        <v>2026</v>
      </c>
      <c r="B6">
        <v>1.7</v>
      </c>
      <c r="C6">
        <v>1.9207976</v>
      </c>
      <c r="D6">
        <v>0.40236398</v>
      </c>
      <c r="E6">
        <v>0.387</v>
      </c>
      <c r="F6">
        <v>0.6390473</v>
      </c>
      <c r="G6">
        <v>0.974</v>
      </c>
      <c r="H6">
        <v>0.2779108</v>
      </c>
      <c r="I6">
        <v>1</v>
      </c>
    </row>
    <row r="7" spans="1:9">
      <c r="A7">
        <v>2027</v>
      </c>
      <c r="B7">
        <v>1.7</v>
      </c>
      <c r="C7">
        <v>2.0274252</v>
      </c>
      <c r="D7">
        <v>0.43870795</v>
      </c>
      <c r="E7">
        <v>0.358</v>
      </c>
      <c r="F7">
        <v>1.0976946</v>
      </c>
      <c r="G7">
        <v>0.9400000000000001</v>
      </c>
      <c r="H7">
        <v>0.2727916</v>
      </c>
      <c r="I7">
        <v>1</v>
      </c>
    </row>
    <row r="8" spans="1:9">
      <c r="A8">
        <v>2028</v>
      </c>
      <c r="B8">
        <v>1.7</v>
      </c>
      <c r="C8">
        <v>2.1340527</v>
      </c>
      <c r="D8">
        <v>0.46805194</v>
      </c>
      <c r="E8">
        <v>0.336</v>
      </c>
      <c r="F8">
        <v>1.5563419</v>
      </c>
      <c r="G8">
        <v>0.906</v>
      </c>
      <c r="H8">
        <v>0.26767242</v>
      </c>
      <c r="I8">
        <v>1</v>
      </c>
    </row>
    <row r="9" spans="1:9">
      <c r="A9">
        <v>2029</v>
      </c>
      <c r="B9">
        <v>1.7</v>
      </c>
      <c r="C9">
        <v>2.2409724</v>
      </c>
      <c r="D9">
        <v>0.48341602</v>
      </c>
      <c r="E9">
        <v>0.328</v>
      </c>
      <c r="F9">
        <v>2.0101527</v>
      </c>
      <c r="G9">
        <v>0.878</v>
      </c>
      <c r="H9">
        <v>0.26253918</v>
      </c>
      <c r="I9">
        <v>1</v>
      </c>
    </row>
    <row r="10" spans="1:9">
      <c r="A10">
        <v>2030</v>
      </c>
      <c r="B10">
        <v>1.7</v>
      </c>
      <c r="C10">
        <v>2.3476</v>
      </c>
      <c r="D10">
        <v>0.49676</v>
      </c>
      <c r="E10">
        <v>0.322</v>
      </c>
      <c r="F10">
        <v>2.4628</v>
      </c>
      <c r="G10">
        <v>0.85</v>
      </c>
      <c r="H10">
        <v>0.25742</v>
      </c>
      <c r="I10">
        <v>1</v>
      </c>
    </row>
    <row r="11" spans="1:9">
      <c r="A11">
        <v>2031</v>
      </c>
      <c r="B11">
        <v>1.7</v>
      </c>
      <c r="C11">
        <v>2.4611377</v>
      </c>
      <c r="D11">
        <v>0.47532883</v>
      </c>
      <c r="E11">
        <v>0.32</v>
      </c>
      <c r="F11">
        <v>2.567977</v>
      </c>
      <c r="G11">
        <v>0.8230000000000001</v>
      </c>
      <c r="H11">
        <v>0.25733206</v>
      </c>
      <c r="I11">
        <v>1</v>
      </c>
    </row>
    <row r="12" spans="1:9">
      <c r="A12">
        <v>2032</v>
      </c>
      <c r="B12">
        <v>1.7</v>
      </c>
      <c r="C12">
        <v>2.5746755</v>
      </c>
      <c r="D12">
        <v>0.45589767</v>
      </c>
      <c r="E12">
        <v>0.316</v>
      </c>
      <c r="F12">
        <v>2.6461543</v>
      </c>
      <c r="G12">
        <v>0.8230000000000001</v>
      </c>
      <c r="H12">
        <v>0.2572441</v>
      </c>
      <c r="I12">
        <v>1</v>
      </c>
    </row>
    <row r="13" spans="1:9">
      <c r="A13">
        <v>2033</v>
      </c>
      <c r="B13">
        <v>1.7</v>
      </c>
      <c r="C13">
        <v>2.6885244</v>
      </c>
      <c r="D13">
        <v>0.4364023</v>
      </c>
      <c r="E13">
        <v>0.312</v>
      </c>
      <c r="F13">
        <v>2.7595457</v>
      </c>
      <c r="G13">
        <v>0.788</v>
      </c>
      <c r="H13">
        <v>0.2571559</v>
      </c>
      <c r="I13">
        <v>1</v>
      </c>
    </row>
    <row r="14" spans="1:9">
      <c r="A14">
        <v>2034</v>
      </c>
      <c r="B14">
        <v>1.7</v>
      </c>
      <c r="C14">
        <v>2.8020623</v>
      </c>
      <c r="D14">
        <v>0.42297116</v>
      </c>
      <c r="E14">
        <v>0.302</v>
      </c>
      <c r="F14">
        <v>2.873723</v>
      </c>
      <c r="G14">
        <v>0.752</v>
      </c>
      <c r="H14">
        <v>0.25706796</v>
      </c>
      <c r="I14">
        <v>1</v>
      </c>
    </row>
    <row r="15" spans="1:9">
      <c r="A15">
        <v>2035</v>
      </c>
      <c r="B15">
        <v>1.7</v>
      </c>
      <c r="C15">
        <v>2.9156</v>
      </c>
      <c r="D15">
        <v>0.41454</v>
      </c>
      <c r="E15">
        <v>0.287</v>
      </c>
      <c r="F15">
        <v>2.9879</v>
      </c>
      <c r="G15">
        <v>0.716</v>
      </c>
      <c r="H15">
        <v>0.25698</v>
      </c>
      <c r="I15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42578125" bestFit="1" customWidth="1"/>
    <col min="3" max="3" width="10" bestFit="1" customWidth="1"/>
    <col min="4" max="4" width="13.7109375" bestFit="1" customWidth="1"/>
    <col min="5" max="5" width="21.7109375" bestFit="1" customWidth="1"/>
    <col min="6" max="6" width="14" bestFit="1" customWidth="1"/>
    <col min="7" max="7" width="22" bestFit="1" customWidth="1"/>
    <col min="8" max="8" width="6.28515625" bestFit="1" customWidth="1"/>
    <col min="9" max="9" width="18" bestFit="1" customWidth="1"/>
    <col min="10" max="10" width="7.42578125" bestFit="1" customWidth="1"/>
    <col min="11" max="11" width="7.140625" bestFit="1" customWidth="1"/>
    <col min="12" max="12" width="9.5703125" bestFit="1" customWidth="1"/>
    <col min="13" max="13" width="18" bestFit="1" customWidth="1"/>
    <col min="14" max="14" width="15.42578125" bestFit="1" customWidth="1"/>
  </cols>
  <sheetData>
    <row r="1" spans="1:14" hidden="1">
      <c r="A1" s="89"/>
      <c r="B1" s="89" t="s">
        <v>35</v>
      </c>
      <c r="C1" s="89" t="s">
        <v>23</v>
      </c>
      <c r="D1" s="89" t="s">
        <v>24</v>
      </c>
      <c r="E1" s="89" t="s">
        <v>37</v>
      </c>
      <c r="F1" s="89" t="s">
        <v>25</v>
      </c>
      <c r="G1" s="89" t="s">
        <v>38</v>
      </c>
      <c r="H1" s="89" t="s">
        <v>55</v>
      </c>
      <c r="I1" s="89" t="s">
        <v>39</v>
      </c>
      <c r="J1" s="89" t="s">
        <v>40</v>
      </c>
      <c r="K1" s="89" t="s">
        <v>41</v>
      </c>
      <c r="L1" s="89" t="s">
        <v>43</v>
      </c>
      <c r="M1" s="89" t="s">
        <v>44</v>
      </c>
      <c r="N1" s="89" t="s">
        <v>56</v>
      </c>
    </row>
    <row r="2" spans="1:14">
      <c r="B2" t="s">
        <v>45</v>
      </c>
      <c r="C2" t="s">
        <v>29</v>
      </c>
      <c r="D2" t="s">
        <v>30</v>
      </c>
      <c r="E2" t="s">
        <v>47</v>
      </c>
      <c r="F2" t="s">
        <v>31</v>
      </c>
      <c r="G2" t="s">
        <v>48</v>
      </c>
      <c r="H2" t="s">
        <v>57</v>
      </c>
      <c r="I2" t="s">
        <v>49</v>
      </c>
      <c r="J2" t="s">
        <v>50</v>
      </c>
      <c r="K2" t="s">
        <v>51</v>
      </c>
      <c r="L2" t="s">
        <v>53</v>
      </c>
      <c r="M2" t="s">
        <v>54</v>
      </c>
      <c r="N2" t="s">
        <v>58</v>
      </c>
    </row>
    <row r="3" spans="1:14">
      <c r="A3">
        <v>2023</v>
      </c>
      <c r="B3">
        <v>0.3</v>
      </c>
      <c r="C3">
        <v>18.5</v>
      </c>
      <c r="D3">
        <v>6.045</v>
      </c>
      <c r="E3">
        <v>24.955</v>
      </c>
      <c r="F3">
        <v>0</v>
      </c>
      <c r="G3">
        <v>0.02</v>
      </c>
      <c r="H3">
        <v>11</v>
      </c>
      <c r="I3">
        <v>4.16</v>
      </c>
      <c r="J3">
        <v>2.3</v>
      </c>
      <c r="K3">
        <v>23.4</v>
      </c>
      <c r="L3">
        <v>1.05</v>
      </c>
      <c r="M3">
        <v>7</v>
      </c>
      <c r="N3">
        <v>1</v>
      </c>
    </row>
    <row r="4" spans="1:14">
      <c r="A4">
        <v>2024</v>
      </c>
      <c r="B4">
        <v>0.5</v>
      </c>
      <c r="C4">
        <v>24</v>
      </c>
      <c r="D4">
        <v>7.728</v>
      </c>
      <c r="E4">
        <v>24.672</v>
      </c>
      <c r="F4">
        <v>0</v>
      </c>
      <c r="G4">
        <v>0.021</v>
      </c>
      <c r="H4">
        <v>11</v>
      </c>
      <c r="I4">
        <v>4.16</v>
      </c>
      <c r="J4">
        <v>2.3</v>
      </c>
      <c r="K4">
        <v>23.4</v>
      </c>
      <c r="L4">
        <v>0.6</v>
      </c>
      <c r="M4">
        <v>7</v>
      </c>
      <c r="N4">
        <v>1</v>
      </c>
    </row>
    <row r="5" spans="1:14">
      <c r="A5">
        <v>2025</v>
      </c>
      <c r="B5">
        <v>1.3</v>
      </c>
      <c r="C5">
        <v>26.545455</v>
      </c>
      <c r="D5">
        <v>10.32</v>
      </c>
      <c r="E5">
        <v>24.18</v>
      </c>
      <c r="F5">
        <v>0</v>
      </c>
      <c r="G5">
        <v>0.022</v>
      </c>
      <c r="H5">
        <v>11</v>
      </c>
      <c r="I5">
        <v>4.16</v>
      </c>
      <c r="J5">
        <v>2.3</v>
      </c>
      <c r="K5">
        <v>23.4</v>
      </c>
      <c r="L5">
        <v>0</v>
      </c>
      <c r="M5">
        <v>7</v>
      </c>
      <c r="N5">
        <v>1</v>
      </c>
    </row>
    <row r="6" spans="1:14">
      <c r="A6">
        <v>2026</v>
      </c>
      <c r="B6">
        <v>2.2</v>
      </c>
      <c r="C6">
        <v>29.090908</v>
      </c>
      <c r="D6">
        <v>12.577</v>
      </c>
      <c r="E6">
        <v>23.523</v>
      </c>
      <c r="F6">
        <v>0</v>
      </c>
      <c r="G6">
        <v>0.022</v>
      </c>
      <c r="H6">
        <v>11</v>
      </c>
      <c r="I6">
        <v>4.56</v>
      </c>
      <c r="J6">
        <v>2.3</v>
      </c>
      <c r="K6">
        <v>23.4</v>
      </c>
      <c r="L6">
        <v>0</v>
      </c>
      <c r="M6">
        <v>7</v>
      </c>
      <c r="N6">
        <v>1</v>
      </c>
    </row>
    <row r="7" spans="1:14">
      <c r="A7">
        <v>2027</v>
      </c>
      <c r="B7">
        <v>3.4</v>
      </c>
      <c r="C7">
        <v>31.636363</v>
      </c>
      <c r="D7">
        <v>15.257</v>
      </c>
      <c r="E7">
        <v>22.343</v>
      </c>
      <c r="F7">
        <v>0</v>
      </c>
      <c r="G7">
        <v>0.022</v>
      </c>
      <c r="H7">
        <v>11</v>
      </c>
      <c r="I7">
        <v>5.04</v>
      </c>
      <c r="J7">
        <v>2.3</v>
      </c>
      <c r="K7">
        <v>23.4</v>
      </c>
      <c r="L7">
        <v>0</v>
      </c>
      <c r="M7">
        <v>6</v>
      </c>
      <c r="N7">
        <v>1</v>
      </c>
    </row>
    <row r="8" spans="1:14">
      <c r="A8">
        <v>2028</v>
      </c>
      <c r="B8">
        <v>4.7</v>
      </c>
      <c r="C8">
        <v>34.181816</v>
      </c>
      <c r="D8">
        <v>18.317</v>
      </c>
      <c r="E8">
        <v>20.983</v>
      </c>
      <c r="F8">
        <v>0</v>
      </c>
      <c r="G8">
        <v>0.022</v>
      </c>
      <c r="H8">
        <v>11</v>
      </c>
      <c r="I8">
        <v>5.84</v>
      </c>
      <c r="J8">
        <v>2.2</v>
      </c>
      <c r="K8">
        <v>23.8</v>
      </c>
      <c r="L8">
        <v>0</v>
      </c>
      <c r="M8">
        <v>5.100000000000001</v>
      </c>
      <c r="N8">
        <v>1</v>
      </c>
    </row>
    <row r="9" spans="1:14">
      <c r="A9">
        <v>2029</v>
      </c>
      <c r="B9">
        <v>6</v>
      </c>
      <c r="C9">
        <v>36.727273</v>
      </c>
      <c r="D9">
        <v>21.358</v>
      </c>
      <c r="E9">
        <v>19.442</v>
      </c>
      <c r="F9">
        <v>0</v>
      </c>
      <c r="G9">
        <v>0.022</v>
      </c>
      <c r="H9">
        <v>11</v>
      </c>
      <c r="I9">
        <v>6.640000000000001</v>
      </c>
      <c r="J9">
        <v>2.9</v>
      </c>
      <c r="K9">
        <v>24.1</v>
      </c>
      <c r="L9">
        <v>0</v>
      </c>
      <c r="M9">
        <v>5.100000000000001</v>
      </c>
      <c r="N9">
        <v>1</v>
      </c>
    </row>
    <row r="10" spans="1:14">
      <c r="A10">
        <v>2030</v>
      </c>
      <c r="B10">
        <v>7.5</v>
      </c>
      <c r="C10">
        <v>39.272727</v>
      </c>
      <c r="D10">
        <v>24.554</v>
      </c>
      <c r="E10">
        <v>17.646</v>
      </c>
      <c r="F10">
        <v>0</v>
      </c>
      <c r="G10">
        <v>0.022</v>
      </c>
      <c r="H10">
        <v>11</v>
      </c>
      <c r="I10">
        <v>7.44</v>
      </c>
      <c r="J10">
        <v>3.4</v>
      </c>
      <c r="K10">
        <v>21.2</v>
      </c>
      <c r="L10">
        <v>0</v>
      </c>
      <c r="M10">
        <v>3</v>
      </c>
      <c r="N10">
        <v>1</v>
      </c>
    </row>
    <row r="11" spans="1:14">
      <c r="A11">
        <v>2031</v>
      </c>
      <c r="B11">
        <v>9.1</v>
      </c>
      <c r="C11">
        <v>41.818184</v>
      </c>
      <c r="D11">
        <v>27.672</v>
      </c>
      <c r="E11">
        <v>15.728</v>
      </c>
      <c r="F11">
        <v>0</v>
      </c>
      <c r="G11">
        <v>0.022</v>
      </c>
      <c r="H11">
        <v>11</v>
      </c>
      <c r="I11">
        <v>7.600000000000001</v>
      </c>
      <c r="J11">
        <v>3.9</v>
      </c>
      <c r="K11">
        <v>18.7</v>
      </c>
      <c r="L11">
        <v>0</v>
      </c>
      <c r="M11">
        <v>3</v>
      </c>
      <c r="N11">
        <v>1</v>
      </c>
    </row>
    <row r="12" spans="1:14">
      <c r="A12">
        <v>2032</v>
      </c>
      <c r="B12">
        <v>10.7</v>
      </c>
      <c r="C12">
        <v>44.363637</v>
      </c>
      <c r="D12">
        <v>30.964</v>
      </c>
      <c r="E12">
        <v>13.636</v>
      </c>
      <c r="F12">
        <v>0</v>
      </c>
      <c r="G12">
        <v>0.022</v>
      </c>
      <c r="H12">
        <v>11</v>
      </c>
      <c r="I12">
        <v>7.600000000000001</v>
      </c>
      <c r="J12">
        <v>4.4</v>
      </c>
      <c r="K12">
        <v>17.8</v>
      </c>
      <c r="L12">
        <v>0</v>
      </c>
      <c r="M12">
        <v>2</v>
      </c>
      <c r="N12">
        <v>1</v>
      </c>
    </row>
    <row r="13" spans="1:14">
      <c r="A13">
        <v>2033</v>
      </c>
      <c r="B13">
        <v>12.1</v>
      </c>
      <c r="C13">
        <v>46.90909</v>
      </c>
      <c r="D13">
        <v>33.993</v>
      </c>
      <c r="E13">
        <v>11.707</v>
      </c>
      <c r="F13">
        <v>0</v>
      </c>
      <c r="G13">
        <v>0.022</v>
      </c>
      <c r="H13">
        <v>11</v>
      </c>
      <c r="I13">
        <v>7.600000000000001</v>
      </c>
      <c r="J13">
        <v>4.4</v>
      </c>
      <c r="K13">
        <v>13.3</v>
      </c>
      <c r="L13">
        <v>0</v>
      </c>
      <c r="M13">
        <v>2</v>
      </c>
      <c r="N13">
        <v>1</v>
      </c>
    </row>
    <row r="14" spans="1:14">
      <c r="A14">
        <v>2034</v>
      </c>
      <c r="B14">
        <v>13.6</v>
      </c>
      <c r="C14">
        <v>49.454547</v>
      </c>
      <c r="D14">
        <v>37.149</v>
      </c>
      <c r="E14">
        <v>9.851000000000001</v>
      </c>
      <c r="F14">
        <v>0.478</v>
      </c>
      <c r="G14">
        <v>0.022</v>
      </c>
      <c r="H14">
        <v>11</v>
      </c>
      <c r="I14">
        <v>7.600000000000001</v>
      </c>
      <c r="J14">
        <v>4.4</v>
      </c>
      <c r="K14">
        <v>11.9</v>
      </c>
      <c r="L14">
        <v>0</v>
      </c>
      <c r="M14">
        <v>2</v>
      </c>
      <c r="N14">
        <v>1</v>
      </c>
    </row>
    <row r="15" spans="1:14">
      <c r="A15">
        <v>2035</v>
      </c>
      <c r="B15">
        <v>15</v>
      </c>
      <c r="C15">
        <v>52</v>
      </c>
      <c r="D15">
        <v>39.981</v>
      </c>
      <c r="E15">
        <v>8.218999999999999</v>
      </c>
      <c r="F15">
        <v>0.978</v>
      </c>
      <c r="G15">
        <v>0.022</v>
      </c>
      <c r="H15">
        <v>11</v>
      </c>
      <c r="I15">
        <v>7.600000000000001</v>
      </c>
      <c r="J15">
        <v>4.4</v>
      </c>
      <c r="K15">
        <v>11.9</v>
      </c>
      <c r="L15">
        <v>0</v>
      </c>
      <c r="M15">
        <v>2</v>
      </c>
      <c r="N15">
        <v>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42578125" bestFit="1" customWidth="1"/>
    <col min="3" max="3" width="5.42578125" bestFit="1" customWidth="1"/>
    <col min="4" max="4" width="18" bestFit="1" customWidth="1"/>
    <col min="5" max="5" width="21.7109375" bestFit="1" customWidth="1"/>
    <col min="6" max="6" width="6.28515625" bestFit="1" customWidth="1"/>
    <col min="7" max="7" width="10" bestFit="1" customWidth="1"/>
    <col min="8" max="8" width="5" bestFit="1" customWidth="1"/>
    <col min="9" max="9" width="12" bestFit="1" customWidth="1"/>
    <col min="10" max="10" width="7.85546875" bestFit="1" customWidth="1"/>
    <col min="11" max="11" width="15.5703125" bestFit="1" customWidth="1"/>
  </cols>
  <sheetData>
    <row r="1" spans="1:11" hidden="1">
      <c r="A1" s="89"/>
      <c r="B1" s="89" t="s">
        <v>35</v>
      </c>
      <c r="C1" s="89" t="s">
        <v>23</v>
      </c>
      <c r="D1" s="89" t="s">
        <v>24</v>
      </c>
      <c r="E1" s="89" t="s">
        <v>37</v>
      </c>
      <c r="F1" s="89" t="s">
        <v>55</v>
      </c>
      <c r="G1" s="89" t="s">
        <v>59</v>
      </c>
      <c r="H1" s="89" t="s">
        <v>26</v>
      </c>
      <c r="I1" s="89" t="s">
        <v>43</v>
      </c>
      <c r="J1" s="89" t="s">
        <v>60</v>
      </c>
      <c r="K1" s="89" t="s">
        <v>44</v>
      </c>
    </row>
    <row r="2" spans="1:11">
      <c r="B2" t="s">
        <v>45</v>
      </c>
      <c r="C2" t="s">
        <v>29</v>
      </c>
      <c r="D2" t="s">
        <v>30</v>
      </c>
      <c r="E2" t="s">
        <v>47</v>
      </c>
      <c r="F2" t="s">
        <v>57</v>
      </c>
      <c r="G2" t="s">
        <v>61</v>
      </c>
      <c r="H2" t="s">
        <v>32</v>
      </c>
      <c r="I2" t="s">
        <v>53</v>
      </c>
      <c r="J2" t="s">
        <v>62</v>
      </c>
      <c r="K2" t="s">
        <v>54</v>
      </c>
    </row>
    <row r="3" spans="1:11">
      <c r="A3">
        <v>2023</v>
      </c>
      <c r="B3">
        <v>0.016</v>
      </c>
      <c r="C3">
        <v>0.65</v>
      </c>
      <c r="D3">
        <v>0</v>
      </c>
      <c r="E3">
        <v>6.05</v>
      </c>
      <c r="F3">
        <v>2.4</v>
      </c>
      <c r="G3">
        <v>1.6928619</v>
      </c>
      <c r="H3">
        <v>1.78</v>
      </c>
      <c r="I3">
        <v>1.00673334</v>
      </c>
      <c r="J3">
        <v>1.575</v>
      </c>
      <c r="K3">
        <v>2.794</v>
      </c>
    </row>
    <row r="4" spans="1:11">
      <c r="A4">
        <v>2024</v>
      </c>
      <c r="B4">
        <v>0.034</v>
      </c>
      <c r="C4">
        <v>0.98</v>
      </c>
      <c r="D4">
        <v>0.133</v>
      </c>
      <c r="E4">
        <v>6.582</v>
      </c>
      <c r="F4">
        <v>2.4</v>
      </c>
      <c r="G4">
        <v>1.6928619</v>
      </c>
      <c r="H4">
        <v>1.78</v>
      </c>
      <c r="I4">
        <v>0.6691</v>
      </c>
      <c r="J4">
        <v>1.575</v>
      </c>
      <c r="K4">
        <v>2.794</v>
      </c>
    </row>
    <row r="5" spans="1:11">
      <c r="A5">
        <v>2025</v>
      </c>
      <c r="B5">
        <v>0.054</v>
      </c>
      <c r="C5">
        <v>1.32</v>
      </c>
      <c r="D5">
        <v>1.111</v>
      </c>
      <c r="E5">
        <v>7.113</v>
      </c>
      <c r="F5">
        <v>2.4</v>
      </c>
      <c r="G5">
        <v>1.6928619</v>
      </c>
      <c r="H5">
        <v>1.78</v>
      </c>
      <c r="I5">
        <v>0.2781</v>
      </c>
      <c r="J5">
        <v>1.575</v>
      </c>
      <c r="K5">
        <v>2.794</v>
      </c>
    </row>
    <row r="6" spans="1:11">
      <c r="A6">
        <v>2026</v>
      </c>
      <c r="B6">
        <v>0.18</v>
      </c>
      <c r="C6">
        <v>1.81</v>
      </c>
      <c r="D6">
        <v>1.58</v>
      </c>
      <c r="E6">
        <v>7.644</v>
      </c>
      <c r="F6">
        <v>2.4</v>
      </c>
      <c r="G6">
        <v>1.6928619</v>
      </c>
      <c r="H6">
        <v>1.78</v>
      </c>
      <c r="I6">
        <v>0.2781</v>
      </c>
      <c r="J6">
        <v>1.575</v>
      </c>
      <c r="K6">
        <v>2.794</v>
      </c>
    </row>
    <row r="7" spans="1:11">
      <c r="A7">
        <v>2027</v>
      </c>
      <c r="B7">
        <v>0.28</v>
      </c>
      <c r="C7">
        <v>2.32</v>
      </c>
      <c r="D7">
        <v>2.586</v>
      </c>
      <c r="E7">
        <v>7.638</v>
      </c>
      <c r="F7">
        <v>2.4</v>
      </c>
      <c r="G7">
        <v>1.6928619</v>
      </c>
      <c r="H7">
        <v>1.78</v>
      </c>
      <c r="I7">
        <v>0.2781</v>
      </c>
      <c r="J7">
        <v>1.575</v>
      </c>
      <c r="K7">
        <v>2.794</v>
      </c>
    </row>
    <row r="8" spans="1:11">
      <c r="A8">
        <v>2028</v>
      </c>
      <c r="B8">
        <v>0.38</v>
      </c>
      <c r="C8">
        <v>2.83</v>
      </c>
      <c r="D8">
        <v>3.59</v>
      </c>
      <c r="E8">
        <v>7.634</v>
      </c>
      <c r="F8">
        <v>2.4</v>
      </c>
      <c r="G8">
        <v>1.6928619</v>
      </c>
      <c r="H8">
        <v>1.78</v>
      </c>
      <c r="I8">
        <v>0.2541219</v>
      </c>
      <c r="J8">
        <v>1.575</v>
      </c>
      <c r="K8">
        <v>2.794</v>
      </c>
    </row>
    <row r="9" spans="1:11">
      <c r="A9">
        <v>2029</v>
      </c>
      <c r="B9">
        <v>0.479</v>
      </c>
      <c r="C9">
        <v>3.34</v>
      </c>
      <c r="D9">
        <v>4.133</v>
      </c>
      <c r="E9">
        <v>7.629</v>
      </c>
      <c r="F9">
        <v>2.4</v>
      </c>
      <c r="G9">
        <v>1.6928619</v>
      </c>
      <c r="H9">
        <v>1.78</v>
      </c>
      <c r="I9">
        <v>0.23007811</v>
      </c>
      <c r="J9">
        <v>1.575</v>
      </c>
      <c r="K9">
        <v>2.794</v>
      </c>
    </row>
    <row r="10" spans="1:11">
      <c r="A10">
        <v>2030</v>
      </c>
      <c r="B10">
        <v>0.579</v>
      </c>
      <c r="C10">
        <v>3.85</v>
      </c>
      <c r="D10">
        <v>4.669</v>
      </c>
      <c r="E10">
        <v>7.621</v>
      </c>
      <c r="F10">
        <v>2.4</v>
      </c>
      <c r="G10">
        <v>1.6928619</v>
      </c>
      <c r="H10">
        <v>1.78</v>
      </c>
      <c r="I10">
        <v>0.2061</v>
      </c>
      <c r="J10">
        <v>1.575</v>
      </c>
      <c r="K10">
        <v>2.794</v>
      </c>
    </row>
    <row r="11" spans="1:11">
      <c r="A11">
        <v>2031</v>
      </c>
      <c r="B11">
        <v>0.678</v>
      </c>
      <c r="C11">
        <v>4.36</v>
      </c>
      <c r="D11">
        <v>4.902677</v>
      </c>
      <c r="E11">
        <v>7.612</v>
      </c>
      <c r="F11">
        <v>2.4</v>
      </c>
      <c r="G11">
        <v>1.6928619</v>
      </c>
      <c r="H11">
        <v>1.78</v>
      </c>
      <c r="I11">
        <v>0.1821219</v>
      </c>
      <c r="J11">
        <v>1.575</v>
      </c>
      <c r="K11">
        <v>2.794</v>
      </c>
    </row>
    <row r="12" spans="1:11">
      <c r="A12">
        <v>2032</v>
      </c>
      <c r="B12">
        <v>0.778</v>
      </c>
      <c r="C12">
        <v>4.87</v>
      </c>
      <c r="D12">
        <v>5.136354000000001</v>
      </c>
      <c r="E12">
        <v>7.603</v>
      </c>
      <c r="F12">
        <v>2.4</v>
      </c>
      <c r="G12">
        <v>1.6928619</v>
      </c>
      <c r="H12">
        <v>1.78</v>
      </c>
      <c r="I12">
        <v>0.1581438</v>
      </c>
      <c r="J12">
        <v>1.575</v>
      </c>
      <c r="K12">
        <v>2.794</v>
      </c>
    </row>
    <row r="13" spans="1:11">
      <c r="A13">
        <v>2033</v>
      </c>
      <c r="B13">
        <v>0.878</v>
      </c>
      <c r="C13">
        <v>5.38</v>
      </c>
      <c r="D13">
        <v>5.375646</v>
      </c>
      <c r="E13">
        <v>7.589</v>
      </c>
      <c r="F13">
        <v>2.4</v>
      </c>
      <c r="G13">
        <v>1.6928619</v>
      </c>
      <c r="H13">
        <v>1.78</v>
      </c>
      <c r="I13">
        <v>0.1341</v>
      </c>
      <c r="J13">
        <v>1.575</v>
      </c>
      <c r="K13">
        <v>2.794</v>
      </c>
    </row>
    <row r="14" spans="1:11">
      <c r="A14">
        <v>2034</v>
      </c>
      <c r="B14">
        <v>0.977</v>
      </c>
      <c r="C14">
        <v>5.89</v>
      </c>
      <c r="D14">
        <v>5.615323</v>
      </c>
      <c r="E14">
        <v>7.574</v>
      </c>
      <c r="F14">
        <v>2.4</v>
      </c>
      <c r="G14">
        <v>1.6928619</v>
      </c>
      <c r="H14">
        <v>1.78</v>
      </c>
      <c r="I14">
        <v>0.110121895</v>
      </c>
      <c r="J14">
        <v>1.575</v>
      </c>
      <c r="K14">
        <v>2.794</v>
      </c>
    </row>
    <row r="15" spans="1:11">
      <c r="A15">
        <v>2035</v>
      </c>
      <c r="B15">
        <v>1.077</v>
      </c>
      <c r="C15">
        <v>6.4</v>
      </c>
      <c r="D15">
        <v>5.868</v>
      </c>
      <c r="E15">
        <v>7.546</v>
      </c>
      <c r="F15">
        <v>2.4</v>
      </c>
      <c r="G15">
        <v>1.6928619</v>
      </c>
      <c r="H15">
        <v>1.78</v>
      </c>
      <c r="I15">
        <v>0.08614380000000001</v>
      </c>
      <c r="J15">
        <v>1.575</v>
      </c>
      <c r="K15">
        <v>2.794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9" bestFit="1" customWidth="1"/>
    <col min="3" max="3" width="5.42578125" bestFit="1" customWidth="1"/>
    <col min="4" max="4" width="13.7109375" bestFit="1" customWidth="1"/>
    <col min="5" max="5" width="21.7109375" bestFit="1" customWidth="1"/>
    <col min="6" max="6" width="18" bestFit="1" customWidth="1"/>
    <col min="7" max="7" width="22" bestFit="1" customWidth="1"/>
    <col min="8" max="8" width="14.5703125" bestFit="1" customWidth="1"/>
    <col min="9" max="9" width="7.42578125" bestFit="1" customWidth="1"/>
    <col min="10" max="10" width="7.140625" bestFit="1" customWidth="1"/>
    <col min="11" max="11" width="9.5703125" bestFit="1" customWidth="1"/>
    <col min="12" max="12" width="15.5703125" bestFit="1" customWidth="1"/>
  </cols>
  <sheetData>
    <row r="1" spans="1:12" hidden="1">
      <c r="A1" s="89"/>
      <c r="B1" s="89" t="s">
        <v>35</v>
      </c>
      <c r="C1" s="89" t="s">
        <v>23</v>
      </c>
      <c r="D1" s="89" t="s">
        <v>24</v>
      </c>
      <c r="E1" s="89" t="s">
        <v>37</v>
      </c>
      <c r="F1" s="89" t="s">
        <v>25</v>
      </c>
      <c r="G1" s="89" t="s">
        <v>38</v>
      </c>
      <c r="H1" s="89" t="s">
        <v>39</v>
      </c>
      <c r="I1" s="89" t="s">
        <v>40</v>
      </c>
      <c r="J1" s="89" t="s">
        <v>41</v>
      </c>
      <c r="K1" s="89" t="s">
        <v>43</v>
      </c>
      <c r="L1" s="89" t="s">
        <v>44</v>
      </c>
    </row>
    <row r="2" spans="1:12">
      <c r="B2" t="s">
        <v>45</v>
      </c>
      <c r="C2" t="s">
        <v>29</v>
      </c>
      <c r="D2" t="s">
        <v>30</v>
      </c>
      <c r="E2" t="s">
        <v>47</v>
      </c>
      <c r="F2" t="s">
        <v>31</v>
      </c>
      <c r="G2" t="s">
        <v>48</v>
      </c>
      <c r="H2" t="s">
        <v>49</v>
      </c>
      <c r="I2" t="s">
        <v>50</v>
      </c>
      <c r="J2" t="s">
        <v>51</v>
      </c>
      <c r="K2" t="s">
        <v>53</v>
      </c>
      <c r="L2" t="s">
        <v>54</v>
      </c>
    </row>
    <row r="3" spans="1:12">
      <c r="A3">
        <v>2023</v>
      </c>
      <c r="B3">
        <v>0.5</v>
      </c>
      <c r="C3">
        <v>20.2</v>
      </c>
      <c r="D3">
        <v>0.656</v>
      </c>
      <c r="E3">
        <v>20.244</v>
      </c>
      <c r="F3">
        <v>0.504</v>
      </c>
      <c r="G3">
        <v>0.996</v>
      </c>
      <c r="H3">
        <v>3.8</v>
      </c>
      <c r="I3">
        <v>3</v>
      </c>
      <c r="J3">
        <v>11</v>
      </c>
      <c r="K3">
        <v>1.3</v>
      </c>
      <c r="L3">
        <v>61.37</v>
      </c>
    </row>
    <row r="4" spans="1:12">
      <c r="A4">
        <v>2024</v>
      </c>
      <c r="B4">
        <v>0.7000000000000001</v>
      </c>
      <c r="C4">
        <v>24.1</v>
      </c>
      <c r="D4">
        <v>1.472</v>
      </c>
      <c r="E4">
        <v>20.328</v>
      </c>
      <c r="F4">
        <v>0.398</v>
      </c>
      <c r="G4">
        <v>1.502</v>
      </c>
      <c r="H4">
        <v>3.8</v>
      </c>
      <c r="I4">
        <v>3</v>
      </c>
      <c r="J4">
        <v>11.3</v>
      </c>
      <c r="K4">
        <v>1.3</v>
      </c>
      <c r="L4">
        <v>61.37</v>
      </c>
    </row>
    <row r="5" spans="1:12">
      <c r="A5">
        <v>2025</v>
      </c>
      <c r="B5">
        <v>0.9</v>
      </c>
      <c r="C5">
        <v>28.3</v>
      </c>
      <c r="D5">
        <v>2.098</v>
      </c>
      <c r="E5">
        <v>20.402</v>
      </c>
      <c r="F5">
        <v>0.892</v>
      </c>
      <c r="G5">
        <v>2.008</v>
      </c>
      <c r="H5">
        <v>3.8</v>
      </c>
      <c r="I5">
        <v>3</v>
      </c>
      <c r="J5">
        <v>11.3</v>
      </c>
      <c r="K5">
        <v>1.3</v>
      </c>
      <c r="L5">
        <v>61.37</v>
      </c>
    </row>
    <row r="6" spans="1:12">
      <c r="A6">
        <v>2026</v>
      </c>
      <c r="B6">
        <v>1.2</v>
      </c>
      <c r="C6">
        <v>32.7</v>
      </c>
      <c r="D6">
        <v>3.133</v>
      </c>
      <c r="E6">
        <v>20.467</v>
      </c>
      <c r="F6">
        <v>0.486</v>
      </c>
      <c r="G6">
        <v>2.514</v>
      </c>
      <c r="H6">
        <v>3.8</v>
      </c>
      <c r="I6">
        <v>3.3</v>
      </c>
      <c r="J6">
        <v>11.8</v>
      </c>
      <c r="K6">
        <v>0</v>
      </c>
      <c r="L6">
        <v>61.37</v>
      </c>
    </row>
    <row r="7" spans="1:12">
      <c r="A7">
        <v>2027</v>
      </c>
      <c r="B7">
        <v>1.6</v>
      </c>
      <c r="C7">
        <v>37.3</v>
      </c>
      <c r="D7">
        <v>4.479</v>
      </c>
      <c r="E7">
        <v>20.421</v>
      </c>
      <c r="F7">
        <v>0.486</v>
      </c>
      <c r="G7">
        <v>2.514</v>
      </c>
      <c r="H7">
        <v>3.8</v>
      </c>
      <c r="I7">
        <v>3.7</v>
      </c>
      <c r="J7">
        <v>11.8</v>
      </c>
      <c r="K7">
        <v>0</v>
      </c>
      <c r="L7">
        <v>61.37</v>
      </c>
    </row>
    <row r="8" spans="1:12">
      <c r="A8">
        <v>2028</v>
      </c>
      <c r="B8">
        <v>2</v>
      </c>
      <c r="C8">
        <v>41.8</v>
      </c>
      <c r="D8">
        <v>5.877</v>
      </c>
      <c r="E8">
        <v>20.323</v>
      </c>
      <c r="F8">
        <v>1.586</v>
      </c>
      <c r="G8">
        <v>2.514</v>
      </c>
      <c r="H8">
        <v>3.8</v>
      </c>
      <c r="I8">
        <v>3.7</v>
      </c>
      <c r="J8">
        <v>12.3</v>
      </c>
      <c r="K8">
        <v>0</v>
      </c>
      <c r="L8">
        <v>61.37</v>
      </c>
    </row>
    <row r="9" spans="1:12">
      <c r="A9">
        <v>2029</v>
      </c>
      <c r="B9">
        <v>2.5</v>
      </c>
      <c r="C9">
        <v>46.3</v>
      </c>
      <c r="D9">
        <v>7.177</v>
      </c>
      <c r="E9">
        <v>20.123</v>
      </c>
      <c r="F9">
        <v>2.386</v>
      </c>
      <c r="G9">
        <v>2.514</v>
      </c>
      <c r="H9">
        <v>3.8</v>
      </c>
      <c r="I9">
        <v>4.1</v>
      </c>
      <c r="J9">
        <v>12.3</v>
      </c>
      <c r="K9">
        <v>0</v>
      </c>
      <c r="L9">
        <v>61.37</v>
      </c>
    </row>
    <row r="10" spans="1:12">
      <c r="A10">
        <v>2030</v>
      </c>
      <c r="B10">
        <v>3</v>
      </c>
      <c r="C10">
        <v>50.3</v>
      </c>
      <c r="D10">
        <v>8.599</v>
      </c>
      <c r="E10">
        <v>19.801</v>
      </c>
      <c r="F10">
        <v>3.886</v>
      </c>
      <c r="G10">
        <v>2.514</v>
      </c>
      <c r="H10">
        <v>3.8</v>
      </c>
      <c r="I10">
        <v>4.9</v>
      </c>
      <c r="J10">
        <v>12.5</v>
      </c>
      <c r="K10">
        <v>0</v>
      </c>
      <c r="L10">
        <v>61.37</v>
      </c>
    </row>
    <row r="11" spans="1:12">
      <c r="A11">
        <v>2031</v>
      </c>
      <c r="B11">
        <v>3.6</v>
      </c>
      <c r="C11">
        <v>54.2</v>
      </c>
      <c r="D11">
        <v>10.194</v>
      </c>
      <c r="E11">
        <v>19.306</v>
      </c>
      <c r="F11">
        <v>5.386</v>
      </c>
      <c r="G11">
        <v>2.514</v>
      </c>
      <c r="H11">
        <v>3.8</v>
      </c>
      <c r="I11">
        <v>4.9</v>
      </c>
      <c r="J11">
        <v>12.5</v>
      </c>
      <c r="K11">
        <v>0</v>
      </c>
      <c r="L11">
        <v>61.37</v>
      </c>
    </row>
    <row r="12" spans="1:12">
      <c r="A12">
        <v>2032</v>
      </c>
      <c r="B12">
        <v>4.600000000000001</v>
      </c>
      <c r="C12">
        <v>58</v>
      </c>
      <c r="D12">
        <v>11.882</v>
      </c>
      <c r="E12">
        <v>18.618</v>
      </c>
      <c r="F12">
        <v>7.886</v>
      </c>
      <c r="G12">
        <v>2.514</v>
      </c>
      <c r="H12">
        <v>3.8</v>
      </c>
      <c r="I12">
        <v>4.9</v>
      </c>
      <c r="J12">
        <v>12.8</v>
      </c>
      <c r="K12">
        <v>0</v>
      </c>
      <c r="L12">
        <v>61.37</v>
      </c>
    </row>
    <row r="13" spans="1:12">
      <c r="A13">
        <v>2033</v>
      </c>
      <c r="B13">
        <v>5.9</v>
      </c>
      <c r="C13">
        <v>61.7</v>
      </c>
      <c r="D13">
        <v>14.18</v>
      </c>
      <c r="E13">
        <v>17.72</v>
      </c>
      <c r="F13">
        <v>9.886000000000001</v>
      </c>
      <c r="G13">
        <v>2.514</v>
      </c>
      <c r="H13">
        <v>3.8</v>
      </c>
      <c r="I13">
        <v>4.9</v>
      </c>
      <c r="J13">
        <v>12.8</v>
      </c>
      <c r="K13">
        <v>0</v>
      </c>
      <c r="L13">
        <v>61.37</v>
      </c>
    </row>
    <row r="14" spans="1:12">
      <c r="A14">
        <v>2034</v>
      </c>
      <c r="B14">
        <v>7.100000000000001</v>
      </c>
      <c r="C14">
        <v>65.5</v>
      </c>
      <c r="D14">
        <v>16.66</v>
      </c>
      <c r="E14">
        <v>16.74</v>
      </c>
      <c r="F14">
        <v>11.986</v>
      </c>
      <c r="G14">
        <v>2.514</v>
      </c>
      <c r="H14">
        <v>3.8</v>
      </c>
      <c r="I14">
        <v>4.9</v>
      </c>
      <c r="J14">
        <v>12.8</v>
      </c>
      <c r="K14">
        <v>0</v>
      </c>
      <c r="L14">
        <v>61.37</v>
      </c>
    </row>
    <row r="15" spans="1:12">
      <c r="A15">
        <v>2035</v>
      </c>
      <c r="B15">
        <v>8.4</v>
      </c>
      <c r="C15">
        <v>69.2</v>
      </c>
      <c r="D15">
        <v>19.079</v>
      </c>
      <c r="E15">
        <v>15.721</v>
      </c>
      <c r="F15">
        <v>13.886</v>
      </c>
      <c r="G15">
        <v>2.514</v>
      </c>
      <c r="H15">
        <v>3.8</v>
      </c>
      <c r="I15">
        <v>4.9</v>
      </c>
      <c r="J15">
        <v>12</v>
      </c>
      <c r="K15">
        <v>0</v>
      </c>
      <c r="L15">
        <v>61.37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9" bestFit="1" customWidth="1"/>
    <col min="3" max="3" width="5.42578125" bestFit="1" customWidth="1"/>
    <col min="4" max="4" width="19" bestFit="1" customWidth="1"/>
    <col min="5" max="5" width="21.7109375" bestFit="1" customWidth="1"/>
    <col min="6" max="6" width="18" bestFit="1" customWidth="1"/>
    <col min="7" max="7" width="22" bestFit="1" customWidth="1"/>
    <col min="8" max="8" width="7.42578125" bestFit="1" customWidth="1"/>
    <col min="9" max="9" width="10" bestFit="1" customWidth="1"/>
    <col min="10" max="10" width="11.42578125" bestFit="1" customWidth="1"/>
    <col min="11" max="11" width="9.5703125" bestFit="1" customWidth="1"/>
    <col min="12" max="12" width="9.42578125" bestFit="1" customWidth="1"/>
  </cols>
  <sheetData>
    <row r="1" spans="1:12" hidden="1">
      <c r="A1" s="89"/>
      <c r="B1" s="89" t="s">
        <v>35</v>
      </c>
      <c r="C1" s="89" t="s">
        <v>23</v>
      </c>
      <c r="D1" s="89" t="s">
        <v>24</v>
      </c>
      <c r="E1" s="89" t="s">
        <v>37</v>
      </c>
      <c r="F1" s="89" t="s">
        <v>25</v>
      </c>
      <c r="G1" s="89" t="s">
        <v>38</v>
      </c>
      <c r="H1" s="89" t="s">
        <v>40</v>
      </c>
      <c r="I1" s="89" t="s">
        <v>41</v>
      </c>
      <c r="J1" s="89" t="s">
        <v>63</v>
      </c>
      <c r="K1" s="89" t="s">
        <v>43</v>
      </c>
      <c r="L1" s="89" t="s">
        <v>28</v>
      </c>
    </row>
    <row r="2" spans="1:12">
      <c r="B2" t="s">
        <v>45</v>
      </c>
      <c r="C2" t="s">
        <v>29</v>
      </c>
      <c r="D2" t="s">
        <v>30</v>
      </c>
      <c r="E2" t="s">
        <v>47</v>
      </c>
      <c r="F2" t="s">
        <v>31</v>
      </c>
      <c r="G2" t="s">
        <v>48</v>
      </c>
      <c r="H2" t="s">
        <v>50</v>
      </c>
      <c r="I2" t="s">
        <v>51</v>
      </c>
      <c r="J2" t="s">
        <v>64</v>
      </c>
      <c r="K2" t="s">
        <v>53</v>
      </c>
      <c r="L2" t="s">
        <v>34</v>
      </c>
    </row>
    <row r="3" spans="1:12">
      <c r="A3">
        <v>2023</v>
      </c>
      <c r="B3">
        <v>0.2</v>
      </c>
      <c r="C3">
        <v>22.2</v>
      </c>
      <c r="D3">
        <v>0.8230000000000001</v>
      </c>
      <c r="E3">
        <v>5.677</v>
      </c>
      <c r="F3">
        <v>0.0001</v>
      </c>
      <c r="G3">
        <v>3.7613</v>
      </c>
      <c r="H3">
        <v>1.8</v>
      </c>
      <c r="I3">
        <v>14.2</v>
      </c>
      <c r="J3">
        <v>0</v>
      </c>
      <c r="K3">
        <v>3.2</v>
      </c>
      <c r="L3">
        <v>2</v>
      </c>
    </row>
    <row r="4" spans="1:12">
      <c r="A4">
        <v>2024</v>
      </c>
      <c r="B4">
        <v>0.3</v>
      </c>
      <c r="C4">
        <v>25.3</v>
      </c>
      <c r="D4">
        <v>1.081</v>
      </c>
      <c r="E4">
        <v>5.719</v>
      </c>
      <c r="F4">
        <v>1.661</v>
      </c>
      <c r="G4">
        <v>3.7613</v>
      </c>
      <c r="H4">
        <v>1.8</v>
      </c>
      <c r="I4">
        <v>13.5</v>
      </c>
      <c r="J4">
        <v>0</v>
      </c>
      <c r="K4">
        <v>3.2</v>
      </c>
      <c r="L4">
        <v>2</v>
      </c>
    </row>
    <row r="5" spans="1:12">
      <c r="A5">
        <v>2025</v>
      </c>
      <c r="B5">
        <v>0.4</v>
      </c>
      <c r="C5">
        <v>28.1</v>
      </c>
      <c r="D5">
        <v>1.246</v>
      </c>
      <c r="E5">
        <v>5.754</v>
      </c>
      <c r="F5">
        <v>1.661</v>
      </c>
      <c r="G5">
        <v>3.7613</v>
      </c>
      <c r="H5">
        <v>2</v>
      </c>
      <c r="I5">
        <v>13.3</v>
      </c>
      <c r="J5">
        <v>0</v>
      </c>
      <c r="K5">
        <v>2.9</v>
      </c>
      <c r="L5">
        <v>2</v>
      </c>
    </row>
    <row r="6" spans="1:12">
      <c r="A6">
        <v>2026</v>
      </c>
      <c r="B6">
        <v>0.6</v>
      </c>
      <c r="C6">
        <v>30.8</v>
      </c>
      <c r="D6">
        <v>1.327</v>
      </c>
      <c r="E6">
        <v>5.773</v>
      </c>
      <c r="F6">
        <v>2.421</v>
      </c>
      <c r="G6">
        <v>3.7613</v>
      </c>
      <c r="H6">
        <v>2.6</v>
      </c>
      <c r="I6">
        <v>12.804271</v>
      </c>
      <c r="J6">
        <v>0</v>
      </c>
      <c r="K6">
        <v>2.8</v>
      </c>
      <c r="L6">
        <v>2</v>
      </c>
    </row>
    <row r="7" spans="1:12">
      <c r="A7">
        <v>2027</v>
      </c>
      <c r="B7">
        <v>0.7000000000000001</v>
      </c>
      <c r="C7">
        <v>33.5</v>
      </c>
      <c r="D7">
        <v>1.483</v>
      </c>
      <c r="E7">
        <v>5.717000000000001</v>
      </c>
      <c r="F7">
        <v>2.421</v>
      </c>
      <c r="G7">
        <v>3.7613</v>
      </c>
      <c r="H7">
        <v>3.2</v>
      </c>
      <c r="I7">
        <v>12.308543</v>
      </c>
      <c r="J7">
        <v>0</v>
      </c>
      <c r="K7">
        <v>2.8</v>
      </c>
      <c r="L7">
        <v>2</v>
      </c>
    </row>
    <row r="8" spans="1:12">
      <c r="A8">
        <v>2028</v>
      </c>
      <c r="B8">
        <v>1</v>
      </c>
      <c r="C8">
        <v>36</v>
      </c>
      <c r="D8">
        <v>1.751</v>
      </c>
      <c r="E8">
        <v>5.649</v>
      </c>
      <c r="F8">
        <v>5.181</v>
      </c>
      <c r="G8">
        <v>3.7613</v>
      </c>
      <c r="H8">
        <v>3.2</v>
      </c>
      <c r="I8">
        <v>11.812814</v>
      </c>
      <c r="J8">
        <v>0</v>
      </c>
      <c r="K8">
        <v>2.8</v>
      </c>
      <c r="L8">
        <v>2</v>
      </c>
    </row>
    <row r="9" spans="1:12">
      <c r="A9">
        <v>2029</v>
      </c>
      <c r="B9">
        <v>1.4</v>
      </c>
      <c r="C9">
        <v>38.6</v>
      </c>
      <c r="D9">
        <v>2.037</v>
      </c>
      <c r="E9">
        <v>5.563</v>
      </c>
      <c r="F9">
        <v>7.181</v>
      </c>
      <c r="G9">
        <v>3.7613</v>
      </c>
      <c r="H9">
        <v>3.4</v>
      </c>
      <c r="I9">
        <v>11.315729</v>
      </c>
      <c r="J9">
        <v>0</v>
      </c>
      <c r="K9">
        <v>2.2</v>
      </c>
      <c r="L9">
        <v>2</v>
      </c>
    </row>
    <row r="10" spans="1:12">
      <c r="A10">
        <v>2030</v>
      </c>
      <c r="B10">
        <v>1.9</v>
      </c>
      <c r="C10">
        <v>41</v>
      </c>
      <c r="D10">
        <v>2.24</v>
      </c>
      <c r="E10">
        <v>5.46</v>
      </c>
      <c r="F10">
        <v>9.181000000000001</v>
      </c>
      <c r="G10">
        <v>3.7613</v>
      </c>
      <c r="H10">
        <v>3.4</v>
      </c>
      <c r="I10">
        <v>10.82</v>
      </c>
      <c r="J10">
        <v>0.3</v>
      </c>
      <c r="K10">
        <v>0</v>
      </c>
      <c r="L10">
        <v>2</v>
      </c>
    </row>
    <row r="11" spans="1:12">
      <c r="A11">
        <v>2031</v>
      </c>
      <c r="B11">
        <v>2.5</v>
      </c>
      <c r="C11">
        <v>43.3</v>
      </c>
      <c r="D11">
        <v>2.57</v>
      </c>
      <c r="E11">
        <v>5.33</v>
      </c>
      <c r="F11">
        <v>13.181</v>
      </c>
      <c r="G11">
        <v>3.7613</v>
      </c>
      <c r="H11">
        <v>3.4</v>
      </c>
      <c r="I11">
        <v>10.82</v>
      </c>
      <c r="J11">
        <v>0.5</v>
      </c>
      <c r="K11">
        <v>0</v>
      </c>
      <c r="L11">
        <v>2</v>
      </c>
    </row>
    <row r="12" spans="1:12">
      <c r="A12">
        <v>2032</v>
      </c>
      <c r="B12">
        <v>3.9</v>
      </c>
      <c r="C12">
        <v>45.2</v>
      </c>
      <c r="D12">
        <v>2.828</v>
      </c>
      <c r="E12">
        <v>5.172</v>
      </c>
      <c r="F12">
        <v>17.181</v>
      </c>
      <c r="G12">
        <v>3.7613</v>
      </c>
      <c r="H12">
        <v>3.4</v>
      </c>
      <c r="I12">
        <v>10.82</v>
      </c>
      <c r="J12">
        <v>0.5</v>
      </c>
      <c r="K12">
        <v>0</v>
      </c>
      <c r="L12">
        <v>2</v>
      </c>
    </row>
    <row r="13" spans="1:12">
      <c r="A13">
        <v>2033</v>
      </c>
      <c r="B13">
        <v>4.7</v>
      </c>
      <c r="C13">
        <v>46.6</v>
      </c>
      <c r="D13">
        <v>3.074</v>
      </c>
      <c r="E13">
        <v>5.026</v>
      </c>
      <c r="F13">
        <v>17.881</v>
      </c>
      <c r="G13">
        <v>3.7613</v>
      </c>
      <c r="H13">
        <v>3.4</v>
      </c>
      <c r="I13">
        <v>10.82</v>
      </c>
      <c r="J13">
        <v>0.5</v>
      </c>
      <c r="K13">
        <v>0</v>
      </c>
      <c r="L13">
        <v>2</v>
      </c>
    </row>
    <row r="14" spans="1:12">
      <c r="A14">
        <v>2034</v>
      </c>
      <c r="B14">
        <v>5.2</v>
      </c>
      <c r="C14">
        <v>48</v>
      </c>
      <c r="D14">
        <v>3.316</v>
      </c>
      <c r="E14">
        <v>4.884</v>
      </c>
      <c r="F14">
        <v>17.881</v>
      </c>
      <c r="G14">
        <v>3.7613</v>
      </c>
      <c r="H14">
        <v>4.2</v>
      </c>
      <c r="I14">
        <v>10.82</v>
      </c>
      <c r="J14">
        <v>0.5</v>
      </c>
      <c r="K14">
        <v>0</v>
      </c>
      <c r="L14">
        <v>2</v>
      </c>
    </row>
    <row r="15" spans="1:12">
      <c r="A15">
        <v>2035</v>
      </c>
      <c r="B15">
        <v>5.5</v>
      </c>
      <c r="C15">
        <v>49.3</v>
      </c>
      <c r="D15">
        <v>3.555</v>
      </c>
      <c r="E15">
        <v>4.745</v>
      </c>
      <c r="F15">
        <v>17.881</v>
      </c>
      <c r="G15">
        <v>3.7613</v>
      </c>
      <c r="H15">
        <v>4.2</v>
      </c>
      <c r="I15">
        <v>10.82</v>
      </c>
      <c r="J15">
        <v>0.5</v>
      </c>
      <c r="K15">
        <v>0</v>
      </c>
      <c r="L1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9" bestFit="1" customWidth="1"/>
    <col min="3" max="3" width="21.7109375" bestFit="1" customWidth="1"/>
    <col min="4" max="4" width="20" bestFit="1" customWidth="1"/>
    <col min="5" max="5" width="22" bestFit="1" customWidth="1"/>
    <col min="6" max="6" width="6.28515625" bestFit="1" customWidth="1"/>
    <col min="7" max="7" width="7.85546875" bestFit="1" customWidth="1"/>
    <col min="8" max="8" width="10" bestFit="1" customWidth="1"/>
  </cols>
  <sheetData>
    <row r="1" spans="1:8" hidden="1">
      <c r="A1" s="89"/>
      <c r="B1" s="89" t="s">
        <v>23</v>
      </c>
      <c r="C1" s="89" t="s">
        <v>37</v>
      </c>
      <c r="D1" s="89" t="s">
        <v>25</v>
      </c>
      <c r="E1" s="89" t="s">
        <v>38</v>
      </c>
      <c r="F1" s="89" t="s">
        <v>55</v>
      </c>
      <c r="G1" s="89" t="s">
        <v>65</v>
      </c>
      <c r="H1" s="89" t="s">
        <v>28</v>
      </c>
    </row>
    <row r="2" spans="1:8">
      <c r="B2" t="s">
        <v>29</v>
      </c>
      <c r="C2" t="s">
        <v>47</v>
      </c>
      <c r="D2" t="s">
        <v>31</v>
      </c>
      <c r="E2" t="s">
        <v>48</v>
      </c>
      <c r="F2" t="s">
        <v>57</v>
      </c>
      <c r="G2" t="s">
        <v>66</v>
      </c>
      <c r="H2" t="s">
        <v>34</v>
      </c>
    </row>
    <row r="3" spans="1:8">
      <c r="A3">
        <v>2023</v>
      </c>
      <c r="B3">
        <v>0.4656087</v>
      </c>
      <c r="C3">
        <v>1.837</v>
      </c>
      <c r="D3">
        <v>0</v>
      </c>
      <c r="E3">
        <v>0.048</v>
      </c>
      <c r="F3">
        <v>18</v>
      </c>
      <c r="G3">
        <v>0.15</v>
      </c>
      <c r="H3">
        <v>1.3404973</v>
      </c>
    </row>
    <row r="4" spans="1:8">
      <c r="A4">
        <v>2024</v>
      </c>
      <c r="B4">
        <v>0.6206699999999999</v>
      </c>
      <c r="C4">
        <v>1.901</v>
      </c>
      <c r="D4">
        <v>0</v>
      </c>
      <c r="E4">
        <v>0.07000000000000001</v>
      </c>
      <c r="F4">
        <v>18</v>
      </c>
      <c r="G4">
        <v>0.15</v>
      </c>
      <c r="H4">
        <v>1.3404973</v>
      </c>
    </row>
    <row r="5" spans="1:8">
      <c r="A5">
        <v>2025</v>
      </c>
      <c r="B5">
        <v>0.864</v>
      </c>
      <c r="C5">
        <v>1.965</v>
      </c>
      <c r="D5">
        <v>0</v>
      </c>
      <c r="E5">
        <v>0.092</v>
      </c>
      <c r="F5">
        <v>18</v>
      </c>
      <c r="G5">
        <v>0.15</v>
      </c>
      <c r="H5">
        <v>1.3404973</v>
      </c>
    </row>
    <row r="6" spans="1:8">
      <c r="A6">
        <v>2026</v>
      </c>
      <c r="B6">
        <v>1.39</v>
      </c>
      <c r="C6">
        <v>2.031</v>
      </c>
      <c r="D6">
        <v>0</v>
      </c>
      <c r="E6">
        <v>0.114</v>
      </c>
      <c r="F6">
        <v>18</v>
      </c>
      <c r="G6">
        <v>0.15</v>
      </c>
      <c r="H6">
        <v>1.3404973</v>
      </c>
    </row>
    <row r="7" spans="1:8">
      <c r="A7">
        <v>2027</v>
      </c>
      <c r="B7">
        <v>1.916</v>
      </c>
      <c r="C7">
        <v>2.03</v>
      </c>
      <c r="D7">
        <v>0</v>
      </c>
      <c r="E7">
        <v>0.114</v>
      </c>
      <c r="F7">
        <v>18</v>
      </c>
      <c r="G7">
        <v>0.15</v>
      </c>
      <c r="H7">
        <v>1.3404973</v>
      </c>
    </row>
    <row r="8" spans="1:8">
      <c r="A8">
        <v>2028</v>
      </c>
      <c r="B8">
        <v>2.44152</v>
      </c>
      <c r="C8">
        <v>2.03</v>
      </c>
      <c r="D8">
        <v>0.005934283</v>
      </c>
      <c r="E8">
        <v>0.114</v>
      </c>
      <c r="F8">
        <v>18</v>
      </c>
      <c r="G8">
        <v>0.15</v>
      </c>
      <c r="H8">
        <v>1.3404973</v>
      </c>
    </row>
    <row r="9" spans="1:8">
      <c r="A9">
        <v>2029</v>
      </c>
      <c r="B9">
        <v>2.96848</v>
      </c>
      <c r="C9">
        <v>2.03</v>
      </c>
      <c r="D9">
        <v>0.046021904</v>
      </c>
      <c r="E9">
        <v>0.114</v>
      </c>
      <c r="F9">
        <v>18</v>
      </c>
      <c r="G9">
        <v>0.15</v>
      </c>
      <c r="H9">
        <v>1.3404973</v>
      </c>
    </row>
    <row r="10" spans="1:8">
      <c r="A10">
        <v>2030</v>
      </c>
      <c r="B10">
        <v>3.494</v>
      </c>
      <c r="C10">
        <v>2.03</v>
      </c>
      <c r="D10">
        <v>0.08600000000000001</v>
      </c>
      <c r="E10">
        <v>0.114</v>
      </c>
      <c r="F10">
        <v>18</v>
      </c>
      <c r="G10">
        <v>0.15</v>
      </c>
      <c r="H10">
        <v>1.3404973</v>
      </c>
    </row>
    <row r="11" spans="1:8">
      <c r="A11">
        <v>2031</v>
      </c>
      <c r="B11">
        <v>4.01952</v>
      </c>
      <c r="C11">
        <v>2.03</v>
      </c>
      <c r="D11">
        <v>0.105989044</v>
      </c>
      <c r="E11">
        <v>0.114</v>
      </c>
      <c r="F11">
        <v>18</v>
      </c>
      <c r="G11">
        <v>0.15</v>
      </c>
      <c r="H11">
        <v>1.3404973</v>
      </c>
    </row>
    <row r="12" spans="1:8">
      <c r="A12">
        <v>2032</v>
      </c>
      <c r="B12">
        <v>4.54504</v>
      </c>
      <c r="C12">
        <v>2.029</v>
      </c>
      <c r="D12">
        <v>0.125978096</v>
      </c>
      <c r="E12">
        <v>0.114</v>
      </c>
      <c r="F12">
        <v>18</v>
      </c>
      <c r="G12">
        <v>0.15</v>
      </c>
      <c r="H12">
        <v>1.3404973</v>
      </c>
    </row>
    <row r="13" spans="1:8">
      <c r="A13">
        <v>2033</v>
      </c>
      <c r="B13">
        <v>5.072</v>
      </c>
      <c r="C13">
        <v>2.029</v>
      </c>
      <c r="D13">
        <v>0.14702191</v>
      </c>
      <c r="E13">
        <v>0.113</v>
      </c>
      <c r="F13">
        <v>18</v>
      </c>
      <c r="G13">
        <v>0.15</v>
      </c>
      <c r="H13">
        <v>1.3404973</v>
      </c>
    </row>
    <row r="14" spans="1:8">
      <c r="A14">
        <v>2034</v>
      </c>
      <c r="B14">
        <v>5.59752</v>
      </c>
      <c r="C14">
        <v>2.019</v>
      </c>
      <c r="D14">
        <v>0.16701096</v>
      </c>
      <c r="E14">
        <v>0.113</v>
      </c>
      <c r="F14">
        <v>18</v>
      </c>
      <c r="G14">
        <v>0.15</v>
      </c>
      <c r="H14">
        <v>1.3404973</v>
      </c>
    </row>
    <row r="15" spans="1:8">
      <c r="A15">
        <v>2035</v>
      </c>
      <c r="B15">
        <v>6.12304</v>
      </c>
      <c r="C15">
        <v>1.995</v>
      </c>
      <c r="D15">
        <v>0.188</v>
      </c>
      <c r="E15">
        <v>0.112</v>
      </c>
      <c r="F15">
        <v>18</v>
      </c>
      <c r="G15">
        <v>0.15</v>
      </c>
      <c r="H15">
        <v>1.3404973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9" bestFit="1" customWidth="1"/>
    <col min="3" max="3" width="13.7109375" bestFit="1" customWidth="1"/>
    <col min="4" max="4" width="22" bestFit="1" customWidth="1"/>
    <col min="5" max="5" width="6.28515625" bestFit="1" customWidth="1"/>
    <col min="6" max="6" width="7.85546875" bestFit="1" customWidth="1"/>
    <col min="7" max="7" width="11" bestFit="1" customWidth="1"/>
  </cols>
  <sheetData>
    <row r="1" spans="1:7" hidden="1">
      <c r="A1" s="89"/>
      <c r="B1" s="89" t="s">
        <v>23</v>
      </c>
      <c r="C1" s="89" t="s">
        <v>24</v>
      </c>
      <c r="D1" s="89" t="s">
        <v>38</v>
      </c>
      <c r="E1" s="89" t="s">
        <v>55</v>
      </c>
      <c r="F1" s="89" t="s">
        <v>65</v>
      </c>
      <c r="G1" s="89" t="s">
        <v>28</v>
      </c>
    </row>
    <row r="2" spans="1:7">
      <c r="B2" t="s">
        <v>29</v>
      </c>
      <c r="C2" t="s">
        <v>30</v>
      </c>
      <c r="D2" t="s">
        <v>48</v>
      </c>
      <c r="E2" t="s">
        <v>57</v>
      </c>
      <c r="F2" t="s">
        <v>66</v>
      </c>
      <c r="G2" t="s">
        <v>34</v>
      </c>
    </row>
    <row r="3" spans="1:7">
      <c r="A3">
        <v>2023</v>
      </c>
      <c r="B3">
        <v>0.14401971</v>
      </c>
      <c r="C3">
        <v>0</v>
      </c>
      <c r="D3">
        <v>0.022</v>
      </c>
      <c r="E3">
        <v>3.56</v>
      </c>
      <c r="F3">
        <v>0.037</v>
      </c>
      <c r="G3">
        <v>0.18027704</v>
      </c>
    </row>
    <row r="4" spans="1:7">
      <c r="A4">
        <v>2024</v>
      </c>
      <c r="B4">
        <v>0.18</v>
      </c>
      <c r="C4">
        <v>0.31</v>
      </c>
      <c r="D4">
        <v>0.044</v>
      </c>
      <c r="E4">
        <v>3.56</v>
      </c>
      <c r="F4">
        <v>0.037</v>
      </c>
      <c r="G4">
        <v>0.18027704</v>
      </c>
    </row>
    <row r="5" spans="1:7">
      <c r="A5">
        <v>2025</v>
      </c>
      <c r="B5">
        <v>0.27</v>
      </c>
      <c r="C5">
        <v>0.321</v>
      </c>
      <c r="D5">
        <v>0.066</v>
      </c>
      <c r="E5">
        <v>3.56</v>
      </c>
      <c r="F5">
        <v>0.037</v>
      </c>
      <c r="G5">
        <v>0.18027704</v>
      </c>
    </row>
    <row r="6" spans="1:7">
      <c r="A6">
        <v>2026</v>
      </c>
      <c r="B6">
        <v>0.344</v>
      </c>
      <c r="C6">
        <v>0.33</v>
      </c>
      <c r="D6">
        <v>0.08799999999999999</v>
      </c>
      <c r="E6">
        <v>3.56</v>
      </c>
      <c r="F6">
        <v>0.037</v>
      </c>
      <c r="G6">
        <v>0.18027704</v>
      </c>
    </row>
    <row r="7" spans="1:7">
      <c r="A7">
        <v>2027</v>
      </c>
      <c r="B7">
        <v>0.418</v>
      </c>
      <c r="C7">
        <v>0.349</v>
      </c>
      <c r="D7">
        <v>0.08799999999999999</v>
      </c>
      <c r="E7">
        <v>3.56</v>
      </c>
      <c r="F7">
        <v>0.037</v>
      </c>
      <c r="G7">
        <v>0.18027704</v>
      </c>
    </row>
    <row r="8" spans="1:7">
      <c r="A8">
        <v>2028</v>
      </c>
      <c r="B8">
        <v>0.4919325</v>
      </c>
      <c r="C8">
        <v>0.387</v>
      </c>
      <c r="D8">
        <v>0.08799999999999999</v>
      </c>
      <c r="E8">
        <v>3.56</v>
      </c>
      <c r="F8">
        <v>0.037</v>
      </c>
      <c r="G8">
        <v>0.18027704</v>
      </c>
    </row>
    <row r="9" spans="1:7">
      <c r="A9">
        <v>2029</v>
      </c>
      <c r="B9">
        <v>0.5660675000000001</v>
      </c>
      <c r="C9">
        <v>0.431</v>
      </c>
      <c r="D9">
        <v>0.08799999999999999</v>
      </c>
      <c r="E9">
        <v>3.56</v>
      </c>
      <c r="F9">
        <v>0.037</v>
      </c>
      <c r="G9">
        <v>0.18027704</v>
      </c>
    </row>
    <row r="10" spans="1:7">
      <c r="A10">
        <v>2030</v>
      </c>
      <c r="B10">
        <v>0.64</v>
      </c>
      <c r="C10">
        <v>0.485</v>
      </c>
      <c r="D10">
        <v>0.08799999999999999</v>
      </c>
      <c r="E10">
        <v>3.56</v>
      </c>
      <c r="F10">
        <v>0.037</v>
      </c>
      <c r="G10">
        <v>0.18027704</v>
      </c>
    </row>
    <row r="11" spans="1:7">
      <c r="A11">
        <v>2031</v>
      </c>
      <c r="B11">
        <v>0.7139325</v>
      </c>
      <c r="C11">
        <v>0.533</v>
      </c>
      <c r="D11">
        <v>0.08799999999999999</v>
      </c>
      <c r="E11">
        <v>3.56</v>
      </c>
      <c r="F11">
        <v>0.037</v>
      </c>
      <c r="G11">
        <v>0.18027704</v>
      </c>
    </row>
    <row r="12" spans="1:7">
      <c r="A12">
        <v>2032</v>
      </c>
      <c r="B12">
        <v>0.787865</v>
      </c>
      <c r="C12">
        <v>0.58</v>
      </c>
      <c r="D12">
        <v>0.08799999999999999</v>
      </c>
      <c r="E12">
        <v>3.56</v>
      </c>
      <c r="F12">
        <v>0.037</v>
      </c>
      <c r="G12">
        <v>0.18027704</v>
      </c>
    </row>
    <row r="13" spans="1:7">
      <c r="A13">
        <v>2033</v>
      </c>
      <c r="B13">
        <v>0.862</v>
      </c>
      <c r="C13">
        <v>0.622</v>
      </c>
      <c r="D13">
        <v>0.08799999999999999</v>
      </c>
      <c r="E13">
        <v>3.56</v>
      </c>
      <c r="F13">
        <v>0.037</v>
      </c>
      <c r="G13">
        <v>0.18027704</v>
      </c>
    </row>
    <row r="14" spans="1:7">
      <c r="A14">
        <v>2034</v>
      </c>
      <c r="B14">
        <v>0.9359325000000001</v>
      </c>
      <c r="C14">
        <v>0.646</v>
      </c>
      <c r="D14">
        <v>0.08799999999999999</v>
      </c>
      <c r="E14">
        <v>3.56</v>
      </c>
      <c r="F14">
        <v>0.037</v>
      </c>
      <c r="G14">
        <v>0.18027704</v>
      </c>
    </row>
    <row r="15" spans="1:7">
      <c r="A15">
        <v>2035</v>
      </c>
      <c r="B15">
        <v>1.009865</v>
      </c>
      <c r="C15">
        <v>0.667</v>
      </c>
      <c r="D15">
        <v>0.08799999999999999</v>
      </c>
      <c r="E15">
        <v>3.56</v>
      </c>
      <c r="F15">
        <v>0.037</v>
      </c>
      <c r="G15">
        <v>0.18027704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3.7109375" bestFit="1" customWidth="1"/>
    <col min="3" max="3" width="21.7109375" bestFit="1" customWidth="1"/>
    <col min="4" max="4" width="6.28515625" bestFit="1" customWidth="1"/>
    <col min="5" max="5" width="7.85546875" bestFit="1" customWidth="1"/>
    <col min="6" max="6" width="11" bestFit="1" customWidth="1"/>
  </cols>
  <sheetData>
    <row r="1" spans="1:6" hidden="1">
      <c r="A1" s="89"/>
      <c r="B1" s="89" t="s">
        <v>24</v>
      </c>
      <c r="C1" s="89" t="s">
        <v>37</v>
      </c>
      <c r="D1" s="89" t="s">
        <v>55</v>
      </c>
      <c r="E1" s="89" t="s">
        <v>65</v>
      </c>
      <c r="F1" s="89" t="s">
        <v>28</v>
      </c>
    </row>
    <row r="2" spans="1:6">
      <c r="B2" t="s">
        <v>30</v>
      </c>
      <c r="C2" t="s">
        <v>47</v>
      </c>
      <c r="D2" t="s">
        <v>57</v>
      </c>
      <c r="E2" t="s">
        <v>66</v>
      </c>
      <c r="F2" t="s">
        <v>34</v>
      </c>
    </row>
    <row r="3" spans="1:6">
      <c r="A3">
        <v>2023</v>
      </c>
      <c r="B3">
        <v>0</v>
      </c>
      <c r="C3">
        <v>1.06</v>
      </c>
      <c r="D3">
        <v>5.17</v>
      </c>
      <c r="E3">
        <v>0.211</v>
      </c>
      <c r="F3">
        <v>0.09481684</v>
      </c>
    </row>
    <row r="4" spans="1:6">
      <c r="A4">
        <v>2024</v>
      </c>
      <c r="B4">
        <v>0</v>
      </c>
      <c r="C4">
        <v>1.069</v>
      </c>
      <c r="D4">
        <v>5.17</v>
      </c>
      <c r="E4">
        <v>0.211</v>
      </c>
      <c r="F4">
        <v>0.09481684</v>
      </c>
    </row>
    <row r="5" spans="1:6">
      <c r="A5">
        <v>2025</v>
      </c>
      <c r="B5">
        <v>0</v>
      </c>
      <c r="C5">
        <v>1.079</v>
      </c>
      <c r="D5">
        <v>5.17</v>
      </c>
      <c r="E5">
        <v>0.211</v>
      </c>
      <c r="F5">
        <v>0.09481684</v>
      </c>
    </row>
    <row r="6" spans="1:6">
      <c r="A6">
        <v>2026</v>
      </c>
      <c r="B6">
        <v>0</v>
      </c>
      <c r="C6">
        <v>1.088</v>
      </c>
      <c r="D6">
        <v>5.17</v>
      </c>
      <c r="E6">
        <v>0.211</v>
      </c>
      <c r="F6">
        <v>0.09481684</v>
      </c>
    </row>
    <row r="7" spans="1:6">
      <c r="A7">
        <v>2027</v>
      </c>
      <c r="B7">
        <v>0</v>
      </c>
      <c r="C7">
        <v>1.088</v>
      </c>
      <c r="D7">
        <v>5.17</v>
      </c>
      <c r="E7">
        <v>0.211</v>
      </c>
      <c r="F7">
        <v>0.09481684</v>
      </c>
    </row>
    <row r="8" spans="1:6">
      <c r="A8">
        <v>2028</v>
      </c>
      <c r="B8">
        <v>0</v>
      </c>
      <c r="C8">
        <v>1.087</v>
      </c>
      <c r="D8">
        <v>5.17</v>
      </c>
      <c r="E8">
        <v>0.211</v>
      </c>
      <c r="F8">
        <v>0.09481684</v>
      </c>
    </row>
    <row r="9" spans="1:6">
      <c r="A9">
        <v>2029</v>
      </c>
      <c r="B9">
        <v>0.031</v>
      </c>
      <c r="C9">
        <v>1.08</v>
      </c>
      <c r="D9">
        <v>5.17</v>
      </c>
      <c r="E9">
        <v>0.211</v>
      </c>
      <c r="F9">
        <v>0.09481684</v>
      </c>
    </row>
    <row r="10" spans="1:6">
      <c r="A10">
        <v>2030</v>
      </c>
      <c r="B10">
        <v>0.08500000000000001</v>
      </c>
      <c r="C10">
        <v>1.072</v>
      </c>
      <c r="D10">
        <v>5.17</v>
      </c>
      <c r="E10">
        <v>0.211</v>
      </c>
      <c r="F10">
        <v>0.09481684</v>
      </c>
    </row>
    <row r="11" spans="1:6">
      <c r="A11">
        <v>2031</v>
      </c>
      <c r="B11">
        <v>0.139</v>
      </c>
      <c r="C11">
        <v>1.064</v>
      </c>
      <c r="D11">
        <v>5.17</v>
      </c>
      <c r="E11">
        <v>0.211</v>
      </c>
      <c r="F11">
        <v>0.09481684</v>
      </c>
    </row>
    <row r="12" spans="1:6">
      <c r="A12">
        <v>2032</v>
      </c>
      <c r="B12">
        <v>0.192</v>
      </c>
      <c r="C12">
        <v>1.057</v>
      </c>
      <c r="D12">
        <v>5.17</v>
      </c>
      <c r="E12">
        <v>0.211</v>
      </c>
      <c r="F12">
        <v>0.09481684</v>
      </c>
    </row>
    <row r="13" spans="1:6">
      <c r="A13">
        <v>2033</v>
      </c>
      <c r="B13">
        <v>0.247</v>
      </c>
      <c r="C13">
        <v>1.049</v>
      </c>
      <c r="D13">
        <v>5.17</v>
      </c>
      <c r="E13">
        <v>0.211</v>
      </c>
      <c r="F13">
        <v>0.09481684</v>
      </c>
    </row>
    <row r="14" spans="1:6">
      <c r="A14">
        <v>2034</v>
      </c>
      <c r="B14">
        <v>0.304</v>
      </c>
      <c r="C14">
        <v>1.038</v>
      </c>
      <c r="D14">
        <v>5.17</v>
      </c>
      <c r="E14">
        <v>0.211</v>
      </c>
      <c r="F14">
        <v>0.09481684</v>
      </c>
    </row>
    <row r="15" spans="1:6">
      <c r="A15">
        <v>2035</v>
      </c>
      <c r="B15">
        <v>0.363</v>
      </c>
      <c r="C15">
        <v>1.025</v>
      </c>
      <c r="D15">
        <v>5.17</v>
      </c>
      <c r="E15">
        <v>0.211</v>
      </c>
      <c r="F15">
        <v>0.09481684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42578125" bestFit="1" customWidth="1"/>
    <col min="3" max="3" width="5.42578125" bestFit="1" customWidth="1"/>
    <col min="4" max="4" width="13.7109375" bestFit="1" customWidth="1"/>
    <col min="5" max="5" width="21.7109375" bestFit="1" customWidth="1"/>
    <col min="6" max="6" width="18" bestFit="1" customWidth="1"/>
    <col min="7" max="7" width="7.42578125" bestFit="1" customWidth="1"/>
    <col min="8" max="8" width="10" bestFit="1" customWidth="1"/>
    <col min="9" max="9" width="11.28515625" bestFit="1" customWidth="1"/>
    <col min="10" max="10" width="11" bestFit="1" customWidth="1"/>
    <col min="11" max="11" width="7.85546875" bestFit="1" customWidth="1"/>
    <col min="12" max="12" width="10" bestFit="1" customWidth="1"/>
  </cols>
  <sheetData>
    <row r="1" spans="1:12" hidden="1">
      <c r="A1" s="89"/>
      <c r="B1" s="89" t="s">
        <v>35</v>
      </c>
      <c r="C1" s="89" t="s">
        <v>23</v>
      </c>
      <c r="D1" s="89" t="s">
        <v>24</v>
      </c>
      <c r="E1" s="89" t="s">
        <v>37</v>
      </c>
      <c r="F1" s="89" t="s">
        <v>25</v>
      </c>
      <c r="G1" s="89" t="s">
        <v>40</v>
      </c>
      <c r="H1" s="89" t="s">
        <v>41</v>
      </c>
      <c r="I1" s="89" t="s">
        <v>42</v>
      </c>
      <c r="J1" s="89" t="s">
        <v>43</v>
      </c>
      <c r="K1" s="89" t="s">
        <v>60</v>
      </c>
      <c r="L1" s="89" t="s">
        <v>28</v>
      </c>
    </row>
    <row r="2" spans="1:12">
      <c r="B2" t="s">
        <v>45</v>
      </c>
      <c r="C2" t="s">
        <v>29</v>
      </c>
      <c r="D2" t="s">
        <v>30</v>
      </c>
      <c r="E2" t="s">
        <v>47</v>
      </c>
      <c r="F2" t="s">
        <v>31</v>
      </c>
      <c r="G2" t="s">
        <v>50</v>
      </c>
      <c r="H2" t="s">
        <v>51</v>
      </c>
      <c r="I2" t="s">
        <v>52</v>
      </c>
      <c r="J2" t="s">
        <v>53</v>
      </c>
      <c r="K2" t="s">
        <v>62</v>
      </c>
      <c r="L2" t="s">
        <v>34</v>
      </c>
    </row>
    <row r="3" spans="1:12">
      <c r="A3">
        <v>2023</v>
      </c>
      <c r="B3">
        <v>11</v>
      </c>
      <c r="C3">
        <v>16.8</v>
      </c>
      <c r="D3">
        <v>3.089</v>
      </c>
      <c r="E3">
        <v>6.411</v>
      </c>
      <c r="F3">
        <v>0.0001</v>
      </c>
      <c r="G3">
        <v>0.4</v>
      </c>
      <c r="H3">
        <v>3.4</v>
      </c>
      <c r="I3">
        <v>6.9139907</v>
      </c>
      <c r="J3">
        <v>13.134706</v>
      </c>
      <c r="K3">
        <v>0</v>
      </c>
      <c r="L3">
        <v>0.6679022999999999</v>
      </c>
    </row>
    <row r="4" spans="1:12">
      <c r="A4">
        <v>2024</v>
      </c>
      <c r="B4">
        <v>11</v>
      </c>
      <c r="C4">
        <v>20.4</v>
      </c>
      <c r="D4">
        <v>3.657</v>
      </c>
      <c r="E4">
        <v>6.643</v>
      </c>
      <c r="F4">
        <v>0.0001</v>
      </c>
      <c r="G4">
        <v>0.4</v>
      </c>
      <c r="H4">
        <v>3.4</v>
      </c>
      <c r="I4">
        <v>7.4455</v>
      </c>
      <c r="J4">
        <v>14.14443</v>
      </c>
      <c r="K4">
        <v>0</v>
      </c>
      <c r="L4">
        <v>0.6679022999999999</v>
      </c>
    </row>
    <row r="5" spans="1:12">
      <c r="A5">
        <v>2025</v>
      </c>
      <c r="B5">
        <v>11</v>
      </c>
      <c r="C5">
        <v>23.5</v>
      </c>
      <c r="D5">
        <v>4.129</v>
      </c>
      <c r="E5">
        <v>6.871</v>
      </c>
      <c r="F5">
        <v>0</v>
      </c>
      <c r="G5">
        <v>0.4</v>
      </c>
      <c r="H5">
        <v>3.4</v>
      </c>
      <c r="I5">
        <v>7.0365</v>
      </c>
      <c r="J5">
        <v>14.14443</v>
      </c>
      <c r="K5">
        <v>0</v>
      </c>
      <c r="L5">
        <v>0.6679022999999999</v>
      </c>
    </row>
    <row r="6" spans="1:12">
      <c r="A6">
        <v>2026</v>
      </c>
      <c r="B6">
        <v>11</v>
      </c>
      <c r="C6">
        <v>26.3</v>
      </c>
      <c r="D6">
        <v>4.505</v>
      </c>
      <c r="E6">
        <v>7.095</v>
      </c>
      <c r="F6">
        <v>1.1793538</v>
      </c>
      <c r="G6">
        <v>0.4</v>
      </c>
      <c r="H6">
        <v>3.5685076</v>
      </c>
      <c r="I6">
        <v>7.0365</v>
      </c>
      <c r="J6">
        <v>13.89119</v>
      </c>
      <c r="K6">
        <v>0</v>
      </c>
      <c r="L6">
        <v>0.6679022999999999</v>
      </c>
    </row>
    <row r="7" spans="1:12">
      <c r="A7">
        <v>2027</v>
      </c>
      <c r="B7">
        <v>11</v>
      </c>
      <c r="C7">
        <v>29</v>
      </c>
      <c r="D7">
        <v>5.113</v>
      </c>
      <c r="E7">
        <v>7.087</v>
      </c>
      <c r="F7">
        <v>2.3587075</v>
      </c>
      <c r="G7">
        <v>0.4</v>
      </c>
      <c r="H7">
        <v>3.7370154</v>
      </c>
      <c r="I7">
        <v>7.0365</v>
      </c>
      <c r="J7">
        <v>13.63795</v>
      </c>
      <c r="K7">
        <v>0</v>
      </c>
      <c r="L7">
        <v>0.6679022999999999</v>
      </c>
    </row>
    <row r="8" spans="1:12">
      <c r="A8">
        <v>2028</v>
      </c>
      <c r="B8">
        <v>11</v>
      </c>
      <c r="C8">
        <v>31.5</v>
      </c>
      <c r="D8">
        <v>5.522</v>
      </c>
      <c r="E8">
        <v>7.078</v>
      </c>
      <c r="F8">
        <v>3.5380613</v>
      </c>
      <c r="G8">
        <v>0.4</v>
      </c>
      <c r="H8">
        <v>3.905523</v>
      </c>
      <c r="I8">
        <v>7.0365</v>
      </c>
      <c r="J8">
        <v>13.498724</v>
      </c>
      <c r="K8">
        <v>0</v>
      </c>
      <c r="L8">
        <v>0.6679022999999999</v>
      </c>
    </row>
    <row r="9" spans="1:12">
      <c r="A9">
        <v>2029</v>
      </c>
      <c r="B9">
        <v>11</v>
      </c>
      <c r="C9">
        <v>33.9</v>
      </c>
      <c r="D9">
        <v>6.061</v>
      </c>
      <c r="E9">
        <v>7.039000000000001</v>
      </c>
      <c r="F9">
        <v>4.720645999999999</v>
      </c>
      <c r="G9">
        <v>0.4</v>
      </c>
      <c r="H9">
        <v>4.0744924</v>
      </c>
      <c r="I9">
        <v>7.0365</v>
      </c>
      <c r="J9">
        <v>13.359116</v>
      </c>
      <c r="K9">
        <v>0</v>
      </c>
      <c r="L9">
        <v>0.6679022999999999</v>
      </c>
    </row>
    <row r="10" spans="1:12">
      <c r="A10">
        <v>2030</v>
      </c>
      <c r="B10">
        <v>11</v>
      </c>
      <c r="C10">
        <v>36.2</v>
      </c>
      <c r="D10">
        <v>6.622</v>
      </c>
      <c r="E10">
        <v>6.978</v>
      </c>
      <c r="F10">
        <v>5.9</v>
      </c>
      <c r="G10">
        <v>0.4</v>
      </c>
      <c r="H10">
        <v>4.243</v>
      </c>
      <c r="I10">
        <v>7.0365</v>
      </c>
      <c r="J10">
        <v>13.21989</v>
      </c>
      <c r="K10">
        <v>0</v>
      </c>
      <c r="L10">
        <v>0.6679022999999999</v>
      </c>
    </row>
    <row r="11" spans="1:12">
      <c r="A11">
        <v>2031</v>
      </c>
      <c r="B11">
        <v>11</v>
      </c>
      <c r="C11">
        <v>38.3</v>
      </c>
      <c r="D11">
        <v>7.111</v>
      </c>
      <c r="E11">
        <v>6.889</v>
      </c>
      <c r="F11">
        <v>5.9</v>
      </c>
      <c r="G11">
        <v>0.4</v>
      </c>
      <c r="H11">
        <v>4.243</v>
      </c>
      <c r="I11">
        <v>7.0365</v>
      </c>
      <c r="J11">
        <v>13.080664</v>
      </c>
      <c r="K11">
        <v>0</v>
      </c>
      <c r="L11">
        <v>0.6679022999999999</v>
      </c>
    </row>
    <row r="12" spans="1:12">
      <c r="A12">
        <v>2032</v>
      </c>
      <c r="B12">
        <v>11</v>
      </c>
      <c r="C12">
        <v>40.1</v>
      </c>
      <c r="D12">
        <v>7.965</v>
      </c>
      <c r="E12">
        <v>6.735</v>
      </c>
      <c r="F12">
        <v>5.9</v>
      </c>
      <c r="G12">
        <v>0.4</v>
      </c>
      <c r="H12">
        <v>4.243</v>
      </c>
      <c r="I12">
        <v>7.0365</v>
      </c>
      <c r="J12">
        <v>12.9414375</v>
      </c>
      <c r="K12">
        <v>0</v>
      </c>
      <c r="L12">
        <v>0.6679022999999999</v>
      </c>
    </row>
    <row r="13" spans="1:12">
      <c r="A13">
        <v>2033</v>
      </c>
      <c r="B13">
        <v>11</v>
      </c>
      <c r="C13">
        <v>41.7</v>
      </c>
      <c r="D13">
        <v>8.776</v>
      </c>
      <c r="E13">
        <v>6.524</v>
      </c>
      <c r="F13">
        <v>5.9</v>
      </c>
      <c r="G13">
        <v>0.4</v>
      </c>
      <c r="H13">
        <v>4.243</v>
      </c>
      <c r="I13">
        <v>7.0365</v>
      </c>
      <c r="J13">
        <v>12.80183</v>
      </c>
      <c r="K13">
        <v>0</v>
      </c>
      <c r="L13">
        <v>0.6679022999999999</v>
      </c>
    </row>
    <row r="14" spans="1:12">
      <c r="A14">
        <v>2034</v>
      </c>
      <c r="B14">
        <v>11</v>
      </c>
      <c r="C14">
        <v>43.1</v>
      </c>
      <c r="D14">
        <v>9.739000000000001</v>
      </c>
      <c r="E14">
        <v>6.261</v>
      </c>
      <c r="F14">
        <v>5.9</v>
      </c>
      <c r="G14">
        <v>0.4</v>
      </c>
      <c r="H14">
        <v>4.243</v>
      </c>
      <c r="I14">
        <v>7.0365</v>
      </c>
      <c r="J14">
        <v>12.662604</v>
      </c>
      <c r="K14">
        <v>1.2</v>
      </c>
      <c r="L14">
        <v>0.6679022999999999</v>
      </c>
    </row>
    <row r="15" spans="1:12">
      <c r="A15">
        <v>2035</v>
      </c>
      <c r="B15">
        <v>11</v>
      </c>
      <c r="C15">
        <v>44.3</v>
      </c>
      <c r="D15">
        <v>10.669</v>
      </c>
      <c r="E15">
        <v>5.931</v>
      </c>
      <c r="F15">
        <v>5.9</v>
      </c>
      <c r="G15">
        <v>0.4</v>
      </c>
      <c r="H15">
        <v>4.243</v>
      </c>
      <c r="I15">
        <v>7.0365</v>
      </c>
      <c r="J15">
        <v>12.523378</v>
      </c>
      <c r="K15">
        <v>2.6</v>
      </c>
      <c r="L15">
        <v>0.6679022999999999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42578125" bestFit="1" customWidth="1"/>
    <col min="3" max="3" width="20" bestFit="1" customWidth="1"/>
    <col min="4" max="4" width="13.28515625" bestFit="1" customWidth="1"/>
    <col min="5" max="5" width="13.7109375" bestFit="1" customWidth="1"/>
    <col min="6" max="6" width="21.7109375" bestFit="1" customWidth="1"/>
    <col min="7" max="7" width="6.28515625" bestFit="1" customWidth="1"/>
    <col min="8" max="8" width="12" bestFit="1" customWidth="1"/>
  </cols>
  <sheetData>
    <row r="1" spans="1:8" hidden="1">
      <c r="A1" s="89"/>
      <c r="B1" s="89" t="s">
        <v>35</v>
      </c>
      <c r="C1" s="89" t="s">
        <v>23</v>
      </c>
      <c r="D1" s="89" t="s">
        <v>36</v>
      </c>
      <c r="E1" s="89" t="s">
        <v>24</v>
      </c>
      <c r="F1" s="89" t="s">
        <v>37</v>
      </c>
      <c r="G1" s="89" t="s">
        <v>55</v>
      </c>
      <c r="H1" s="89" t="s">
        <v>59</v>
      </c>
    </row>
    <row r="2" spans="1:8">
      <c r="B2" t="s">
        <v>45</v>
      </c>
      <c r="C2" t="s">
        <v>29</v>
      </c>
      <c r="D2" t="s">
        <v>46</v>
      </c>
      <c r="E2" t="s">
        <v>30</v>
      </c>
      <c r="F2" t="s">
        <v>47</v>
      </c>
      <c r="G2" t="s">
        <v>57</v>
      </c>
      <c r="H2" t="s">
        <v>61</v>
      </c>
    </row>
    <row r="3" spans="1:8">
      <c r="A3">
        <v>2023</v>
      </c>
      <c r="B3">
        <v>0.001</v>
      </c>
      <c r="C3">
        <v>0.038</v>
      </c>
      <c r="D3">
        <v>0.02</v>
      </c>
      <c r="E3">
        <v>0.49</v>
      </c>
      <c r="F3">
        <v>2.382</v>
      </c>
      <c r="G3">
        <v>4.56</v>
      </c>
      <c r="H3">
        <v>0.035363194</v>
      </c>
    </row>
    <row r="4" spans="1:8">
      <c r="A4">
        <v>2024</v>
      </c>
      <c r="B4">
        <v>0.001</v>
      </c>
      <c r="C4">
        <v>0.056</v>
      </c>
      <c r="D4">
        <v>0.02</v>
      </c>
      <c r="E4">
        <v>0.395</v>
      </c>
      <c r="F4">
        <v>2.605</v>
      </c>
      <c r="G4">
        <v>4.56</v>
      </c>
      <c r="H4">
        <v>0.035363194</v>
      </c>
    </row>
    <row r="5" spans="1:8">
      <c r="A5">
        <v>2025</v>
      </c>
      <c r="B5">
        <v>0.001</v>
      </c>
      <c r="C5">
        <v>0.07100000000000001</v>
      </c>
      <c r="D5">
        <v>0.02</v>
      </c>
      <c r="E5">
        <v>0.239</v>
      </c>
      <c r="F5">
        <v>2.829</v>
      </c>
      <c r="G5">
        <v>4.56</v>
      </c>
      <c r="H5">
        <v>0.035363194</v>
      </c>
    </row>
    <row r="6" spans="1:8">
      <c r="A6">
        <v>2026</v>
      </c>
      <c r="B6">
        <v>0.002</v>
      </c>
      <c r="C6">
        <v>0.081</v>
      </c>
      <c r="D6">
        <v>0.02</v>
      </c>
      <c r="E6">
        <v>0.266</v>
      </c>
      <c r="F6">
        <v>3.051</v>
      </c>
      <c r="G6">
        <v>4.56</v>
      </c>
      <c r="H6">
        <v>0.035363194</v>
      </c>
    </row>
    <row r="7" spans="1:8">
      <c r="A7">
        <v>2027</v>
      </c>
      <c r="B7">
        <v>0.003</v>
      </c>
      <c r="C7">
        <v>0.092</v>
      </c>
      <c r="D7">
        <v>0.02</v>
      </c>
      <c r="E7">
        <v>0.332</v>
      </c>
      <c r="F7">
        <v>3.05</v>
      </c>
      <c r="G7">
        <v>4.56</v>
      </c>
      <c r="H7">
        <v>0.035363194</v>
      </c>
    </row>
    <row r="8" spans="1:8">
      <c r="A8">
        <v>2028</v>
      </c>
      <c r="B8">
        <v>0.003</v>
      </c>
      <c r="C8">
        <v>0.102</v>
      </c>
      <c r="D8">
        <v>0.02</v>
      </c>
      <c r="E8">
        <v>0.424</v>
      </c>
      <c r="F8">
        <v>3.049</v>
      </c>
      <c r="G8">
        <v>4.56</v>
      </c>
      <c r="H8">
        <v>0.035363194</v>
      </c>
    </row>
    <row r="9" spans="1:8">
      <c r="A9">
        <v>2029</v>
      </c>
      <c r="B9">
        <v>0.023</v>
      </c>
      <c r="C9">
        <v>0.162</v>
      </c>
      <c r="D9">
        <v>0.02</v>
      </c>
      <c r="E9">
        <v>0.749</v>
      </c>
      <c r="F9">
        <v>3.047</v>
      </c>
      <c r="G9">
        <v>4.56</v>
      </c>
      <c r="H9">
        <v>0.035363194</v>
      </c>
    </row>
    <row r="10" spans="1:8">
      <c r="A10">
        <v>2030</v>
      </c>
      <c r="B10">
        <v>0.024</v>
      </c>
      <c r="C10">
        <v>0.173</v>
      </c>
      <c r="D10">
        <v>0.02</v>
      </c>
      <c r="E10">
        <v>1.074</v>
      </c>
      <c r="F10">
        <v>3.045</v>
      </c>
      <c r="G10">
        <v>4.56</v>
      </c>
      <c r="H10">
        <v>0.035363194</v>
      </c>
    </row>
    <row r="11" spans="1:8">
      <c r="A11">
        <v>2031</v>
      </c>
      <c r="B11">
        <v>0.024</v>
      </c>
      <c r="C11">
        <v>0.183</v>
      </c>
      <c r="D11">
        <v>0.02</v>
      </c>
      <c r="E11">
        <v>1.396</v>
      </c>
      <c r="F11">
        <v>3.037</v>
      </c>
      <c r="G11">
        <v>4.56</v>
      </c>
      <c r="H11">
        <v>0.035363194</v>
      </c>
    </row>
    <row r="12" spans="1:8">
      <c r="A12">
        <v>2032</v>
      </c>
      <c r="B12">
        <v>0.024</v>
      </c>
      <c r="C12">
        <v>0.193</v>
      </c>
      <c r="D12">
        <v>0.02</v>
      </c>
      <c r="E12">
        <v>1.728</v>
      </c>
      <c r="F12">
        <v>3.029</v>
      </c>
      <c r="G12">
        <v>4.56</v>
      </c>
      <c r="H12">
        <v>0.035363194</v>
      </c>
    </row>
    <row r="13" spans="1:8">
      <c r="A13">
        <v>2033</v>
      </c>
      <c r="B13">
        <v>0.025</v>
      </c>
      <c r="C13">
        <v>0.204</v>
      </c>
      <c r="D13">
        <v>0.02</v>
      </c>
      <c r="E13">
        <v>2.063</v>
      </c>
      <c r="F13">
        <v>3.011</v>
      </c>
      <c r="G13">
        <v>4.56</v>
      </c>
      <c r="H13">
        <v>0.035363194</v>
      </c>
    </row>
    <row r="14" spans="1:8">
      <c r="A14">
        <v>2034</v>
      </c>
      <c r="B14">
        <v>0.025</v>
      </c>
      <c r="C14">
        <v>0.214</v>
      </c>
      <c r="D14">
        <v>0.02</v>
      </c>
      <c r="E14">
        <v>2.39</v>
      </c>
      <c r="F14">
        <v>2.979</v>
      </c>
      <c r="G14">
        <v>4.56</v>
      </c>
      <c r="H14">
        <v>0.035363194</v>
      </c>
    </row>
    <row r="15" spans="1:8">
      <c r="A15">
        <v>2035</v>
      </c>
      <c r="B15">
        <v>0.025</v>
      </c>
      <c r="C15">
        <v>0.224</v>
      </c>
      <c r="D15">
        <v>0.02</v>
      </c>
      <c r="E15">
        <v>2.768</v>
      </c>
      <c r="F15">
        <v>2.926</v>
      </c>
      <c r="G15">
        <v>4.56</v>
      </c>
      <c r="H15">
        <v>0.035363194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42578125" bestFit="1" customWidth="1"/>
    <col min="3" max="3" width="6" bestFit="1" customWidth="1"/>
    <col min="4" max="4" width="13.28515625" bestFit="1" customWidth="1"/>
    <col min="5" max="5" width="13.7109375" bestFit="1" customWidth="1"/>
    <col min="6" max="6" width="21.7109375" bestFit="1" customWidth="1"/>
    <col min="7" max="7" width="18" bestFit="1" customWidth="1"/>
    <col min="8" max="8" width="14.5703125" bestFit="1" customWidth="1"/>
    <col min="9" max="9" width="11" bestFit="1" customWidth="1"/>
  </cols>
  <sheetData>
    <row r="1" spans="1:9" hidden="1">
      <c r="A1" s="89"/>
      <c r="B1" s="89" t="s">
        <v>35</v>
      </c>
      <c r="C1" s="89" t="s">
        <v>23</v>
      </c>
      <c r="D1" s="89" t="s">
        <v>36</v>
      </c>
      <c r="E1" s="89" t="s">
        <v>24</v>
      </c>
      <c r="F1" s="89" t="s">
        <v>37</v>
      </c>
      <c r="G1" s="89" t="s">
        <v>55</v>
      </c>
      <c r="H1" s="89" t="s">
        <v>39</v>
      </c>
      <c r="I1" s="89" t="s">
        <v>59</v>
      </c>
    </row>
    <row r="2" spans="1:9">
      <c r="B2" t="s">
        <v>45</v>
      </c>
      <c r="C2" t="s">
        <v>29</v>
      </c>
      <c r="D2" t="s">
        <v>46</v>
      </c>
      <c r="E2" t="s">
        <v>30</v>
      </c>
      <c r="F2" t="s">
        <v>47</v>
      </c>
      <c r="G2" t="s">
        <v>57</v>
      </c>
      <c r="H2" t="s">
        <v>49</v>
      </c>
      <c r="I2" t="s">
        <v>61</v>
      </c>
    </row>
    <row r="3" spans="1:9">
      <c r="A3">
        <v>2023</v>
      </c>
      <c r="B3">
        <v>0.004</v>
      </c>
      <c r="C3">
        <v>0.203</v>
      </c>
      <c r="D3">
        <v>0.122</v>
      </c>
      <c r="E3">
        <v>0</v>
      </c>
      <c r="F3">
        <v>6.202</v>
      </c>
      <c r="G3">
        <v>6.733000000000001</v>
      </c>
      <c r="H3">
        <v>0</v>
      </c>
      <c r="I3">
        <v>0.16463509</v>
      </c>
    </row>
    <row r="4" spans="1:9">
      <c r="A4">
        <v>2024</v>
      </c>
      <c r="B4">
        <v>0.007</v>
      </c>
      <c r="C4">
        <v>0.338</v>
      </c>
      <c r="D4">
        <v>0.122</v>
      </c>
      <c r="E4">
        <v>0.388</v>
      </c>
      <c r="F4">
        <v>6.435</v>
      </c>
      <c r="G4">
        <v>6.733000000000001</v>
      </c>
      <c r="H4">
        <v>0</v>
      </c>
      <c r="I4">
        <v>0.16463509</v>
      </c>
    </row>
    <row r="5" spans="1:9">
      <c r="A5">
        <v>2025</v>
      </c>
      <c r="B5">
        <v>0.012</v>
      </c>
      <c r="C5">
        <v>0.455</v>
      </c>
      <c r="D5">
        <v>0.122</v>
      </c>
      <c r="E5">
        <v>0.715</v>
      </c>
      <c r="F5">
        <v>6.667</v>
      </c>
      <c r="G5">
        <v>6.733000000000001</v>
      </c>
      <c r="H5">
        <v>0</v>
      </c>
      <c r="I5">
        <v>0.16463509</v>
      </c>
    </row>
    <row r="6" spans="1:9">
      <c r="A6">
        <v>2026</v>
      </c>
      <c r="B6">
        <v>0.024</v>
      </c>
      <c r="C6">
        <v>0.54</v>
      </c>
      <c r="D6">
        <v>0.122</v>
      </c>
      <c r="E6">
        <v>1.299</v>
      </c>
      <c r="F6">
        <v>6.899</v>
      </c>
      <c r="G6">
        <v>6.733000000000001</v>
      </c>
      <c r="H6">
        <v>0</v>
      </c>
      <c r="I6">
        <v>0.16463509</v>
      </c>
    </row>
    <row r="7" spans="1:9">
      <c r="A7">
        <v>2027</v>
      </c>
      <c r="B7">
        <v>0.03</v>
      </c>
      <c r="C7">
        <v>0.626</v>
      </c>
      <c r="D7">
        <v>0.122</v>
      </c>
      <c r="E7">
        <v>1.517</v>
      </c>
      <c r="F7">
        <v>6.893</v>
      </c>
      <c r="G7">
        <v>6.733000000000001</v>
      </c>
      <c r="H7">
        <v>0</v>
      </c>
      <c r="I7">
        <v>0.16463509</v>
      </c>
    </row>
    <row r="8" spans="1:9">
      <c r="A8">
        <v>2028</v>
      </c>
      <c r="B8">
        <v>0.036</v>
      </c>
      <c r="C8">
        <v>0.711</v>
      </c>
      <c r="D8">
        <v>0.122</v>
      </c>
      <c r="E8">
        <v>1.824</v>
      </c>
      <c r="F8">
        <v>6.885</v>
      </c>
      <c r="G8">
        <v>6.733000000000001</v>
      </c>
      <c r="H8">
        <v>0</v>
      </c>
      <c r="I8">
        <v>0.16463509</v>
      </c>
    </row>
    <row r="9" spans="1:9">
      <c r="A9">
        <v>2029</v>
      </c>
      <c r="B9">
        <v>0.042</v>
      </c>
      <c r="C9">
        <v>0.796</v>
      </c>
      <c r="D9">
        <v>0.122</v>
      </c>
      <c r="E9">
        <v>2.322</v>
      </c>
      <c r="F9">
        <v>6.878</v>
      </c>
      <c r="G9">
        <v>6.733000000000001</v>
      </c>
      <c r="H9">
        <v>0</v>
      </c>
      <c r="I9">
        <v>0.16463509</v>
      </c>
    </row>
    <row r="10" spans="1:9">
      <c r="A10">
        <v>2030</v>
      </c>
      <c r="B10">
        <v>0.049</v>
      </c>
      <c r="C10">
        <v>0.881</v>
      </c>
      <c r="D10">
        <v>0.122</v>
      </c>
      <c r="E10">
        <v>2.81</v>
      </c>
      <c r="F10">
        <v>6.87</v>
      </c>
      <c r="G10">
        <v>6.733000000000001</v>
      </c>
      <c r="H10">
        <v>0</v>
      </c>
      <c r="I10">
        <v>0.16463509</v>
      </c>
    </row>
    <row r="11" spans="1:9">
      <c r="A11">
        <v>2031</v>
      </c>
      <c r="B11">
        <v>0.055</v>
      </c>
      <c r="C11">
        <v>0.967</v>
      </c>
      <c r="D11">
        <v>0.122</v>
      </c>
      <c r="E11">
        <v>3.307</v>
      </c>
      <c r="F11">
        <v>6.862</v>
      </c>
      <c r="G11">
        <v>6.733000000000001</v>
      </c>
      <c r="H11">
        <v>0</v>
      </c>
      <c r="I11">
        <v>0.16463509</v>
      </c>
    </row>
    <row r="12" spans="1:9">
      <c r="A12">
        <v>2032</v>
      </c>
      <c r="B12">
        <v>0.061</v>
      </c>
      <c r="C12">
        <v>1.052</v>
      </c>
      <c r="D12">
        <v>0.122</v>
      </c>
      <c r="E12">
        <v>3.83</v>
      </c>
      <c r="F12">
        <v>6.835</v>
      </c>
      <c r="G12">
        <v>6.733000000000001</v>
      </c>
      <c r="H12">
        <v>0.315</v>
      </c>
      <c r="I12">
        <v>0.16463509</v>
      </c>
    </row>
    <row r="13" spans="1:9">
      <c r="A13">
        <v>2033</v>
      </c>
      <c r="B13">
        <v>0.067</v>
      </c>
      <c r="C13">
        <v>1.137</v>
      </c>
      <c r="D13">
        <v>0.122</v>
      </c>
      <c r="E13">
        <v>4.361</v>
      </c>
      <c r="F13">
        <v>6.791</v>
      </c>
      <c r="G13">
        <v>6.733000000000001</v>
      </c>
      <c r="H13">
        <v>0.315</v>
      </c>
      <c r="I13">
        <v>0.16463509</v>
      </c>
    </row>
    <row r="14" spans="1:9">
      <c r="A14">
        <v>2034</v>
      </c>
      <c r="B14">
        <v>0.074</v>
      </c>
      <c r="C14">
        <v>1.222</v>
      </c>
      <c r="D14">
        <v>0.122</v>
      </c>
      <c r="E14">
        <v>4.895</v>
      </c>
      <c r="F14">
        <v>6.712</v>
      </c>
      <c r="G14">
        <v>6.733000000000001</v>
      </c>
      <c r="H14">
        <v>0.315</v>
      </c>
      <c r="I14">
        <v>0.16463509</v>
      </c>
    </row>
    <row r="15" spans="1:9">
      <c r="A15">
        <v>2035</v>
      </c>
      <c r="B15">
        <v>0.08</v>
      </c>
      <c r="C15">
        <v>1.308</v>
      </c>
      <c r="D15">
        <v>0.122</v>
      </c>
      <c r="E15">
        <v>5.419</v>
      </c>
      <c r="F15">
        <v>6.619</v>
      </c>
      <c r="G15">
        <v>6.733000000000001</v>
      </c>
      <c r="H15">
        <v>0.315</v>
      </c>
      <c r="I15">
        <v>0.16463509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42578125" bestFit="1" customWidth="1"/>
    <col min="3" max="3" width="6" bestFit="1" customWidth="1"/>
    <col min="4" max="4" width="13.28515625" bestFit="1" customWidth="1"/>
    <col min="5" max="5" width="19" bestFit="1" customWidth="1"/>
    <col min="6" max="6" width="21.7109375" bestFit="1" customWidth="1"/>
    <col min="7" max="7" width="14" bestFit="1" customWidth="1"/>
    <col min="8" max="8" width="6.28515625" bestFit="1" customWidth="1"/>
    <col min="9" max="9" width="11" bestFit="1" customWidth="1"/>
    <col min="10" max="10" width="15.5703125" bestFit="1" customWidth="1"/>
  </cols>
  <sheetData>
    <row r="1" spans="1:10" hidden="1">
      <c r="A1" s="89"/>
      <c r="B1" s="89" t="s">
        <v>35</v>
      </c>
      <c r="C1" s="89" t="s">
        <v>23</v>
      </c>
      <c r="D1" s="89" t="s">
        <v>36</v>
      </c>
      <c r="E1" s="89" t="s">
        <v>24</v>
      </c>
      <c r="F1" s="89" t="s">
        <v>37</v>
      </c>
      <c r="G1" s="89" t="s">
        <v>25</v>
      </c>
      <c r="H1" s="89" t="s">
        <v>55</v>
      </c>
      <c r="I1" s="89" t="s">
        <v>59</v>
      </c>
      <c r="J1" s="89" t="s">
        <v>44</v>
      </c>
    </row>
    <row r="2" spans="1:10">
      <c r="B2" t="s">
        <v>45</v>
      </c>
      <c r="C2" t="s">
        <v>29</v>
      </c>
      <c r="D2" t="s">
        <v>46</v>
      </c>
      <c r="E2" t="s">
        <v>30</v>
      </c>
      <c r="F2" t="s">
        <v>47</v>
      </c>
      <c r="G2" t="s">
        <v>31</v>
      </c>
      <c r="H2" t="s">
        <v>57</v>
      </c>
      <c r="I2" t="s">
        <v>61</v>
      </c>
      <c r="J2" t="s">
        <v>54</v>
      </c>
    </row>
    <row r="3" spans="1:10">
      <c r="A3">
        <v>2023</v>
      </c>
      <c r="B3">
        <v>0.051</v>
      </c>
      <c r="C3">
        <v>1.515</v>
      </c>
      <c r="D3">
        <v>1.619</v>
      </c>
      <c r="E3">
        <v>0</v>
      </c>
      <c r="F3">
        <v>3.642</v>
      </c>
      <c r="G3">
        <v>0</v>
      </c>
      <c r="H3">
        <v>2.25</v>
      </c>
      <c r="I3">
        <v>0.92810956</v>
      </c>
      <c r="J3">
        <v>6.885</v>
      </c>
    </row>
    <row r="4" spans="1:10">
      <c r="A4">
        <v>2024</v>
      </c>
      <c r="B4">
        <v>0.121</v>
      </c>
      <c r="C4">
        <v>2.516</v>
      </c>
      <c r="D4">
        <v>1.619</v>
      </c>
      <c r="E4">
        <v>0.251</v>
      </c>
      <c r="F4">
        <v>3.718</v>
      </c>
      <c r="G4">
        <v>0</v>
      </c>
      <c r="H4">
        <v>2.25</v>
      </c>
      <c r="I4">
        <v>0.92810956</v>
      </c>
      <c r="J4">
        <v>6.885</v>
      </c>
    </row>
    <row r="5" spans="1:10">
      <c r="A5">
        <v>2025</v>
      </c>
      <c r="B5">
        <v>0.149</v>
      </c>
      <c r="C5">
        <v>3.227</v>
      </c>
      <c r="D5">
        <v>1.619</v>
      </c>
      <c r="E5">
        <v>0.5750000000000001</v>
      </c>
      <c r="F5">
        <v>3.782</v>
      </c>
      <c r="G5">
        <v>0</v>
      </c>
      <c r="H5">
        <v>2.25</v>
      </c>
      <c r="I5">
        <v>0.92810956</v>
      </c>
      <c r="J5">
        <v>6.885</v>
      </c>
    </row>
    <row r="6" spans="1:10">
      <c r="A6">
        <v>2026</v>
      </c>
      <c r="B6">
        <v>0.282</v>
      </c>
      <c r="C6">
        <v>3.84</v>
      </c>
      <c r="D6">
        <v>1.619</v>
      </c>
      <c r="E6">
        <v>0.794</v>
      </c>
      <c r="F6">
        <v>3.84</v>
      </c>
      <c r="G6">
        <v>0</v>
      </c>
      <c r="H6">
        <v>2.25</v>
      </c>
      <c r="I6">
        <v>0.92810956</v>
      </c>
      <c r="J6">
        <v>6.885</v>
      </c>
    </row>
    <row r="7" spans="1:10">
      <c r="A7">
        <v>2027</v>
      </c>
      <c r="B7">
        <v>0.368</v>
      </c>
      <c r="C7">
        <v>4.482</v>
      </c>
      <c r="D7">
        <v>1.619</v>
      </c>
      <c r="E7">
        <v>0.889</v>
      </c>
      <c r="F7">
        <v>3.817</v>
      </c>
      <c r="G7">
        <v>0</v>
      </c>
      <c r="H7">
        <v>2.25</v>
      </c>
      <c r="I7">
        <v>0.92810956</v>
      </c>
      <c r="J7">
        <v>6.885</v>
      </c>
    </row>
    <row r="8" spans="1:10">
      <c r="A8">
        <v>2028</v>
      </c>
      <c r="B8">
        <v>0.454</v>
      </c>
      <c r="C8">
        <v>5.125</v>
      </c>
      <c r="D8">
        <v>1.619</v>
      </c>
      <c r="E8">
        <v>1.019</v>
      </c>
      <c r="F8">
        <v>3.788</v>
      </c>
      <c r="G8">
        <v>0</v>
      </c>
      <c r="H8">
        <v>2.25</v>
      </c>
      <c r="I8">
        <v>0.92810956</v>
      </c>
      <c r="J8">
        <v>6.885</v>
      </c>
    </row>
    <row r="9" spans="1:10">
      <c r="A9">
        <v>2029</v>
      </c>
      <c r="B9">
        <v>0.54</v>
      </c>
      <c r="C9">
        <v>5.767</v>
      </c>
      <c r="D9">
        <v>1.619</v>
      </c>
      <c r="E9">
        <v>1.363</v>
      </c>
      <c r="F9">
        <v>3.753</v>
      </c>
      <c r="G9">
        <v>0</v>
      </c>
      <c r="H9">
        <v>2.25</v>
      </c>
      <c r="I9">
        <v>0.92810956</v>
      </c>
      <c r="J9">
        <v>6.885</v>
      </c>
    </row>
    <row r="10" spans="1:10">
      <c r="A10">
        <v>2030</v>
      </c>
      <c r="B10">
        <v>0.626</v>
      </c>
      <c r="C10">
        <v>6.41</v>
      </c>
      <c r="D10">
        <v>1.619</v>
      </c>
      <c r="E10">
        <v>1.7</v>
      </c>
      <c r="F10">
        <v>3.707</v>
      </c>
      <c r="G10">
        <v>0</v>
      </c>
      <c r="H10">
        <v>2.25</v>
      </c>
      <c r="I10">
        <v>0.92810956</v>
      </c>
      <c r="J10">
        <v>6.885</v>
      </c>
    </row>
    <row r="11" spans="1:10">
      <c r="A11">
        <v>2031</v>
      </c>
      <c r="B11">
        <v>0.712</v>
      </c>
      <c r="C11">
        <v>7.052</v>
      </c>
      <c r="D11">
        <v>1.619</v>
      </c>
      <c r="E11">
        <v>2.045</v>
      </c>
      <c r="F11">
        <v>3.654</v>
      </c>
      <c r="G11">
        <v>0</v>
      </c>
      <c r="H11">
        <v>2.25</v>
      </c>
      <c r="I11">
        <v>0.92810956</v>
      </c>
      <c r="J11">
        <v>6.885</v>
      </c>
    </row>
    <row r="12" spans="1:10">
      <c r="A12">
        <v>2032</v>
      </c>
      <c r="B12">
        <v>0.798</v>
      </c>
      <c r="C12">
        <v>7.695</v>
      </c>
      <c r="D12">
        <v>1.619</v>
      </c>
      <c r="E12">
        <v>2.404</v>
      </c>
      <c r="F12">
        <v>3.584</v>
      </c>
      <c r="G12">
        <v>0.226</v>
      </c>
      <c r="H12">
        <v>2.25</v>
      </c>
      <c r="I12">
        <v>0.92810956</v>
      </c>
      <c r="J12">
        <v>6.885</v>
      </c>
    </row>
    <row r="13" spans="1:10">
      <c r="A13">
        <v>2033</v>
      </c>
      <c r="B13">
        <v>0.883</v>
      </c>
      <c r="C13">
        <v>8.337</v>
      </c>
      <c r="D13">
        <v>1.619</v>
      </c>
      <c r="E13">
        <v>2.761</v>
      </c>
      <c r="F13">
        <v>3.493</v>
      </c>
      <c r="G13">
        <v>0.323</v>
      </c>
      <c r="H13">
        <v>2.25</v>
      </c>
      <c r="I13">
        <v>0.92810956</v>
      </c>
      <c r="J13">
        <v>6.885</v>
      </c>
    </row>
    <row r="14" spans="1:10">
      <c r="A14">
        <v>2034</v>
      </c>
      <c r="B14">
        <v>0.969</v>
      </c>
      <c r="C14">
        <v>8.98</v>
      </c>
      <c r="D14">
        <v>1.619</v>
      </c>
      <c r="E14">
        <v>3.121</v>
      </c>
      <c r="F14">
        <v>3.333</v>
      </c>
      <c r="G14">
        <v>0.462</v>
      </c>
      <c r="H14">
        <v>2.25</v>
      </c>
      <c r="I14">
        <v>0.92810956</v>
      </c>
      <c r="J14">
        <v>6.885</v>
      </c>
    </row>
    <row r="15" spans="1:10">
      <c r="A15">
        <v>2035</v>
      </c>
      <c r="B15">
        <v>1.055</v>
      </c>
      <c r="C15">
        <v>9.622</v>
      </c>
      <c r="D15">
        <v>1.619</v>
      </c>
      <c r="E15">
        <v>3.569</v>
      </c>
      <c r="F15">
        <v>3.148</v>
      </c>
      <c r="G15">
        <v>0.66</v>
      </c>
      <c r="H15">
        <v>2.25</v>
      </c>
      <c r="I15">
        <v>0.92810956</v>
      </c>
      <c r="J15">
        <v>6.885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20" bestFit="1" customWidth="1"/>
    <col min="3" max="3" width="6" bestFit="1" customWidth="1"/>
    <col min="4" max="4" width="13.28515625" bestFit="1" customWidth="1"/>
    <col min="5" max="5" width="13.7109375" bestFit="1" customWidth="1"/>
    <col min="6" max="6" width="21.7109375" bestFit="1" customWidth="1"/>
    <col min="7" max="7" width="14" bestFit="1" customWidth="1"/>
    <col min="8" max="8" width="22" bestFit="1" customWidth="1"/>
    <col min="9" max="9" width="6.28515625" bestFit="1" customWidth="1"/>
    <col min="10" max="10" width="11" bestFit="1" customWidth="1"/>
  </cols>
  <sheetData>
    <row r="1" spans="1:10" hidden="1">
      <c r="A1" s="89"/>
      <c r="B1" s="89" t="s">
        <v>35</v>
      </c>
      <c r="C1" s="89" t="s">
        <v>23</v>
      </c>
      <c r="D1" s="89" t="s">
        <v>36</v>
      </c>
      <c r="E1" s="89" t="s">
        <v>24</v>
      </c>
      <c r="F1" s="89" t="s">
        <v>37</v>
      </c>
      <c r="G1" s="89" t="s">
        <v>25</v>
      </c>
      <c r="H1" s="89" t="s">
        <v>38</v>
      </c>
      <c r="I1" s="89" t="s">
        <v>55</v>
      </c>
      <c r="J1" s="89" t="s">
        <v>59</v>
      </c>
    </row>
    <row r="2" spans="1:10">
      <c r="B2" t="s">
        <v>45</v>
      </c>
      <c r="C2" t="s">
        <v>29</v>
      </c>
      <c r="D2" t="s">
        <v>46</v>
      </c>
      <c r="E2" t="s">
        <v>30</v>
      </c>
      <c r="F2" t="s">
        <v>47</v>
      </c>
      <c r="G2" t="s">
        <v>31</v>
      </c>
      <c r="H2" t="s">
        <v>48</v>
      </c>
      <c r="I2" t="s">
        <v>57</v>
      </c>
      <c r="J2" t="s">
        <v>61</v>
      </c>
    </row>
    <row r="3" spans="1:10">
      <c r="A3">
        <v>2023</v>
      </c>
      <c r="B3">
        <v>0.021</v>
      </c>
      <c r="C3">
        <v>0.619</v>
      </c>
      <c r="D3">
        <v>0.718</v>
      </c>
      <c r="E3">
        <v>0.137</v>
      </c>
      <c r="F3">
        <v>2.046</v>
      </c>
      <c r="G3">
        <v>0</v>
      </c>
      <c r="H3">
        <v>0.158</v>
      </c>
      <c r="I3">
        <v>0.24</v>
      </c>
      <c r="J3">
        <v>0.26880658</v>
      </c>
    </row>
    <row r="4" spans="1:10">
      <c r="A4">
        <v>2024</v>
      </c>
      <c r="B4">
        <v>0.051</v>
      </c>
      <c r="C4">
        <v>1.059</v>
      </c>
      <c r="D4">
        <v>0.718</v>
      </c>
      <c r="E4">
        <v>0.365</v>
      </c>
      <c r="F4">
        <v>2.066</v>
      </c>
      <c r="G4">
        <v>0</v>
      </c>
      <c r="H4">
        <v>0.158</v>
      </c>
      <c r="I4">
        <v>0.24</v>
      </c>
      <c r="J4">
        <v>0.26880658</v>
      </c>
    </row>
    <row r="5" spans="1:10">
      <c r="A5">
        <v>2025</v>
      </c>
      <c r="B5">
        <v>0.07200000000000001</v>
      </c>
      <c r="C5">
        <v>1.401</v>
      </c>
      <c r="D5">
        <v>0.718</v>
      </c>
      <c r="E5">
        <v>0.349</v>
      </c>
      <c r="F5">
        <v>2.082</v>
      </c>
      <c r="G5">
        <v>0</v>
      </c>
      <c r="H5">
        <v>0.158</v>
      </c>
      <c r="I5">
        <v>0.24</v>
      </c>
      <c r="J5">
        <v>0.26880658</v>
      </c>
    </row>
    <row r="6" spans="1:10">
      <c r="A6">
        <v>2026</v>
      </c>
      <c r="B6">
        <v>0.146</v>
      </c>
      <c r="C6">
        <v>1.706</v>
      </c>
      <c r="D6">
        <v>0.718</v>
      </c>
      <c r="E6">
        <v>0.433</v>
      </c>
      <c r="F6">
        <v>2.091</v>
      </c>
      <c r="G6">
        <v>0</v>
      </c>
      <c r="H6">
        <v>0.158</v>
      </c>
      <c r="I6">
        <v>0.24</v>
      </c>
      <c r="J6">
        <v>0.26880658</v>
      </c>
    </row>
    <row r="7" spans="1:10">
      <c r="A7">
        <v>2027</v>
      </c>
      <c r="B7">
        <v>0.2</v>
      </c>
      <c r="C7">
        <v>2.031</v>
      </c>
      <c r="D7">
        <v>0.718</v>
      </c>
      <c r="E7">
        <v>0.48</v>
      </c>
      <c r="F7">
        <v>2.068</v>
      </c>
      <c r="G7">
        <v>0</v>
      </c>
      <c r="H7">
        <v>0.158</v>
      </c>
      <c r="I7">
        <v>0.24</v>
      </c>
      <c r="J7">
        <v>0.26880658</v>
      </c>
    </row>
    <row r="8" spans="1:10">
      <c r="A8">
        <v>2028</v>
      </c>
      <c r="B8">
        <v>0.254</v>
      </c>
      <c r="C8">
        <v>2.355</v>
      </c>
      <c r="D8">
        <v>0.718</v>
      </c>
      <c r="E8">
        <v>0.538</v>
      </c>
      <c r="F8">
        <v>2.044</v>
      </c>
      <c r="G8">
        <v>0</v>
      </c>
      <c r="H8">
        <v>0.158</v>
      </c>
      <c r="I8">
        <v>0.24</v>
      </c>
      <c r="J8">
        <v>0.26880658</v>
      </c>
    </row>
    <row r="9" spans="1:10">
      <c r="A9">
        <v>2029</v>
      </c>
      <c r="B9">
        <v>0.308</v>
      </c>
      <c r="C9">
        <v>2.68</v>
      </c>
      <c r="D9">
        <v>0.718</v>
      </c>
      <c r="E9">
        <v>0.658</v>
      </c>
      <c r="F9">
        <v>2.016</v>
      </c>
      <c r="G9">
        <v>0</v>
      </c>
      <c r="H9">
        <v>0.158</v>
      </c>
      <c r="I9">
        <v>0.24</v>
      </c>
      <c r="J9">
        <v>0.26880658</v>
      </c>
    </row>
    <row r="10" spans="1:10">
      <c r="A10">
        <v>2030</v>
      </c>
      <c r="B10">
        <v>0.362</v>
      </c>
      <c r="C10">
        <v>3.005</v>
      </c>
      <c r="D10">
        <v>0.718</v>
      </c>
      <c r="E10">
        <v>0.754</v>
      </c>
      <c r="F10">
        <v>1.981</v>
      </c>
      <c r="G10">
        <v>0.062</v>
      </c>
      <c r="H10">
        <v>0.158</v>
      </c>
      <c r="I10">
        <v>0.24</v>
      </c>
      <c r="J10">
        <v>0.26880658</v>
      </c>
    </row>
    <row r="11" spans="1:10">
      <c r="A11">
        <v>2031</v>
      </c>
      <c r="B11">
        <v>0.417</v>
      </c>
      <c r="C11">
        <v>3.329</v>
      </c>
      <c r="D11">
        <v>0.718</v>
      </c>
      <c r="E11">
        <v>0.901</v>
      </c>
      <c r="F11">
        <v>1.948</v>
      </c>
      <c r="G11">
        <v>0.156</v>
      </c>
      <c r="H11">
        <v>0.158</v>
      </c>
      <c r="I11">
        <v>0.24</v>
      </c>
      <c r="J11">
        <v>0.26880658</v>
      </c>
    </row>
    <row r="12" spans="1:10">
      <c r="A12">
        <v>2032</v>
      </c>
      <c r="B12">
        <v>0.471</v>
      </c>
      <c r="C12">
        <v>3.654</v>
      </c>
      <c r="D12">
        <v>0.718</v>
      </c>
      <c r="E12">
        <v>1.019</v>
      </c>
      <c r="F12">
        <v>1.907</v>
      </c>
      <c r="G12">
        <v>0.29</v>
      </c>
      <c r="H12">
        <v>0.158</v>
      </c>
      <c r="I12">
        <v>0.24</v>
      </c>
      <c r="J12">
        <v>0.26880658</v>
      </c>
    </row>
    <row r="13" spans="1:10">
      <c r="A13">
        <v>2033</v>
      </c>
      <c r="B13">
        <v>0.525</v>
      </c>
      <c r="C13">
        <v>3.978</v>
      </c>
      <c r="D13">
        <v>0.718</v>
      </c>
      <c r="E13">
        <v>1.026</v>
      </c>
      <c r="F13">
        <v>1.85</v>
      </c>
      <c r="G13">
        <v>0.482</v>
      </c>
      <c r="H13">
        <v>0.158</v>
      </c>
      <c r="I13">
        <v>0.24</v>
      </c>
      <c r="J13">
        <v>0.26880658</v>
      </c>
    </row>
    <row r="14" spans="1:10">
      <c r="A14">
        <v>2034</v>
      </c>
      <c r="B14">
        <v>0.579</v>
      </c>
      <c r="C14">
        <v>4.303</v>
      </c>
      <c r="D14">
        <v>0.718</v>
      </c>
      <c r="E14">
        <v>1.273</v>
      </c>
      <c r="F14">
        <v>1.768</v>
      </c>
      <c r="G14">
        <v>0.482</v>
      </c>
      <c r="H14">
        <v>0.158</v>
      </c>
      <c r="I14">
        <v>0.24</v>
      </c>
      <c r="J14">
        <v>0.26880658</v>
      </c>
    </row>
    <row r="15" spans="1:10">
      <c r="A15">
        <v>2035</v>
      </c>
      <c r="B15">
        <v>0.633</v>
      </c>
      <c r="C15">
        <v>4.628</v>
      </c>
      <c r="D15">
        <v>0.718</v>
      </c>
      <c r="E15">
        <v>1.381</v>
      </c>
      <c r="F15">
        <v>1.659</v>
      </c>
      <c r="G15">
        <v>0.482</v>
      </c>
      <c r="H15">
        <v>0.158</v>
      </c>
      <c r="I15">
        <v>0.24</v>
      </c>
      <c r="J15">
        <v>0.26880658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3" max="3" width="5.42578125" bestFit="1" customWidth="1"/>
    <col min="4" max="4" width="13.7109375" bestFit="1" customWidth="1"/>
    <col min="5" max="5" width="21.7109375" bestFit="1" customWidth="1"/>
    <col min="6" max="6" width="14" bestFit="1" customWidth="1"/>
    <col min="7" max="7" width="22" bestFit="1" customWidth="1"/>
    <col min="8" max="8" width="7" bestFit="1" customWidth="1"/>
    <col min="9" max="9" width="14.5703125" bestFit="1" customWidth="1"/>
    <col min="10" max="10" width="8.28515625" bestFit="1" customWidth="1"/>
    <col min="11" max="11" width="18" bestFit="1" customWidth="1"/>
    <col min="12" max="12" width="10" bestFit="1" customWidth="1"/>
    <col min="13" max="13" width="11.42578125" bestFit="1" customWidth="1"/>
    <col min="14" max="14" width="7.85546875" bestFit="1" customWidth="1"/>
  </cols>
  <sheetData>
    <row r="1" spans="1:14" hidden="1">
      <c r="A1" s="89"/>
      <c r="B1" s="89" t="s">
        <v>35</v>
      </c>
      <c r="C1" s="89" t="s">
        <v>23</v>
      </c>
      <c r="D1" s="89" t="s">
        <v>24</v>
      </c>
      <c r="E1" s="89" t="s">
        <v>37</v>
      </c>
      <c r="F1" s="89" t="s">
        <v>25</v>
      </c>
      <c r="G1" s="89" t="s">
        <v>38</v>
      </c>
      <c r="H1" s="89" t="s">
        <v>55</v>
      </c>
      <c r="I1" s="89" t="s">
        <v>39</v>
      </c>
      <c r="J1" s="89" t="s">
        <v>67</v>
      </c>
      <c r="K1" s="89" t="s">
        <v>40</v>
      </c>
      <c r="L1" s="89" t="s">
        <v>41</v>
      </c>
      <c r="M1" s="89" t="s">
        <v>63</v>
      </c>
      <c r="N1" s="89" t="s">
        <v>60</v>
      </c>
    </row>
    <row r="2" spans="1:14">
      <c r="B2" t="s">
        <v>45</v>
      </c>
      <c r="C2" t="s">
        <v>29</v>
      </c>
      <c r="D2" t="s">
        <v>30</v>
      </c>
      <c r="E2" t="s">
        <v>47</v>
      </c>
      <c r="F2" t="s">
        <v>31</v>
      </c>
      <c r="G2" t="s">
        <v>48</v>
      </c>
      <c r="H2" t="s">
        <v>57</v>
      </c>
      <c r="I2" t="s">
        <v>49</v>
      </c>
      <c r="J2" t="s">
        <v>68</v>
      </c>
      <c r="K2" t="s">
        <v>50</v>
      </c>
      <c r="L2" t="s">
        <v>51</v>
      </c>
      <c r="M2" t="s">
        <v>64</v>
      </c>
      <c r="N2" t="s">
        <v>62</v>
      </c>
    </row>
    <row r="3" spans="1:14">
      <c r="A3">
        <v>2023</v>
      </c>
      <c r="B3">
        <v>7.100000000000001</v>
      </c>
      <c r="C3">
        <v>16</v>
      </c>
      <c r="D3">
        <v>0.281</v>
      </c>
      <c r="E3">
        <v>13.319</v>
      </c>
      <c r="F3">
        <v>0.0001</v>
      </c>
      <c r="G3">
        <v>15.832</v>
      </c>
      <c r="H3">
        <v>3.0255</v>
      </c>
      <c r="I3">
        <v>4.5</v>
      </c>
      <c r="J3">
        <v>1.84</v>
      </c>
      <c r="K3">
        <v>4</v>
      </c>
      <c r="L3">
        <v>34.5</v>
      </c>
      <c r="M3">
        <v>0</v>
      </c>
      <c r="N3">
        <v>6</v>
      </c>
    </row>
    <row r="4" spans="1:14">
      <c r="A4">
        <v>2024</v>
      </c>
      <c r="B4">
        <v>9.300000000000001</v>
      </c>
      <c r="C4">
        <v>18.1</v>
      </c>
      <c r="D4">
        <v>0.5</v>
      </c>
      <c r="E4">
        <v>13.6</v>
      </c>
      <c r="F4">
        <v>0.0001</v>
      </c>
      <c r="G4">
        <v>18.012</v>
      </c>
      <c r="H4">
        <v>3.0255</v>
      </c>
      <c r="I4">
        <v>4.5</v>
      </c>
      <c r="J4">
        <v>1.84</v>
      </c>
      <c r="K4">
        <v>4.8</v>
      </c>
      <c r="L4">
        <v>33.1</v>
      </c>
      <c r="M4">
        <v>0</v>
      </c>
      <c r="N4">
        <v>5.5</v>
      </c>
    </row>
    <row r="5" spans="1:14">
      <c r="A5">
        <v>2025</v>
      </c>
      <c r="B5">
        <v>11.3</v>
      </c>
      <c r="C5">
        <v>20.4</v>
      </c>
      <c r="D5">
        <v>1.62</v>
      </c>
      <c r="E5">
        <v>13.88</v>
      </c>
      <c r="F5">
        <v>0</v>
      </c>
      <c r="G5">
        <v>20.192</v>
      </c>
      <c r="H5">
        <v>3.0255</v>
      </c>
      <c r="I5">
        <v>4.5</v>
      </c>
      <c r="J5">
        <v>1.84</v>
      </c>
      <c r="K5">
        <v>5.5</v>
      </c>
      <c r="L5">
        <v>33.8</v>
      </c>
      <c r="M5">
        <v>0</v>
      </c>
      <c r="N5">
        <v>5.5</v>
      </c>
    </row>
    <row r="6" spans="1:14">
      <c r="A6">
        <v>2026</v>
      </c>
      <c r="B6">
        <v>13.7</v>
      </c>
      <c r="C6">
        <v>22.8</v>
      </c>
      <c r="D6">
        <v>2.636</v>
      </c>
      <c r="E6">
        <v>14.164</v>
      </c>
      <c r="F6">
        <v>1.0067599</v>
      </c>
      <c r="G6">
        <v>22.361</v>
      </c>
      <c r="H6">
        <v>3.0255</v>
      </c>
      <c r="I6">
        <v>4.5</v>
      </c>
      <c r="J6">
        <v>1.84</v>
      </c>
      <c r="K6">
        <v>6.2</v>
      </c>
      <c r="L6">
        <v>31.866459</v>
      </c>
      <c r="M6">
        <v>0</v>
      </c>
      <c r="N6">
        <v>3.7</v>
      </c>
    </row>
    <row r="7" spans="1:14">
      <c r="A7">
        <v>2027</v>
      </c>
      <c r="B7">
        <v>15.9</v>
      </c>
      <c r="C7">
        <v>25.1</v>
      </c>
      <c r="D7">
        <v>3.819</v>
      </c>
      <c r="E7">
        <v>14.081</v>
      </c>
      <c r="F7">
        <v>4.2025195</v>
      </c>
      <c r="G7">
        <v>22.341</v>
      </c>
      <c r="H7">
        <v>3.0255</v>
      </c>
      <c r="I7">
        <v>4.5</v>
      </c>
      <c r="J7">
        <v>1.84</v>
      </c>
      <c r="K7">
        <v>6.9</v>
      </c>
      <c r="L7">
        <v>29.93292</v>
      </c>
      <c r="M7">
        <v>0</v>
      </c>
      <c r="N7">
        <v>6.9</v>
      </c>
    </row>
    <row r="8" spans="1:14">
      <c r="A8">
        <v>2028</v>
      </c>
      <c r="B8">
        <v>17.1</v>
      </c>
      <c r="C8">
        <v>27.5</v>
      </c>
      <c r="D8">
        <v>4.369</v>
      </c>
      <c r="E8">
        <v>13.931</v>
      </c>
      <c r="F8">
        <v>7.41328</v>
      </c>
      <c r="G8">
        <v>22.306</v>
      </c>
      <c r="H8">
        <v>3.0255</v>
      </c>
      <c r="I8">
        <v>4.5</v>
      </c>
      <c r="J8">
        <v>1.84</v>
      </c>
      <c r="K8">
        <v>7.600000000000001</v>
      </c>
      <c r="L8">
        <v>27.999379</v>
      </c>
      <c r="M8">
        <v>0</v>
      </c>
      <c r="N8">
        <v>4.5</v>
      </c>
    </row>
    <row r="9" spans="1:14">
      <c r="A9">
        <v>2029</v>
      </c>
      <c r="B9">
        <v>18.4</v>
      </c>
      <c r="C9">
        <v>30.1</v>
      </c>
      <c r="D9">
        <v>4.886</v>
      </c>
      <c r="E9">
        <v>13.714</v>
      </c>
      <c r="F9">
        <v>10.64774</v>
      </c>
      <c r="G9">
        <v>22.256</v>
      </c>
      <c r="H9">
        <v>3.0255</v>
      </c>
      <c r="I9">
        <v>4.5</v>
      </c>
      <c r="J9">
        <v>1.84</v>
      </c>
      <c r="K9">
        <v>8.300000000000001</v>
      </c>
      <c r="L9">
        <v>26.060541</v>
      </c>
      <c r="M9">
        <v>0</v>
      </c>
      <c r="N9">
        <v>4.5</v>
      </c>
    </row>
    <row r="10" spans="1:14">
      <c r="A10">
        <v>2030</v>
      </c>
      <c r="B10">
        <v>19.7</v>
      </c>
      <c r="C10">
        <v>32.8</v>
      </c>
      <c r="D10">
        <v>5.478</v>
      </c>
      <c r="E10">
        <v>13.422</v>
      </c>
      <c r="F10">
        <v>13.8885</v>
      </c>
      <c r="G10">
        <v>22.191</v>
      </c>
      <c r="H10">
        <v>3.0255</v>
      </c>
      <c r="I10">
        <v>4.5</v>
      </c>
      <c r="J10">
        <v>1.84</v>
      </c>
      <c r="K10">
        <v>8.300000000000001</v>
      </c>
      <c r="L10">
        <v>24.127</v>
      </c>
      <c r="M10">
        <v>0.5</v>
      </c>
      <c r="N10">
        <v>4.5</v>
      </c>
    </row>
    <row r="11" spans="1:14">
      <c r="A11">
        <v>2031</v>
      </c>
      <c r="B11">
        <v>21.1</v>
      </c>
      <c r="C11">
        <v>35.5</v>
      </c>
      <c r="D11">
        <v>6.146</v>
      </c>
      <c r="E11">
        <v>13.054</v>
      </c>
      <c r="F11">
        <v>16.215479</v>
      </c>
      <c r="G11">
        <v>22.094</v>
      </c>
      <c r="H11">
        <v>3.0255</v>
      </c>
      <c r="I11">
        <v>4.5</v>
      </c>
      <c r="J11">
        <v>1.84</v>
      </c>
      <c r="K11">
        <v>8.300000000000001</v>
      </c>
      <c r="L11">
        <v>23.498744</v>
      </c>
      <c r="M11">
        <v>1</v>
      </c>
      <c r="N11">
        <v>4.5</v>
      </c>
    </row>
    <row r="12" spans="1:14">
      <c r="A12">
        <v>2032</v>
      </c>
      <c r="B12">
        <v>22.4</v>
      </c>
      <c r="C12">
        <v>36.3</v>
      </c>
      <c r="D12">
        <v>6.761</v>
      </c>
      <c r="E12">
        <v>12.639</v>
      </c>
      <c r="F12">
        <v>18.576457</v>
      </c>
      <c r="G12">
        <v>21.963</v>
      </c>
      <c r="H12">
        <v>3.0255</v>
      </c>
      <c r="I12">
        <v>4.5</v>
      </c>
      <c r="J12">
        <v>1.84</v>
      </c>
      <c r="K12">
        <v>8.300000000000001</v>
      </c>
      <c r="L12">
        <v>22.870488</v>
      </c>
      <c r="M12">
        <v>1.5</v>
      </c>
      <c r="N12">
        <v>6</v>
      </c>
    </row>
    <row r="13" spans="1:14">
      <c r="A13">
        <v>2033</v>
      </c>
      <c r="B13">
        <v>23.7</v>
      </c>
      <c r="C13">
        <v>37.2</v>
      </c>
      <c r="D13">
        <v>7.543</v>
      </c>
      <c r="E13">
        <v>12.157</v>
      </c>
      <c r="F13">
        <v>21.013543</v>
      </c>
      <c r="G13">
        <v>21.762</v>
      </c>
      <c r="H13">
        <v>3.0255</v>
      </c>
      <c r="I13">
        <v>4.5</v>
      </c>
      <c r="J13">
        <v>1.84</v>
      </c>
      <c r="K13">
        <v>8.300000000000001</v>
      </c>
      <c r="L13">
        <v>22.240512</v>
      </c>
      <c r="M13">
        <v>2</v>
      </c>
      <c r="N13">
        <v>7.5</v>
      </c>
    </row>
    <row r="14" spans="1:14">
      <c r="A14">
        <v>2034</v>
      </c>
      <c r="B14">
        <v>24.8</v>
      </c>
      <c r="C14">
        <v>38</v>
      </c>
      <c r="D14">
        <v>8.339</v>
      </c>
      <c r="E14">
        <v>11.661</v>
      </c>
      <c r="F14">
        <v>23.458521</v>
      </c>
      <c r="G14">
        <v>21.547</v>
      </c>
      <c r="H14">
        <v>3.0255</v>
      </c>
      <c r="I14">
        <v>4.5</v>
      </c>
      <c r="J14">
        <v>1.84</v>
      </c>
      <c r="K14">
        <v>8.300000000000001</v>
      </c>
      <c r="L14">
        <v>21.612256</v>
      </c>
      <c r="M14">
        <v>2.5</v>
      </c>
      <c r="N14">
        <v>7.5</v>
      </c>
    </row>
    <row r="15" spans="1:14">
      <c r="A15">
        <v>2035</v>
      </c>
      <c r="B15">
        <v>25.7</v>
      </c>
      <c r="C15">
        <v>38.8</v>
      </c>
      <c r="D15">
        <v>9.252000000000001</v>
      </c>
      <c r="E15">
        <v>11.048</v>
      </c>
      <c r="F15">
        <v>26.0815</v>
      </c>
      <c r="G15">
        <v>21.154</v>
      </c>
      <c r="H15">
        <v>3.0255</v>
      </c>
      <c r="I15">
        <v>4.5</v>
      </c>
      <c r="J15">
        <v>1.84</v>
      </c>
      <c r="K15">
        <v>8.300000000000001</v>
      </c>
      <c r="L15">
        <v>20.984</v>
      </c>
      <c r="M15">
        <v>3</v>
      </c>
      <c r="N15">
        <v>7.5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0" bestFit="1" customWidth="1"/>
    <col min="4" max="4" width="5" bestFit="1" customWidth="1"/>
    <col min="5" max="5" width="10" bestFit="1" customWidth="1"/>
    <col min="6" max="8" width="18" bestFit="1" customWidth="1"/>
    <col min="9" max="9" width="20" bestFit="1" customWidth="1"/>
    <col min="10" max="10" width="18" bestFit="1" customWidth="1"/>
  </cols>
  <sheetData>
    <row r="1" spans="1:10" hidden="1">
      <c r="A1" s="89"/>
      <c r="B1" s="89" t="s">
        <v>69</v>
      </c>
      <c r="D1" s="89"/>
      <c r="E1" s="89" t="s">
        <v>23</v>
      </c>
      <c r="F1" s="89" t="s">
        <v>24</v>
      </c>
      <c r="G1" s="89" t="s">
        <v>25</v>
      </c>
      <c r="H1" s="89" t="s">
        <v>26</v>
      </c>
      <c r="I1" s="89" t="s">
        <v>27</v>
      </c>
      <c r="J1" s="89" t="s">
        <v>28</v>
      </c>
    </row>
    <row r="2" spans="1:10">
      <c r="B2" t="s">
        <v>70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</row>
    <row r="3" spans="1:10">
      <c r="A3">
        <v>2023</v>
      </c>
      <c r="B3">
        <v>29.048918</v>
      </c>
      <c r="D3">
        <v>2023</v>
      </c>
      <c r="E3">
        <v>0.9714463</v>
      </c>
      <c r="F3">
        <v>3.7750208</v>
      </c>
      <c r="G3">
        <v>0</v>
      </c>
      <c r="H3">
        <v>1.9726722</v>
      </c>
      <c r="I3">
        <v>4.333578</v>
      </c>
      <c r="J3">
        <v>5.724178999999999</v>
      </c>
    </row>
    <row r="4" spans="1:10">
      <c r="A4">
        <v>2024</v>
      </c>
      <c r="B4">
        <v>29.556008</v>
      </c>
      <c r="D4">
        <v>2024</v>
      </c>
      <c r="E4">
        <v>1.23848</v>
      </c>
      <c r="F4">
        <v>4.5826145</v>
      </c>
      <c r="G4">
        <v>0</v>
      </c>
      <c r="H4">
        <v>4.9267015</v>
      </c>
      <c r="I4">
        <v>0.09333589999999999</v>
      </c>
      <c r="J4">
        <v>5.724178999999999</v>
      </c>
    </row>
    <row r="5" spans="1:10">
      <c r="A5">
        <v>2025</v>
      </c>
      <c r="B5">
        <v>30.466298</v>
      </c>
      <c r="D5">
        <v>2025</v>
      </c>
      <c r="E5">
        <v>1.6930382</v>
      </c>
      <c r="F5">
        <v>5.097288</v>
      </c>
      <c r="G5">
        <v>0</v>
      </c>
      <c r="H5">
        <v>2.3753928</v>
      </c>
      <c r="I5">
        <v>3.649369</v>
      </c>
      <c r="J5">
        <v>5.724178999999999</v>
      </c>
    </row>
    <row r="6" spans="1:10">
      <c r="A6">
        <v>2026</v>
      </c>
      <c r="B6">
        <v>30.804402</v>
      </c>
      <c r="D6">
        <v>2026</v>
      </c>
      <c r="E6">
        <v>2.0512258</v>
      </c>
      <c r="F6">
        <v>6.2810085</v>
      </c>
      <c r="G6">
        <v>0.2934371</v>
      </c>
      <c r="H6">
        <v>3.8819682</v>
      </c>
      <c r="I6">
        <v>1.0274989</v>
      </c>
      <c r="J6">
        <v>5.724178999999999</v>
      </c>
    </row>
    <row r="7" spans="1:10">
      <c r="A7">
        <v>2027</v>
      </c>
      <c r="B7">
        <v>31.142744</v>
      </c>
      <c r="D7">
        <v>2027</v>
      </c>
      <c r="E7">
        <v>2.385305</v>
      </c>
      <c r="F7">
        <v>7.368124</v>
      </c>
      <c r="G7">
        <v>0.5868198999999999</v>
      </c>
      <c r="H7">
        <v>4.4830235</v>
      </c>
      <c r="I7">
        <v>0.21571667</v>
      </c>
      <c r="J7">
        <v>5.724178999999999</v>
      </c>
    </row>
    <row r="8" spans="1:10">
      <c r="A8">
        <v>2028</v>
      </c>
      <c r="B8">
        <v>31.471366</v>
      </c>
      <c r="D8">
        <v>2028</v>
      </c>
      <c r="E8">
        <v>2.4247118</v>
      </c>
      <c r="F8">
        <v>7.6831695</v>
      </c>
      <c r="G8">
        <v>2.4331928</v>
      </c>
      <c r="H8">
        <v>4.077952499999999</v>
      </c>
      <c r="I8">
        <v>0.3839969699999999</v>
      </c>
      <c r="J8">
        <v>5.724178999999999</v>
      </c>
    </row>
    <row r="9" spans="1:10">
      <c r="A9">
        <v>2029</v>
      </c>
      <c r="B9">
        <v>31.760108</v>
      </c>
      <c r="D9">
        <v>2029</v>
      </c>
      <c r="E9">
        <v>2.4635975</v>
      </c>
      <c r="F9">
        <v>7.837529999999999</v>
      </c>
      <c r="G9">
        <v>4.236972</v>
      </c>
      <c r="H9">
        <v>3.8582305</v>
      </c>
      <c r="I9">
        <v>0.5284994</v>
      </c>
      <c r="J9">
        <v>5.724178999999999</v>
      </c>
    </row>
    <row r="10" spans="1:10">
      <c r="A10">
        <v>2030</v>
      </c>
      <c r="B10">
        <v>32.016394</v>
      </c>
      <c r="D10">
        <v>2030</v>
      </c>
      <c r="E10">
        <v>2.4967575</v>
      </c>
      <c r="F10">
        <v>7.8575585</v>
      </c>
      <c r="G10">
        <v>5.9617835</v>
      </c>
      <c r="H10">
        <v>3.3158032</v>
      </c>
      <c r="I10">
        <v>1.03082806</v>
      </c>
      <c r="J10">
        <v>5.724178999999999</v>
      </c>
    </row>
    <row r="11" spans="1:10">
      <c r="A11">
        <v>2031</v>
      </c>
      <c r="B11">
        <v>32.030794</v>
      </c>
      <c r="D11">
        <v>2031</v>
      </c>
      <c r="E11">
        <v>2.499376</v>
      </c>
      <c r="F11">
        <v>7.865301</v>
      </c>
      <c r="G11">
        <v>7.581294</v>
      </c>
      <c r="H11">
        <v>3.135824</v>
      </c>
      <c r="I11">
        <v>0.7112923</v>
      </c>
      <c r="J11">
        <v>5.724177999999999</v>
      </c>
    </row>
    <row r="12" spans="1:10">
      <c r="A12">
        <v>2032</v>
      </c>
      <c r="B12">
        <v>32.058202</v>
      </c>
      <c r="D12">
        <v>2032</v>
      </c>
      <c r="E12">
        <v>2.4893855</v>
      </c>
      <c r="F12">
        <v>7.734137</v>
      </c>
      <c r="G12">
        <v>9.100852999999999</v>
      </c>
      <c r="H12">
        <v>2.9749918</v>
      </c>
      <c r="I12">
        <v>0.57678</v>
      </c>
      <c r="J12">
        <v>5.724178999999999</v>
      </c>
    </row>
    <row r="13" spans="1:10">
      <c r="A13">
        <v>2033</v>
      </c>
      <c r="B13">
        <v>32.120674</v>
      </c>
      <c r="D13">
        <v>2033</v>
      </c>
      <c r="E13">
        <v>2.4663292</v>
      </c>
      <c r="F13">
        <v>7.418612</v>
      </c>
      <c r="G13">
        <v>10.490216</v>
      </c>
      <c r="H13">
        <v>2.7920432</v>
      </c>
      <c r="I13">
        <v>0.8186303</v>
      </c>
      <c r="J13">
        <v>5.724178999999999</v>
      </c>
    </row>
    <row r="14" spans="1:10">
      <c r="A14">
        <v>2034</v>
      </c>
      <c r="B14">
        <v>32.153188</v>
      </c>
      <c r="D14">
        <v>2034</v>
      </c>
      <c r="E14">
        <v>2.4594718</v>
      </c>
      <c r="F14">
        <v>7.070231</v>
      </c>
      <c r="G14">
        <v>11.78925</v>
      </c>
      <c r="H14">
        <v>2.646667</v>
      </c>
      <c r="I14">
        <v>0.95591525</v>
      </c>
      <c r="J14">
        <v>5.724181499999999</v>
      </c>
    </row>
    <row r="15" spans="1:10">
      <c r="A15">
        <v>2035</v>
      </c>
      <c r="B15">
        <v>32.163016</v>
      </c>
      <c r="D15">
        <v>2035</v>
      </c>
      <c r="E15">
        <v>2.4477202</v>
      </c>
      <c r="F15">
        <v>6.727293</v>
      </c>
      <c r="G15">
        <v>12.972033</v>
      </c>
      <c r="H15">
        <v>2.562631</v>
      </c>
      <c r="I15">
        <v>0.8655210999999999</v>
      </c>
      <c r="J15">
        <v>5.724178999999999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470"/>
  <sheetViews>
    <sheetView workbookViewId="0"/>
  </sheetViews>
  <sheetFormatPr defaultRowHeight="15"/>
  <sheetData>
    <row r="2" spans="1:1">
      <c r="A2">
        <f>HYPERLINK("#price!Y1", "Click here to go to the data on price")</f>
        <v>0</v>
      </c>
    </row>
    <row r="20" spans="1:1">
      <c r="A20">
        <f>HYPERLINK("#negative_price!Y1", "Click here to go to the data on negative_price")</f>
        <v>0</v>
      </c>
    </row>
    <row r="38" spans="1:1">
      <c r="A38">
        <f>HYPERLINK("#cap_rate_wind_onshore_existing!W1", "Click here to go to the data on cap_rate_wind_onshore_existing")</f>
        <v>0</v>
      </c>
    </row>
    <row r="56" spans="1:1">
      <c r="A56">
        <f>HYPERLINK("#cap_rate_wind_onshore!X1", "Click here to go to the data on cap_rate_wind_onshore")</f>
        <v>0</v>
      </c>
    </row>
    <row r="74" spans="1:1">
      <c r="A74">
        <f>HYPERLINK("#cap_rate_wind_offshore_existing!R1", "Click here to go to the data on cap_rate_wind_offshore_existing")</f>
        <v>0</v>
      </c>
    </row>
    <row r="92" spans="1:1">
      <c r="A92">
        <f>HYPERLINK("#cap_rate_wind_offshore!T1", "Click here to go to the data on cap_rate_wind_offshore")</f>
        <v>0</v>
      </c>
    </row>
    <row r="110" spans="1:1">
      <c r="A110">
        <f>HYPERLINK("#cap_rate_solar_existing!M1", "Click here to go to the data on cap_rate_solar_existing")</f>
        <v>0</v>
      </c>
    </row>
    <row r="128" spans="1:1">
      <c r="A128">
        <f>HYPERLINK("#cap_rate_solar!W1", "Click here to go to the data on cap_rate_solar")</f>
        <v>0</v>
      </c>
    </row>
    <row r="146" spans="1:1">
      <c r="A146">
        <f>HYPERLINK("#generation_capacity_BT!N1", "Click here to go to the data on generation_capacity_BT")</f>
        <v>0</v>
      </c>
    </row>
    <row r="164" spans="1:1">
      <c r="A164">
        <f>HYPERLINK("#generation_capacity_DE!U1", "Click here to go to the data on generation_capacity_DE")</f>
        <v>0</v>
      </c>
    </row>
    <row r="182" spans="1:1">
      <c r="A182">
        <f>HYPERLINK("#generation_capacity_DK1!Q1", "Click here to go to the data on generation_capacity_DK1")</f>
        <v>0</v>
      </c>
    </row>
    <row r="200" spans="1:1">
      <c r="A200">
        <f>HYPERLINK("#generation_capacity_DK2!P1", "Click here to go to the data on generation_capacity_DK2")</f>
        <v>0</v>
      </c>
    </row>
    <row r="218" spans="1:1">
      <c r="A218">
        <f>HYPERLINK("#generation_capacity_ES!U1", "Click here to go to the data on generation_capacity_ES")</f>
        <v>0</v>
      </c>
    </row>
    <row r="236" spans="1:1">
      <c r="A236">
        <f>HYPERLINK("#generation_capacity_FI!R1", "Click here to go to the data on generation_capacity_FI")</f>
        <v>0</v>
      </c>
    </row>
    <row r="254" spans="1:1">
      <c r="A254">
        <f>HYPERLINK("#generation_capacity_FR!S1", "Click here to go to the data on generation_capacity_FR")</f>
        <v>0</v>
      </c>
    </row>
    <row r="272" spans="1:1">
      <c r="A272">
        <f>HYPERLINK("#generation_capacity_NL!S1", "Click here to go to the data on generation_capacity_NL")</f>
        <v>0</v>
      </c>
    </row>
    <row r="290" spans="1:1">
      <c r="A290">
        <f>HYPERLINK("#generation_capacity_NO125!O1", "Click here to go to the data on generation_capacity_NO125")</f>
        <v>0</v>
      </c>
    </row>
    <row r="308" spans="1:1">
      <c r="A308">
        <f>HYPERLINK("#generation_capacity_NO3!N1", "Click here to go to the data on generation_capacity_NO3")</f>
        <v>0</v>
      </c>
    </row>
    <row r="326" spans="1:1">
      <c r="A326">
        <f>HYPERLINK("#generation_capacity_NO4!M1", "Click here to go to the data on generation_capacity_NO4")</f>
        <v>0</v>
      </c>
    </row>
    <row r="344" spans="1:1">
      <c r="A344">
        <f>HYPERLINK("#generation_capacity_PL!S1", "Click here to go to the data on generation_capacity_PL")</f>
        <v>0</v>
      </c>
    </row>
    <row r="362" spans="1:1">
      <c r="A362">
        <f>HYPERLINK("#generation_capacity_SE1!O1", "Click here to go to the data on generation_capacity_SE1")</f>
        <v>0</v>
      </c>
    </row>
    <row r="380" spans="1:1">
      <c r="A380">
        <f>HYPERLINK("#generation_capacity_SE2!P1", "Click here to go to the data on generation_capacity_SE2")</f>
        <v>0</v>
      </c>
    </row>
    <row r="398" spans="1:1">
      <c r="A398">
        <f>HYPERLINK("#generation_capacity_SE3!Q1", "Click here to go to the data on generation_capacity_SE3")</f>
        <v>0</v>
      </c>
    </row>
    <row r="416" spans="1:1">
      <c r="A416">
        <f>HYPERLINK("#generation_capacity_SE4!Q1", "Click here to go to the data on generation_capacity_SE4")</f>
        <v>0</v>
      </c>
    </row>
    <row r="434" spans="1:1">
      <c r="A434">
        <f>HYPERLINK("#generation_capacity_UK!U1", "Click here to go to the data on generation_capacity_UK")</f>
        <v>0</v>
      </c>
    </row>
    <row r="452" spans="1:1">
      <c r="A452">
        <f>HYPERLINK("#transmission_capacity!BV1", "Click here to go to the data on transmission_capacity")</f>
        <v>0</v>
      </c>
    </row>
    <row r="470" spans="1:1">
      <c r="A470">
        <f>HYPERLINK("#transmission_flow!AO1", "Click here to go to the data on transmission_flow")</f>
        <v>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Q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4" max="4" width="5" bestFit="1" customWidth="1"/>
    <col min="5" max="7" width="18" bestFit="1" customWidth="1"/>
    <col min="8" max="8" width="21.7109375" bestFit="1" customWidth="1"/>
    <col min="9" max="10" width="22" bestFit="1" customWidth="1"/>
    <col min="11" max="11" width="14.5703125" bestFit="1" customWidth="1"/>
    <col min="12" max="12" width="18" bestFit="1" customWidth="1"/>
    <col min="13" max="13" width="11" bestFit="1" customWidth="1"/>
    <col min="14" max="15" width="18" bestFit="1" customWidth="1"/>
    <col min="16" max="16" width="15.5703125" bestFit="1" customWidth="1"/>
    <col min="17" max="17" width="9.42578125" bestFit="1" customWidth="1"/>
  </cols>
  <sheetData>
    <row r="1" spans="1:17" hidden="1">
      <c r="A1" s="89"/>
      <c r="B1" s="89" t="s">
        <v>69</v>
      </c>
      <c r="D1" s="89"/>
      <c r="E1" s="89" t="s">
        <v>35</v>
      </c>
      <c r="F1" s="89" t="s">
        <v>36</v>
      </c>
      <c r="G1" s="89" t="s">
        <v>24</v>
      </c>
      <c r="H1" s="89" t="s">
        <v>37</v>
      </c>
      <c r="I1" s="89" t="s">
        <v>25</v>
      </c>
      <c r="J1" s="89" t="s">
        <v>38</v>
      </c>
      <c r="K1" s="89" t="s">
        <v>39</v>
      </c>
      <c r="L1" s="89" t="s">
        <v>40</v>
      </c>
      <c r="M1" s="89" t="s">
        <v>41</v>
      </c>
      <c r="N1" s="89" t="s">
        <v>42</v>
      </c>
      <c r="O1" s="89" t="s">
        <v>43</v>
      </c>
      <c r="P1" s="89" t="s">
        <v>44</v>
      </c>
      <c r="Q1" s="89" t="s">
        <v>28</v>
      </c>
    </row>
    <row r="2" spans="1:17">
      <c r="B2" t="s">
        <v>70</v>
      </c>
      <c r="E2" t="s">
        <v>45</v>
      </c>
      <c r="F2" t="s">
        <v>46</v>
      </c>
      <c r="G2" t="s">
        <v>30</v>
      </c>
      <c r="H2" t="s">
        <v>47</v>
      </c>
      <c r="I2" t="s">
        <v>31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34</v>
      </c>
    </row>
    <row r="3" spans="1:17">
      <c r="A3">
        <v>2023</v>
      </c>
      <c r="B3">
        <v>475.92013</v>
      </c>
      <c r="D3">
        <v>2023</v>
      </c>
      <c r="E3">
        <v>3.4570375</v>
      </c>
      <c r="F3">
        <v>73.98092</v>
      </c>
      <c r="G3">
        <v>14.14089</v>
      </c>
      <c r="H3">
        <v>101.37512</v>
      </c>
      <c r="I3">
        <v>0</v>
      </c>
      <c r="J3">
        <v>26.119516</v>
      </c>
      <c r="K3">
        <v>11.217306</v>
      </c>
      <c r="L3">
        <v>0.3791595</v>
      </c>
      <c r="M3">
        <v>50.20336</v>
      </c>
      <c r="N3">
        <v>74.112584</v>
      </c>
      <c r="O3">
        <v>32.989992</v>
      </c>
      <c r="P3">
        <v>26.28</v>
      </c>
      <c r="Q3">
        <v>81.06925</v>
      </c>
    </row>
    <row r="4" spans="1:17">
      <c r="A4">
        <v>2024</v>
      </c>
      <c r="B4">
        <v>484.60557</v>
      </c>
      <c r="D4">
        <v>2024</v>
      </c>
      <c r="E4">
        <v>4.776247</v>
      </c>
      <c r="F4">
        <v>82.37590399999999</v>
      </c>
      <c r="G4">
        <v>25.075246</v>
      </c>
      <c r="H4">
        <v>100.09753</v>
      </c>
      <c r="I4">
        <v>0.0003495583199999999</v>
      </c>
      <c r="J4">
        <v>26.699666</v>
      </c>
      <c r="K4">
        <v>11.899857</v>
      </c>
      <c r="L4">
        <v>1.2931921</v>
      </c>
      <c r="M4">
        <v>65.11103199999999</v>
      </c>
      <c r="N4">
        <v>66.79823999999999</v>
      </c>
      <c r="O4">
        <v>28.415652</v>
      </c>
      <c r="P4">
        <v>0</v>
      </c>
      <c r="Q4">
        <v>81.06925</v>
      </c>
    </row>
    <row r="5" spans="1:17">
      <c r="A5">
        <v>2025</v>
      </c>
      <c r="B5">
        <v>516.8022</v>
      </c>
      <c r="D5">
        <v>2025</v>
      </c>
      <c r="E5">
        <v>6.3787245</v>
      </c>
      <c r="F5">
        <v>90.309624</v>
      </c>
      <c r="G5">
        <v>38.170436</v>
      </c>
      <c r="H5">
        <v>97.959424</v>
      </c>
      <c r="I5">
        <v>2.079872</v>
      </c>
      <c r="J5">
        <v>27.279818</v>
      </c>
      <c r="K5">
        <v>12.200012</v>
      </c>
      <c r="L5">
        <v>1.1296352</v>
      </c>
      <c r="M5">
        <v>55.07274</v>
      </c>
      <c r="N5">
        <v>65.058092</v>
      </c>
      <c r="O5">
        <v>50.364988</v>
      </c>
      <c r="P5">
        <v>0</v>
      </c>
      <c r="Q5">
        <v>81.06925</v>
      </c>
    </row>
    <row r="6" spans="1:17">
      <c r="A6">
        <v>2026</v>
      </c>
      <c r="B6">
        <v>551.74925</v>
      </c>
      <c r="D6">
        <v>2026</v>
      </c>
      <c r="E6">
        <v>7.769721</v>
      </c>
      <c r="F6">
        <v>98.55951999999999</v>
      </c>
      <c r="G6">
        <v>49.886912</v>
      </c>
      <c r="H6">
        <v>95.14841</v>
      </c>
      <c r="I6">
        <v>8.681158</v>
      </c>
      <c r="J6">
        <v>27.85997</v>
      </c>
      <c r="K6">
        <v>13.27134</v>
      </c>
      <c r="L6">
        <v>3.463903</v>
      </c>
      <c r="M6">
        <v>90.93812</v>
      </c>
      <c r="N6">
        <v>48.662192</v>
      </c>
      <c r="O6">
        <v>28.618676</v>
      </c>
      <c r="P6">
        <v>0</v>
      </c>
      <c r="Q6">
        <v>81.06925</v>
      </c>
    </row>
    <row r="7" spans="1:17">
      <c r="A7">
        <v>2027</v>
      </c>
      <c r="B7">
        <v>581.66214</v>
      </c>
      <c r="D7">
        <v>2027</v>
      </c>
      <c r="E7">
        <v>9.444054999999999</v>
      </c>
      <c r="F7">
        <v>104.545736</v>
      </c>
      <c r="G7">
        <v>67.18388999999999</v>
      </c>
      <c r="H7">
        <v>91.754144</v>
      </c>
      <c r="I7">
        <v>15.925632</v>
      </c>
      <c r="J7">
        <v>27.8568</v>
      </c>
      <c r="K7">
        <v>14.223243</v>
      </c>
      <c r="L7">
        <v>6.014901999999999</v>
      </c>
      <c r="M7">
        <v>107.51011</v>
      </c>
      <c r="N7">
        <v>37.541076</v>
      </c>
      <c r="O7">
        <v>20.289914</v>
      </c>
      <c r="P7">
        <v>0</v>
      </c>
      <c r="Q7">
        <v>81.06925</v>
      </c>
    </row>
    <row r="8" spans="1:17">
      <c r="A8">
        <v>2028</v>
      </c>
      <c r="B8">
        <v>608.5051999999999</v>
      </c>
      <c r="D8">
        <v>2028</v>
      </c>
      <c r="E8">
        <v>11.22853</v>
      </c>
      <c r="F8">
        <v>111.67824</v>
      </c>
      <c r="G8">
        <v>84.43669</v>
      </c>
      <c r="H8">
        <v>88.09687</v>
      </c>
      <c r="I8">
        <v>23.170106</v>
      </c>
      <c r="J8">
        <v>27.85363</v>
      </c>
      <c r="K8">
        <v>15.284783</v>
      </c>
      <c r="L8">
        <v>6.937803</v>
      </c>
      <c r="M8">
        <v>109.82133</v>
      </c>
      <c r="N8">
        <v>33.993316</v>
      </c>
      <c r="O8">
        <v>18.767062</v>
      </c>
      <c r="P8">
        <v>0</v>
      </c>
      <c r="Q8">
        <v>81.06925</v>
      </c>
    </row>
    <row r="9" spans="1:17">
      <c r="A9">
        <v>2029</v>
      </c>
      <c r="B9">
        <v>632.54394</v>
      </c>
      <c r="D9">
        <v>2029</v>
      </c>
      <c r="E9">
        <v>13.002381</v>
      </c>
      <c r="F9">
        <v>117.807776</v>
      </c>
      <c r="G9">
        <v>103.702696</v>
      </c>
      <c r="H9">
        <v>84.06325</v>
      </c>
      <c r="I9">
        <v>30.434418</v>
      </c>
      <c r="J9">
        <v>27.85046</v>
      </c>
      <c r="K9">
        <v>16.020061</v>
      </c>
      <c r="L9">
        <v>8.458883999999999</v>
      </c>
      <c r="M9">
        <v>115.959824</v>
      </c>
      <c r="N9">
        <v>26.364342</v>
      </c>
      <c r="O9">
        <v>15.226805</v>
      </c>
      <c r="P9">
        <v>0</v>
      </c>
      <c r="Q9">
        <v>81.06925</v>
      </c>
    </row>
    <row r="10" spans="1:17">
      <c r="A10">
        <v>2030</v>
      </c>
      <c r="B10">
        <v>657.399</v>
      </c>
      <c r="D10">
        <v>2030</v>
      </c>
      <c r="E10">
        <v>14.927922</v>
      </c>
      <c r="F10">
        <v>124.01367</v>
      </c>
      <c r="G10">
        <v>122.39589</v>
      </c>
      <c r="H10">
        <v>80.205224</v>
      </c>
      <c r="I10">
        <v>37.678892</v>
      </c>
      <c r="J10">
        <v>27.84729</v>
      </c>
      <c r="K10">
        <v>16.512754</v>
      </c>
      <c r="L10">
        <v>8.77209</v>
      </c>
      <c r="M10">
        <v>118.11655</v>
      </c>
      <c r="N10">
        <v>22.990074</v>
      </c>
      <c r="O10">
        <v>16.469403</v>
      </c>
      <c r="P10">
        <v>0</v>
      </c>
      <c r="Q10">
        <v>81.06925</v>
      </c>
    </row>
    <row r="11" spans="1:17">
      <c r="A11">
        <v>2031</v>
      </c>
      <c r="B11">
        <v>674.9812999999999</v>
      </c>
      <c r="D11">
        <v>2031</v>
      </c>
      <c r="E11">
        <v>16.896592</v>
      </c>
      <c r="F11">
        <v>126.29044</v>
      </c>
      <c r="G11">
        <v>139.00253</v>
      </c>
      <c r="H11">
        <v>76.88175</v>
      </c>
      <c r="I11">
        <v>44.669724</v>
      </c>
      <c r="J11">
        <v>27.84412</v>
      </c>
      <c r="K11">
        <v>15.761906</v>
      </c>
      <c r="L11">
        <v>8.897214</v>
      </c>
      <c r="M11">
        <v>118.389816</v>
      </c>
      <c r="N11">
        <v>17.62626</v>
      </c>
      <c r="O11">
        <v>12.861697</v>
      </c>
      <c r="P11">
        <v>0</v>
      </c>
      <c r="Q11">
        <v>81.06925</v>
      </c>
    </row>
    <row r="12" spans="1:17">
      <c r="A12">
        <v>2032</v>
      </c>
      <c r="B12">
        <v>694.1886</v>
      </c>
      <c r="D12">
        <v>2032</v>
      </c>
      <c r="E12">
        <v>18.430112</v>
      </c>
      <c r="F12">
        <v>127.387744</v>
      </c>
      <c r="G12">
        <v>154.99634</v>
      </c>
      <c r="H12">
        <v>73.599784</v>
      </c>
      <c r="I12">
        <v>51.695512</v>
      </c>
      <c r="J12">
        <v>27.809248</v>
      </c>
      <c r="K12">
        <v>15.105615</v>
      </c>
      <c r="L12">
        <v>8.2309705</v>
      </c>
      <c r="M12">
        <v>118.933056</v>
      </c>
      <c r="N12">
        <v>16.456907</v>
      </c>
      <c r="O12">
        <v>11.77769</v>
      </c>
      <c r="P12">
        <v>0</v>
      </c>
      <c r="Q12">
        <v>81.06925</v>
      </c>
    </row>
    <row r="13" spans="1:17">
      <c r="A13">
        <v>2033</v>
      </c>
      <c r="B13">
        <v>713.47226</v>
      </c>
      <c r="D13">
        <v>2033</v>
      </c>
      <c r="E13">
        <v>20.30078</v>
      </c>
      <c r="F13">
        <v>132.24003</v>
      </c>
      <c r="G13">
        <v>163.58275</v>
      </c>
      <c r="H13">
        <v>70.51449</v>
      </c>
      <c r="I13">
        <v>58.740448</v>
      </c>
      <c r="J13">
        <v>27.774374</v>
      </c>
      <c r="K13">
        <v>15.020499</v>
      </c>
      <c r="L13">
        <v>8.449218</v>
      </c>
      <c r="M13">
        <v>123.98179</v>
      </c>
      <c r="N13">
        <v>13.196447</v>
      </c>
      <c r="O13">
        <v>8.853942</v>
      </c>
      <c r="P13">
        <v>0</v>
      </c>
      <c r="Q13">
        <v>81.06925</v>
      </c>
    </row>
    <row r="14" spans="1:17">
      <c r="A14">
        <v>2034</v>
      </c>
      <c r="B14">
        <v>733.7352999999999</v>
      </c>
      <c r="D14">
        <v>2034</v>
      </c>
      <c r="E14">
        <v>22.332352</v>
      </c>
      <c r="F14">
        <v>136.7651</v>
      </c>
      <c r="G14">
        <v>170.01715</v>
      </c>
      <c r="H14">
        <v>67.38408</v>
      </c>
      <c r="I14">
        <v>65.79070399999999</v>
      </c>
      <c r="J14">
        <v>27.71731</v>
      </c>
      <c r="K14">
        <v>14.960712</v>
      </c>
      <c r="L14">
        <v>8.796341</v>
      </c>
      <c r="M14">
        <v>129.331096</v>
      </c>
      <c r="N14">
        <v>10.51657</v>
      </c>
      <c r="O14">
        <v>6.894455499999999</v>
      </c>
      <c r="P14">
        <v>0</v>
      </c>
      <c r="Q14">
        <v>81.06925</v>
      </c>
    </row>
    <row r="15" spans="1:17">
      <c r="A15">
        <v>2035</v>
      </c>
      <c r="B15">
        <v>754.0722</v>
      </c>
      <c r="D15">
        <v>2035</v>
      </c>
      <c r="E15">
        <v>24.451928</v>
      </c>
      <c r="F15">
        <v>140.41493</v>
      </c>
      <c r="G15">
        <v>176.17898</v>
      </c>
      <c r="H15">
        <v>64.23742799999999</v>
      </c>
      <c r="I15">
        <v>72.84096</v>
      </c>
      <c r="J15">
        <v>27.660246</v>
      </c>
      <c r="K15">
        <v>14.790647</v>
      </c>
      <c r="L15">
        <v>9.304105999999999</v>
      </c>
      <c r="M15">
        <v>134.49768</v>
      </c>
      <c r="N15">
        <v>8.055339999999999</v>
      </c>
      <c r="O15">
        <v>5.195352499999999</v>
      </c>
      <c r="P15">
        <v>0</v>
      </c>
      <c r="Q15">
        <v>81.06925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0" bestFit="1" customWidth="1"/>
    <col min="4" max="4" width="5" bestFit="1" customWidth="1"/>
    <col min="5" max="6" width="10" bestFit="1" customWidth="1"/>
    <col min="7" max="7" width="18" bestFit="1" customWidth="1"/>
    <col min="8" max="8" width="21.7109375" bestFit="1" customWidth="1"/>
    <col min="9" max="9" width="18" bestFit="1" customWidth="1"/>
    <col min="10" max="10" width="22" bestFit="1" customWidth="1"/>
    <col min="11" max="11" width="10" bestFit="1" customWidth="1"/>
    <col min="12" max="12" width="14" bestFit="1" customWidth="1"/>
    <col min="13" max="13" width="10" bestFit="1" customWidth="1"/>
  </cols>
  <sheetData>
    <row r="1" spans="1:13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24</v>
      </c>
      <c r="H1" s="89" t="s">
        <v>37</v>
      </c>
      <c r="I1" s="89" t="s">
        <v>25</v>
      </c>
      <c r="J1" s="89" t="s">
        <v>38</v>
      </c>
      <c r="K1" s="89" t="s">
        <v>26</v>
      </c>
      <c r="L1" s="89" t="s">
        <v>43</v>
      </c>
      <c r="M1" s="89" t="s">
        <v>28</v>
      </c>
    </row>
    <row r="2" spans="1:13">
      <c r="B2" t="s">
        <v>70</v>
      </c>
      <c r="E2" t="s">
        <v>45</v>
      </c>
      <c r="F2" t="s">
        <v>29</v>
      </c>
      <c r="G2" t="s">
        <v>30</v>
      </c>
      <c r="H2" t="s">
        <v>47</v>
      </c>
      <c r="I2" t="s">
        <v>31</v>
      </c>
      <c r="J2" t="s">
        <v>48</v>
      </c>
      <c r="K2" t="s">
        <v>32</v>
      </c>
      <c r="L2" t="s">
        <v>53</v>
      </c>
      <c r="M2" t="s">
        <v>34</v>
      </c>
    </row>
    <row r="3" spans="1:13">
      <c r="A3">
        <v>2023</v>
      </c>
      <c r="B3">
        <v>28.021684</v>
      </c>
      <c r="D3">
        <v>2023</v>
      </c>
      <c r="E3">
        <v>2.3481562</v>
      </c>
      <c r="F3">
        <v>2.2729775</v>
      </c>
      <c r="G3">
        <v>5.268625999999999</v>
      </c>
      <c r="H3">
        <v>6.451256</v>
      </c>
      <c r="I3">
        <v>1.8852476</v>
      </c>
      <c r="J3">
        <v>4.759033</v>
      </c>
      <c r="K3">
        <v>3.1424245</v>
      </c>
      <c r="L3">
        <v>0</v>
      </c>
      <c r="M3">
        <v>2.130445</v>
      </c>
    </row>
    <row r="4" spans="1:13">
      <c r="A4">
        <v>2024</v>
      </c>
      <c r="B4">
        <v>29.484996</v>
      </c>
      <c r="D4">
        <v>2024</v>
      </c>
      <c r="E4">
        <v>2.4731715</v>
      </c>
      <c r="F4">
        <v>2.8784648</v>
      </c>
      <c r="G4">
        <v>6.870944499999999</v>
      </c>
      <c r="H4">
        <v>6.015359999999999</v>
      </c>
      <c r="I4">
        <v>2.8170962</v>
      </c>
      <c r="J4">
        <v>4.759033</v>
      </c>
      <c r="K4">
        <v>2.6350975</v>
      </c>
      <c r="L4">
        <v>0</v>
      </c>
      <c r="M4">
        <v>2.1299615</v>
      </c>
    </row>
    <row r="5" spans="1:13">
      <c r="A5">
        <v>2025</v>
      </c>
      <c r="B5">
        <v>30.74119</v>
      </c>
      <c r="D5">
        <v>2025</v>
      </c>
      <c r="E5">
        <v>2.515976</v>
      </c>
      <c r="F5">
        <v>3.4594238</v>
      </c>
      <c r="G5">
        <v>8.537723</v>
      </c>
      <c r="H5">
        <v>5.539209</v>
      </c>
      <c r="I5">
        <v>3.86356</v>
      </c>
      <c r="J5">
        <v>4.6617575</v>
      </c>
      <c r="K5">
        <v>3.4263662</v>
      </c>
      <c r="L5">
        <v>1.027E-12</v>
      </c>
      <c r="M5">
        <v>2.126829</v>
      </c>
    </row>
    <row r="6" spans="1:13">
      <c r="A6">
        <v>2026</v>
      </c>
      <c r="B6">
        <v>32.069236</v>
      </c>
      <c r="D6">
        <v>2026</v>
      </c>
      <c r="E6">
        <v>2.516956</v>
      </c>
      <c r="F6">
        <v>3.6073795</v>
      </c>
      <c r="G6">
        <v>9.763131999999999</v>
      </c>
      <c r="H6">
        <v>5.1212155</v>
      </c>
      <c r="I6">
        <v>5.198606499999999</v>
      </c>
      <c r="J6">
        <v>4.530809</v>
      </c>
      <c r="K6">
        <v>3.1696265</v>
      </c>
      <c r="L6">
        <v>1.17463E-11</v>
      </c>
      <c r="M6">
        <v>2.1256242</v>
      </c>
    </row>
    <row r="7" spans="1:13">
      <c r="A7">
        <v>2027</v>
      </c>
      <c r="B7">
        <v>33.43305</v>
      </c>
      <c r="D7">
        <v>2027</v>
      </c>
      <c r="E7">
        <v>2.5093455</v>
      </c>
      <c r="F7">
        <v>3.709068</v>
      </c>
      <c r="G7">
        <v>10.797278</v>
      </c>
      <c r="H7">
        <v>4.780531</v>
      </c>
      <c r="I7">
        <v>6.529342499999999</v>
      </c>
      <c r="J7">
        <v>4.4036025</v>
      </c>
      <c r="K7">
        <v>2.9049478</v>
      </c>
      <c r="L7">
        <v>2.28156E-11</v>
      </c>
      <c r="M7">
        <v>2.1119438</v>
      </c>
    </row>
    <row r="8" spans="1:13">
      <c r="A8">
        <v>2028</v>
      </c>
      <c r="B8">
        <v>34.725148</v>
      </c>
      <c r="D8">
        <v>2028</v>
      </c>
      <c r="E8">
        <v>2.4794648</v>
      </c>
      <c r="F8">
        <v>3.8295965</v>
      </c>
      <c r="G8">
        <v>11.75466</v>
      </c>
      <c r="H8">
        <v>4.505533</v>
      </c>
      <c r="I8">
        <v>7.860079</v>
      </c>
      <c r="J8">
        <v>4.2763955</v>
      </c>
      <c r="K8">
        <v>2.8158825</v>
      </c>
      <c r="L8">
        <v>3.772038E-09</v>
      </c>
      <c r="M8">
        <v>2.101136</v>
      </c>
    </row>
    <row r="9" spans="1:13">
      <c r="A9">
        <v>2029</v>
      </c>
      <c r="B9">
        <v>36.029968</v>
      </c>
      <c r="D9">
        <v>2029</v>
      </c>
      <c r="E9">
        <v>2.462936</v>
      </c>
      <c r="F9">
        <v>3.9364302</v>
      </c>
      <c r="G9">
        <v>12.419412</v>
      </c>
      <c r="H9">
        <v>4.365379</v>
      </c>
      <c r="I9">
        <v>9.19406</v>
      </c>
      <c r="J9">
        <v>4.1491885</v>
      </c>
      <c r="K9">
        <v>2.927975</v>
      </c>
      <c r="L9">
        <v>1.6438448E-06</v>
      </c>
      <c r="M9">
        <v>2.0804206</v>
      </c>
    </row>
    <row r="10" spans="1:13">
      <c r="A10">
        <v>2030</v>
      </c>
      <c r="B10">
        <v>37.220024</v>
      </c>
      <c r="D10">
        <v>2030</v>
      </c>
      <c r="E10">
        <v>2.4013522</v>
      </c>
      <c r="F10">
        <v>4.0400455</v>
      </c>
      <c r="G10">
        <v>13.040811</v>
      </c>
      <c r="H10">
        <v>4.255462</v>
      </c>
      <c r="I10">
        <v>10.529106</v>
      </c>
      <c r="J10">
        <v>4.0182402</v>
      </c>
      <c r="K10">
        <v>3.2798668</v>
      </c>
      <c r="L10">
        <v>0.0022192695</v>
      </c>
      <c r="M10">
        <v>2.0578419</v>
      </c>
    </row>
    <row r="11" spans="1:13">
      <c r="A11">
        <v>2031</v>
      </c>
      <c r="B11">
        <v>38.31472</v>
      </c>
      <c r="D11">
        <v>2031</v>
      </c>
      <c r="E11">
        <v>2.347519</v>
      </c>
      <c r="F11">
        <v>4.1067012</v>
      </c>
      <c r="G11">
        <v>12.668917</v>
      </c>
      <c r="H11">
        <v>4.198155</v>
      </c>
      <c r="I11">
        <v>12.269486</v>
      </c>
      <c r="J11">
        <v>3.992050799999999</v>
      </c>
      <c r="K11">
        <v>3.0971125</v>
      </c>
      <c r="L11">
        <v>0</v>
      </c>
      <c r="M11">
        <v>2.017165</v>
      </c>
    </row>
    <row r="12" spans="1:13">
      <c r="A12">
        <v>2032</v>
      </c>
      <c r="B12">
        <v>39.414808</v>
      </c>
      <c r="D12">
        <v>2032</v>
      </c>
      <c r="E12">
        <v>2.2592838</v>
      </c>
      <c r="F12">
        <v>4.1555078</v>
      </c>
      <c r="G12">
        <v>12.170137</v>
      </c>
      <c r="H12">
        <v>4.095153499999999</v>
      </c>
      <c r="I12">
        <v>14.142087</v>
      </c>
      <c r="J12">
        <v>3.8498782</v>
      </c>
      <c r="K12">
        <v>2.7807058</v>
      </c>
      <c r="L12">
        <v>0</v>
      </c>
      <c r="M12">
        <v>1.9794065</v>
      </c>
    </row>
    <row r="13" spans="1:13">
      <c r="A13">
        <v>2033</v>
      </c>
      <c r="B13">
        <v>40.510592</v>
      </c>
      <c r="D13">
        <v>2033</v>
      </c>
      <c r="E13">
        <v>2.2285628</v>
      </c>
      <c r="F13">
        <v>4.252935</v>
      </c>
      <c r="G13">
        <v>11.971433</v>
      </c>
      <c r="H13">
        <v>3.9460995</v>
      </c>
      <c r="I13">
        <v>16.017093</v>
      </c>
      <c r="J13">
        <v>3.7039645</v>
      </c>
      <c r="K13">
        <v>2.4790178</v>
      </c>
      <c r="L13">
        <v>0</v>
      </c>
      <c r="M13">
        <v>1.9665701</v>
      </c>
    </row>
    <row r="14" spans="1:13">
      <c r="A14">
        <v>2034</v>
      </c>
      <c r="B14">
        <v>41.581032</v>
      </c>
      <c r="D14">
        <v>2034</v>
      </c>
      <c r="E14">
        <v>2.1983385</v>
      </c>
      <c r="F14">
        <v>4.373988</v>
      </c>
      <c r="G14">
        <v>11.928824</v>
      </c>
      <c r="H14">
        <v>3.7537625</v>
      </c>
      <c r="I14">
        <v>17.880374</v>
      </c>
      <c r="J14">
        <v>3.5617922</v>
      </c>
      <c r="K14">
        <v>2.2532968</v>
      </c>
      <c r="L14">
        <v>0</v>
      </c>
      <c r="M14">
        <v>1.9620882</v>
      </c>
    </row>
    <row r="15" spans="1:13">
      <c r="A15">
        <v>2035</v>
      </c>
      <c r="B15">
        <v>42.61338</v>
      </c>
      <c r="D15">
        <v>2035</v>
      </c>
      <c r="E15">
        <v>2.1700975</v>
      </c>
      <c r="F15">
        <v>4.491651</v>
      </c>
      <c r="G15">
        <v>11.905674</v>
      </c>
      <c r="H15">
        <v>3.5267598</v>
      </c>
      <c r="I15">
        <v>20.026714</v>
      </c>
      <c r="J15">
        <v>3.1689475</v>
      </c>
      <c r="K15">
        <v>2.073151</v>
      </c>
      <c r="L15">
        <v>0</v>
      </c>
      <c r="M15">
        <v>1.955987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0" bestFit="1" customWidth="1"/>
    <col min="4" max="4" width="5" bestFit="1" customWidth="1"/>
    <col min="5" max="6" width="10" bestFit="1" customWidth="1"/>
    <col min="7" max="7" width="13.7109375" bestFit="1" customWidth="1"/>
    <col min="8" max="8" width="21.7109375" bestFit="1" customWidth="1"/>
    <col min="9" max="9" width="14" bestFit="1" customWidth="1"/>
    <col min="10" max="10" width="22" bestFit="1" customWidth="1"/>
    <col min="11" max="11" width="19" bestFit="1" customWidth="1"/>
    <col min="12" max="12" width="18" bestFit="1" customWidth="1"/>
  </cols>
  <sheetData>
    <row r="1" spans="1:12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24</v>
      </c>
      <c r="H1" s="89" t="s">
        <v>37</v>
      </c>
      <c r="I1" s="89" t="s">
        <v>25</v>
      </c>
      <c r="J1" s="89" t="s">
        <v>38</v>
      </c>
      <c r="K1" s="89" t="s">
        <v>26</v>
      </c>
      <c r="L1" s="89" t="s">
        <v>28</v>
      </c>
    </row>
    <row r="2" spans="1:12">
      <c r="B2" t="s">
        <v>70</v>
      </c>
      <c r="E2" t="s">
        <v>45</v>
      </c>
      <c r="F2" t="s">
        <v>29</v>
      </c>
      <c r="G2" t="s">
        <v>30</v>
      </c>
      <c r="H2" t="s">
        <v>47</v>
      </c>
      <c r="I2" t="s">
        <v>31</v>
      </c>
      <c r="J2" t="s">
        <v>48</v>
      </c>
      <c r="K2" t="s">
        <v>32</v>
      </c>
      <c r="L2" t="s">
        <v>34</v>
      </c>
    </row>
    <row r="3" spans="1:12">
      <c r="A3">
        <v>2023</v>
      </c>
      <c r="B3">
        <v>17.518236</v>
      </c>
      <c r="D3">
        <v>2023</v>
      </c>
      <c r="E3">
        <v>2.0783438</v>
      </c>
      <c r="F3">
        <v>1.1573728</v>
      </c>
      <c r="G3">
        <v>0.8514419</v>
      </c>
      <c r="H3">
        <v>1.003831</v>
      </c>
      <c r="I3">
        <v>0</v>
      </c>
      <c r="J3">
        <v>3.4235875</v>
      </c>
      <c r="K3">
        <v>1.2118568</v>
      </c>
      <c r="L3">
        <v>4.6401615</v>
      </c>
    </row>
    <row r="4" spans="1:12">
      <c r="A4">
        <v>2024</v>
      </c>
      <c r="B4">
        <v>18.313128</v>
      </c>
      <c r="D4">
        <v>2024</v>
      </c>
      <c r="E4">
        <v>2.2149508</v>
      </c>
      <c r="F4">
        <v>1.5025301</v>
      </c>
      <c r="G4">
        <v>1.0616089</v>
      </c>
      <c r="H4">
        <v>0.9057122</v>
      </c>
      <c r="I4">
        <v>0.22616931</v>
      </c>
      <c r="J4">
        <v>3.4001382</v>
      </c>
      <c r="K4">
        <v>0.8487694399999999</v>
      </c>
      <c r="L4">
        <v>4.6326295</v>
      </c>
    </row>
    <row r="5" spans="1:12">
      <c r="A5">
        <v>2025</v>
      </c>
      <c r="B5">
        <v>18.907296</v>
      </c>
      <c r="D5">
        <v>2025</v>
      </c>
      <c r="E5">
        <v>2.2397528</v>
      </c>
      <c r="F5">
        <v>1.8394694</v>
      </c>
      <c r="G5">
        <v>1.2646548</v>
      </c>
      <c r="H5">
        <v>0.8113672</v>
      </c>
      <c r="I5">
        <v>0.7103554</v>
      </c>
      <c r="J5">
        <v>3.376689</v>
      </c>
      <c r="K5">
        <v>0.8286044399999999</v>
      </c>
      <c r="L5">
        <v>4.619274</v>
      </c>
    </row>
    <row r="6" spans="1:12">
      <c r="A6">
        <v>2026</v>
      </c>
      <c r="B6">
        <v>19.594784</v>
      </c>
      <c r="D6">
        <v>2026</v>
      </c>
      <c r="E6">
        <v>2.2068578</v>
      </c>
      <c r="F6">
        <v>1.9182429</v>
      </c>
      <c r="G6">
        <v>1.4455188</v>
      </c>
      <c r="H6">
        <v>0.7302304399999999</v>
      </c>
      <c r="I6">
        <v>2.5163562</v>
      </c>
      <c r="J6">
        <v>3.2627928</v>
      </c>
      <c r="K6">
        <v>0.7583991</v>
      </c>
      <c r="L6">
        <v>4.598028</v>
      </c>
    </row>
    <row r="7" spans="1:12">
      <c r="A7">
        <v>2027</v>
      </c>
      <c r="B7">
        <v>20.318996</v>
      </c>
      <c r="D7">
        <v>2027</v>
      </c>
      <c r="E7">
        <v>2.1911488</v>
      </c>
      <c r="F7">
        <v>1.9692781</v>
      </c>
      <c r="G7">
        <v>1.5758632</v>
      </c>
      <c r="H7">
        <v>0.6755103</v>
      </c>
      <c r="I7">
        <v>4.3223575</v>
      </c>
      <c r="J7">
        <v>3.1488965</v>
      </c>
      <c r="K7">
        <v>0.6993928</v>
      </c>
      <c r="L7">
        <v>4.542799</v>
      </c>
    </row>
    <row r="8" spans="1:12">
      <c r="A8">
        <v>2028</v>
      </c>
      <c r="B8">
        <v>21.032138</v>
      </c>
      <c r="D8">
        <v>2028</v>
      </c>
      <c r="E8">
        <v>2.169477</v>
      </c>
      <c r="F8">
        <v>2.0262465</v>
      </c>
      <c r="G8">
        <v>1.6798715</v>
      </c>
      <c r="H8">
        <v>0.63399856</v>
      </c>
      <c r="I8">
        <v>6.1283585</v>
      </c>
      <c r="J8">
        <v>3.0350002</v>
      </c>
      <c r="K8">
        <v>0.6736150999999999</v>
      </c>
      <c r="L8">
        <v>4.471346</v>
      </c>
    </row>
    <row r="9" spans="1:12">
      <c r="A9">
        <v>2029</v>
      </c>
      <c r="B9">
        <v>21.72249</v>
      </c>
      <c r="D9">
        <v>2029</v>
      </c>
      <c r="E9">
        <v>2.1369858</v>
      </c>
      <c r="F9">
        <v>2.0755281</v>
      </c>
      <c r="G9">
        <v>1.7250574</v>
      </c>
      <c r="H9">
        <v>0.6167046999999999</v>
      </c>
      <c r="I9">
        <v>7.914192</v>
      </c>
      <c r="J9">
        <v>2.9412035</v>
      </c>
      <c r="K9">
        <v>0.6841054</v>
      </c>
      <c r="L9">
        <v>4.3675735</v>
      </c>
    </row>
    <row r="10" spans="1:12">
      <c r="A10">
        <v>2030</v>
      </c>
      <c r="B10">
        <v>22.387796</v>
      </c>
      <c r="D10">
        <v>2030</v>
      </c>
      <c r="E10">
        <v>2.0963078</v>
      </c>
      <c r="F10">
        <v>2.1235315</v>
      </c>
      <c r="G10">
        <v>1.7528054</v>
      </c>
      <c r="H10">
        <v>0.6002499399999999</v>
      </c>
      <c r="I10">
        <v>9.687274</v>
      </c>
      <c r="J10">
        <v>2.8474065</v>
      </c>
      <c r="K10">
        <v>0.73799825</v>
      </c>
      <c r="L10">
        <v>4.2748905</v>
      </c>
    </row>
    <row r="11" spans="1:12">
      <c r="A11">
        <v>2031</v>
      </c>
      <c r="B11">
        <v>23.198102</v>
      </c>
      <c r="D11">
        <v>2031</v>
      </c>
      <c r="E11">
        <v>2.1480002</v>
      </c>
      <c r="F11">
        <v>2.1829575</v>
      </c>
      <c r="G11">
        <v>1.6624038</v>
      </c>
      <c r="H11">
        <v>0.5924819</v>
      </c>
      <c r="I11">
        <v>10.096472</v>
      </c>
      <c r="J11">
        <v>2.7569595</v>
      </c>
      <c r="K11">
        <v>0.7543879399999999</v>
      </c>
      <c r="L11">
        <v>4.1770578</v>
      </c>
    </row>
    <row r="12" spans="1:12">
      <c r="A12">
        <v>2032</v>
      </c>
      <c r="B12">
        <v>23.864476</v>
      </c>
      <c r="D12">
        <v>2032</v>
      </c>
      <c r="E12">
        <v>2.071862</v>
      </c>
      <c r="F12">
        <v>2.2375822</v>
      </c>
      <c r="G12">
        <v>1.5765744</v>
      </c>
      <c r="H12">
        <v>0.5788643</v>
      </c>
      <c r="I12">
        <v>10.39058</v>
      </c>
      <c r="J12">
        <v>2.7569595</v>
      </c>
      <c r="K12">
        <v>0.74233144</v>
      </c>
      <c r="L12">
        <v>4.095210499999999</v>
      </c>
    </row>
    <row r="13" spans="1:12">
      <c r="A13">
        <v>2033</v>
      </c>
      <c r="B13">
        <v>24.551622</v>
      </c>
      <c r="D13">
        <v>2033</v>
      </c>
      <c r="E13">
        <v>2.0436795</v>
      </c>
      <c r="F13">
        <v>2.30758</v>
      </c>
      <c r="G13">
        <v>1.5075585</v>
      </c>
      <c r="H13">
        <v>0.5713267</v>
      </c>
      <c r="I13">
        <v>10.834661</v>
      </c>
      <c r="J13">
        <v>2.6397132</v>
      </c>
      <c r="K13">
        <v>0.72328156</v>
      </c>
      <c r="L13">
        <v>4.0619522</v>
      </c>
    </row>
    <row r="14" spans="1:12">
      <c r="A14">
        <v>2034</v>
      </c>
      <c r="B14">
        <v>25.216626</v>
      </c>
      <c r="D14">
        <v>2034</v>
      </c>
      <c r="E14">
        <v>2.0275301</v>
      </c>
      <c r="F14">
        <v>2.3942568</v>
      </c>
      <c r="G14">
        <v>1.466249</v>
      </c>
      <c r="H14">
        <v>0.5549949399999999</v>
      </c>
      <c r="I14">
        <v>11.284364</v>
      </c>
      <c r="J14">
        <v>2.5191172</v>
      </c>
      <c r="K14">
        <v>0.7254379999999999</v>
      </c>
      <c r="L14">
        <v>4.053591</v>
      </c>
    </row>
    <row r="15" spans="1:12">
      <c r="A15">
        <v>2035</v>
      </c>
      <c r="B15">
        <v>25.864518</v>
      </c>
      <c r="D15">
        <v>2035</v>
      </c>
      <c r="E15">
        <v>2.0064899</v>
      </c>
      <c r="F15">
        <v>2.4738228</v>
      </c>
      <c r="G15">
        <v>1.43583</v>
      </c>
      <c r="H15">
        <v>0.5274008</v>
      </c>
      <c r="I15">
        <v>11.733391</v>
      </c>
      <c r="J15">
        <v>2.3985212</v>
      </c>
      <c r="K15">
        <v>0.74124475</v>
      </c>
      <c r="L15">
        <v>4.0438738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Q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0" bestFit="1" customWidth="1"/>
    <col min="4" max="4" width="5" bestFit="1" customWidth="1"/>
    <col min="5" max="5" width="11" bestFit="1" customWidth="1"/>
    <col min="6" max="6" width="10" bestFit="1" customWidth="1"/>
    <col min="7" max="7" width="18" bestFit="1" customWidth="1"/>
    <col min="8" max="8" width="21.7109375" bestFit="1" customWidth="1"/>
    <col min="9" max="9" width="14" bestFit="1" customWidth="1"/>
    <col min="10" max="10" width="22" bestFit="1" customWidth="1"/>
    <col min="11" max="11" width="10" bestFit="1" customWidth="1"/>
    <col min="12" max="12" width="18" bestFit="1" customWidth="1"/>
    <col min="13" max="13" width="11" bestFit="1" customWidth="1"/>
    <col min="14" max="14" width="10" bestFit="1" customWidth="1"/>
    <col min="15" max="15" width="11" bestFit="1" customWidth="1"/>
    <col min="16" max="16" width="15.5703125" bestFit="1" customWidth="1"/>
    <col min="17" max="17" width="15.42578125" bestFit="1" customWidth="1"/>
  </cols>
  <sheetData>
    <row r="1" spans="1:17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24</v>
      </c>
      <c r="H1" s="89" t="s">
        <v>37</v>
      </c>
      <c r="I1" s="89" t="s">
        <v>25</v>
      </c>
      <c r="J1" s="89" t="s">
        <v>38</v>
      </c>
      <c r="K1" s="89" t="s">
        <v>55</v>
      </c>
      <c r="L1" s="89" t="s">
        <v>39</v>
      </c>
      <c r="M1" s="89" t="s">
        <v>40</v>
      </c>
      <c r="N1" s="89" t="s">
        <v>41</v>
      </c>
      <c r="O1" s="89" t="s">
        <v>43</v>
      </c>
      <c r="P1" s="89" t="s">
        <v>44</v>
      </c>
      <c r="Q1" s="89" t="s">
        <v>56</v>
      </c>
    </row>
    <row r="2" spans="1:17">
      <c r="B2" t="s">
        <v>70</v>
      </c>
      <c r="E2" t="s">
        <v>45</v>
      </c>
      <c r="F2" t="s">
        <v>29</v>
      </c>
      <c r="G2" t="s">
        <v>30</v>
      </c>
      <c r="H2" t="s">
        <v>47</v>
      </c>
      <c r="I2" t="s">
        <v>31</v>
      </c>
      <c r="J2" t="s">
        <v>48</v>
      </c>
      <c r="K2" t="s">
        <v>57</v>
      </c>
      <c r="L2" t="s">
        <v>49</v>
      </c>
      <c r="M2" t="s">
        <v>50</v>
      </c>
      <c r="N2" t="s">
        <v>51</v>
      </c>
      <c r="O2" t="s">
        <v>53</v>
      </c>
      <c r="P2" t="s">
        <v>54</v>
      </c>
      <c r="Q2" t="s">
        <v>58</v>
      </c>
    </row>
    <row r="3" spans="1:17">
      <c r="A3">
        <v>2023</v>
      </c>
      <c r="B3">
        <v>182.44474</v>
      </c>
      <c r="D3">
        <v>2023</v>
      </c>
      <c r="E3">
        <v>0.15905683</v>
      </c>
      <c r="F3">
        <v>19.67427</v>
      </c>
      <c r="G3">
        <v>14.511839</v>
      </c>
      <c r="H3">
        <v>45.957576</v>
      </c>
      <c r="I3">
        <v>0</v>
      </c>
      <c r="J3">
        <v>0.05671928</v>
      </c>
      <c r="K3">
        <v>25.69275</v>
      </c>
      <c r="L3">
        <v>3.4196095</v>
      </c>
      <c r="M3">
        <v>0.13447808</v>
      </c>
      <c r="N3">
        <v>27.737322</v>
      </c>
      <c r="O3">
        <v>1.0916324</v>
      </c>
      <c r="P3">
        <v>53.439612</v>
      </c>
      <c r="Q3">
        <v>0</v>
      </c>
    </row>
    <row r="4" spans="1:17">
      <c r="A4">
        <v>2024</v>
      </c>
      <c r="B4">
        <v>183.2073</v>
      </c>
      <c r="D4">
        <v>2024</v>
      </c>
      <c r="E4">
        <v>0.28291312</v>
      </c>
      <c r="F4">
        <v>22.58896</v>
      </c>
      <c r="G4">
        <v>17.881866</v>
      </c>
      <c r="H4">
        <v>45.438768</v>
      </c>
      <c r="I4">
        <v>0</v>
      </c>
      <c r="J4">
        <v>0.05955524199999999</v>
      </c>
      <c r="K4">
        <v>25.663314</v>
      </c>
      <c r="L4">
        <v>3.4163842</v>
      </c>
      <c r="M4">
        <v>0.21988686</v>
      </c>
      <c r="N4">
        <v>25.781886</v>
      </c>
      <c r="O4">
        <v>0.51700097</v>
      </c>
      <c r="P4">
        <v>53.439612</v>
      </c>
      <c r="Q4">
        <v>0</v>
      </c>
    </row>
    <row r="5" spans="1:17">
      <c r="A5">
        <v>2025</v>
      </c>
      <c r="B5">
        <v>187.70984</v>
      </c>
      <c r="D5">
        <v>2025</v>
      </c>
      <c r="E5">
        <v>0.76230575</v>
      </c>
      <c r="F5">
        <v>23.385914</v>
      </c>
      <c r="G5">
        <v>23.595656</v>
      </c>
      <c r="H5">
        <v>44.770184</v>
      </c>
      <c r="I5">
        <v>0</v>
      </c>
      <c r="J5">
        <v>0.062391207</v>
      </c>
      <c r="K5">
        <v>25.730056</v>
      </c>
      <c r="L5">
        <v>3.462079</v>
      </c>
      <c r="M5">
        <v>0.15337103</v>
      </c>
      <c r="N5">
        <v>24.83623</v>
      </c>
      <c r="O5">
        <v>0</v>
      </c>
      <c r="P5">
        <v>53.439612</v>
      </c>
      <c r="Q5">
        <v>0</v>
      </c>
    </row>
    <row r="6" spans="1:17">
      <c r="A6">
        <v>2026</v>
      </c>
      <c r="B6">
        <v>194.19592</v>
      </c>
      <c r="D6">
        <v>2026</v>
      </c>
      <c r="E6">
        <v>1.2927832</v>
      </c>
      <c r="F6">
        <v>24.745746</v>
      </c>
      <c r="G6">
        <v>29.198282</v>
      </c>
      <c r="H6">
        <v>43.864124</v>
      </c>
      <c r="I6">
        <v>0</v>
      </c>
      <c r="J6">
        <v>0.062391207</v>
      </c>
      <c r="K6">
        <v>25.691916</v>
      </c>
      <c r="L6">
        <v>3.7167442</v>
      </c>
      <c r="M6">
        <v>0.20966283</v>
      </c>
      <c r="N6">
        <v>25.345626</v>
      </c>
      <c r="O6">
        <v>0</v>
      </c>
      <c r="P6">
        <v>53.439612</v>
      </c>
      <c r="Q6">
        <v>0</v>
      </c>
    </row>
    <row r="7" spans="1:17">
      <c r="A7">
        <v>2027</v>
      </c>
      <c r="B7">
        <v>201.8565</v>
      </c>
      <c r="D7">
        <v>2027</v>
      </c>
      <c r="E7">
        <v>2.0149229</v>
      </c>
      <c r="F7">
        <v>27.47431</v>
      </c>
      <c r="G7">
        <v>37.57586</v>
      </c>
      <c r="H7">
        <v>41.989916</v>
      </c>
      <c r="I7">
        <v>0</v>
      </c>
      <c r="J7">
        <v>0.062391207</v>
      </c>
      <c r="K7">
        <v>25.673272</v>
      </c>
      <c r="L7">
        <v>4.377542</v>
      </c>
      <c r="M7">
        <v>0.3009813</v>
      </c>
      <c r="N7">
        <v>27.033054</v>
      </c>
      <c r="O7">
        <v>0</v>
      </c>
      <c r="P7">
        <v>45.80538</v>
      </c>
      <c r="Q7">
        <v>0</v>
      </c>
    </row>
    <row r="8" spans="1:17">
      <c r="A8">
        <v>2028</v>
      </c>
      <c r="B8">
        <v>207.57971</v>
      </c>
      <c r="D8">
        <v>2028</v>
      </c>
      <c r="E8">
        <v>2.6859802</v>
      </c>
      <c r="F8">
        <v>30.964028</v>
      </c>
      <c r="G8">
        <v>49.1154</v>
      </c>
      <c r="H8">
        <v>39.570428</v>
      </c>
      <c r="I8">
        <v>0</v>
      </c>
      <c r="J8">
        <v>0.062391207</v>
      </c>
      <c r="K8">
        <v>25.600068</v>
      </c>
      <c r="L8">
        <v>5.6554075</v>
      </c>
      <c r="M8">
        <v>0.3100394</v>
      </c>
      <c r="N8">
        <v>30.467932</v>
      </c>
      <c r="O8">
        <v>0</v>
      </c>
      <c r="P8">
        <v>38.934572</v>
      </c>
      <c r="Q8">
        <v>0</v>
      </c>
    </row>
    <row r="9" spans="1:17">
      <c r="A9">
        <v>2029</v>
      </c>
      <c r="B9">
        <v>216.01846</v>
      </c>
      <c r="D9">
        <v>2029</v>
      </c>
      <c r="E9">
        <v>3.2964505</v>
      </c>
      <c r="F9">
        <v>31.947896</v>
      </c>
      <c r="G9">
        <v>57.074792</v>
      </c>
      <c r="H9">
        <v>36.712584</v>
      </c>
      <c r="I9">
        <v>0</v>
      </c>
      <c r="J9">
        <v>0.062391207</v>
      </c>
      <c r="K9">
        <v>25.660514</v>
      </c>
      <c r="L9">
        <v>6.25437</v>
      </c>
      <c r="M9">
        <v>0.3901568</v>
      </c>
      <c r="N9">
        <v>30.60082</v>
      </c>
      <c r="O9">
        <v>0</v>
      </c>
      <c r="P9">
        <v>38.934572</v>
      </c>
      <c r="Q9">
        <v>0</v>
      </c>
    </row>
    <row r="10" spans="1:17">
      <c r="A10">
        <v>2030</v>
      </c>
      <c r="B10">
        <v>223.90555</v>
      </c>
      <c r="D10">
        <v>2030</v>
      </c>
      <c r="E10">
        <v>4.8391945</v>
      </c>
      <c r="F10">
        <v>37.501332</v>
      </c>
      <c r="G10">
        <v>68.35392</v>
      </c>
      <c r="H10">
        <v>33.38333</v>
      </c>
      <c r="I10">
        <v>0</v>
      </c>
      <c r="J10">
        <v>0.062391207</v>
      </c>
      <c r="K10">
        <v>25.60566</v>
      </c>
      <c r="L10">
        <v>7.6198805</v>
      </c>
      <c r="M10">
        <v>0.43697494</v>
      </c>
      <c r="N10">
        <v>32.594996</v>
      </c>
      <c r="O10">
        <v>0</v>
      </c>
      <c r="P10">
        <v>22.90269</v>
      </c>
      <c r="Q10">
        <v>0</v>
      </c>
    </row>
    <row r="11" spans="1:17">
      <c r="A11">
        <v>2031</v>
      </c>
      <c r="B11">
        <v>230.40432</v>
      </c>
      <c r="D11">
        <v>2031</v>
      </c>
      <c r="E11">
        <v>6.061461</v>
      </c>
      <c r="F11">
        <v>38.864964</v>
      </c>
      <c r="G11">
        <v>76.82235</v>
      </c>
      <c r="H11">
        <v>29.768206</v>
      </c>
      <c r="I11">
        <v>0</v>
      </c>
      <c r="J11">
        <v>0.062391207</v>
      </c>
      <c r="K11">
        <v>25.715042</v>
      </c>
      <c r="L11">
        <v>7.5010675</v>
      </c>
      <c r="M11">
        <v>0.5984556</v>
      </c>
      <c r="N11">
        <v>30.099758</v>
      </c>
      <c r="O11">
        <v>0</v>
      </c>
      <c r="P11">
        <v>22.90269</v>
      </c>
      <c r="Q11">
        <v>0</v>
      </c>
    </row>
    <row r="12" spans="1:17">
      <c r="A12">
        <v>2032</v>
      </c>
      <c r="B12">
        <v>236.81973</v>
      </c>
      <c r="D12">
        <v>2032</v>
      </c>
      <c r="E12">
        <v>7.046433</v>
      </c>
      <c r="F12">
        <v>41.454484</v>
      </c>
      <c r="G12">
        <v>86.59768</v>
      </c>
      <c r="H12">
        <v>25.813058</v>
      </c>
      <c r="I12">
        <v>0</v>
      </c>
      <c r="J12">
        <v>0.062391207</v>
      </c>
      <c r="K12">
        <v>25.771146</v>
      </c>
      <c r="L12">
        <v>7.755170499999999</v>
      </c>
      <c r="M12">
        <v>0.8513629</v>
      </c>
      <c r="N12">
        <v>30.69613</v>
      </c>
      <c r="O12">
        <v>0</v>
      </c>
      <c r="P12">
        <v>15.26846</v>
      </c>
      <c r="Q12">
        <v>0</v>
      </c>
    </row>
    <row r="13" spans="1:17">
      <c r="A13">
        <v>2033</v>
      </c>
      <c r="B13">
        <v>243.22293</v>
      </c>
      <c r="D13">
        <v>2033</v>
      </c>
      <c r="E13">
        <v>7.912438</v>
      </c>
      <c r="F13">
        <v>42.167468</v>
      </c>
      <c r="G13">
        <v>94.92918999999999</v>
      </c>
      <c r="H13">
        <v>22.161444</v>
      </c>
      <c r="I13">
        <v>0</v>
      </c>
      <c r="J13">
        <v>0.062391207</v>
      </c>
      <c r="K13">
        <v>25.813742</v>
      </c>
      <c r="L13">
        <v>7.8570125</v>
      </c>
      <c r="M13">
        <v>1.778711</v>
      </c>
      <c r="N13">
        <v>26.723512</v>
      </c>
      <c r="O13">
        <v>0</v>
      </c>
      <c r="P13">
        <v>15.26846</v>
      </c>
      <c r="Q13">
        <v>0</v>
      </c>
    </row>
    <row r="14" spans="1:17">
      <c r="A14">
        <v>2034</v>
      </c>
      <c r="B14">
        <v>249.83952</v>
      </c>
      <c r="D14">
        <v>2034</v>
      </c>
      <c r="E14">
        <v>8.92637</v>
      </c>
      <c r="F14">
        <v>42.7361</v>
      </c>
      <c r="G14">
        <v>103.04201</v>
      </c>
      <c r="H14">
        <v>18.648022</v>
      </c>
      <c r="I14">
        <v>1.7702224</v>
      </c>
      <c r="J14">
        <v>0.062391207</v>
      </c>
      <c r="K14">
        <v>25.838144</v>
      </c>
      <c r="L14">
        <v>7.458533999999999</v>
      </c>
      <c r="M14">
        <v>2.1773128</v>
      </c>
      <c r="N14">
        <v>24.239738</v>
      </c>
      <c r="O14">
        <v>0</v>
      </c>
      <c r="P14">
        <v>15.26846</v>
      </c>
      <c r="Q14">
        <v>0</v>
      </c>
    </row>
    <row r="15" spans="1:17">
      <c r="A15">
        <v>2035</v>
      </c>
      <c r="B15">
        <v>256.49448</v>
      </c>
      <c r="D15">
        <v>2035</v>
      </c>
      <c r="E15">
        <v>9.815628</v>
      </c>
      <c r="F15">
        <v>43.1392</v>
      </c>
      <c r="G15">
        <v>110.05408</v>
      </c>
      <c r="H15">
        <v>15.558633</v>
      </c>
      <c r="I15">
        <v>3.6219192</v>
      </c>
      <c r="J15">
        <v>0.062391207</v>
      </c>
      <c r="K15">
        <v>25.854038</v>
      </c>
      <c r="L15">
        <v>7.2955595</v>
      </c>
      <c r="M15">
        <v>2.3228708</v>
      </c>
      <c r="N15">
        <v>24.176182</v>
      </c>
      <c r="O15">
        <v>0</v>
      </c>
      <c r="P15">
        <v>15.26846</v>
      </c>
      <c r="Q15">
        <v>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4" max="4" width="5" bestFit="1" customWidth="1"/>
    <col min="5" max="5" width="20" bestFit="1" customWidth="1"/>
    <col min="6" max="6" width="19" bestFit="1" customWidth="1"/>
    <col min="7" max="7" width="18" bestFit="1" customWidth="1"/>
    <col min="8" max="8" width="21.7109375" bestFit="1" customWidth="1"/>
    <col min="9" max="9" width="11" bestFit="1" customWidth="1"/>
    <col min="10" max="11" width="10" bestFit="1" customWidth="1"/>
    <col min="12" max="12" width="19" bestFit="1" customWidth="1"/>
    <col min="13" max="13" width="10" bestFit="1" customWidth="1"/>
    <col min="14" max="14" width="15.5703125" bestFit="1" customWidth="1"/>
  </cols>
  <sheetData>
    <row r="1" spans="1:14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24</v>
      </c>
      <c r="H1" s="89" t="s">
        <v>37</v>
      </c>
      <c r="I1" s="89" t="s">
        <v>55</v>
      </c>
      <c r="J1" s="89" t="s">
        <v>59</v>
      </c>
      <c r="K1" s="89" t="s">
        <v>26</v>
      </c>
      <c r="L1" s="89" t="s">
        <v>43</v>
      </c>
      <c r="M1" s="89" t="s">
        <v>60</v>
      </c>
      <c r="N1" s="89" t="s">
        <v>44</v>
      </c>
    </row>
    <row r="2" spans="1:14">
      <c r="B2" t="s">
        <v>70</v>
      </c>
      <c r="E2" t="s">
        <v>45</v>
      </c>
      <c r="F2" t="s">
        <v>29</v>
      </c>
      <c r="G2" t="s">
        <v>30</v>
      </c>
      <c r="H2" t="s">
        <v>47</v>
      </c>
      <c r="I2" t="s">
        <v>57</v>
      </c>
      <c r="J2" t="s">
        <v>61</v>
      </c>
      <c r="K2" t="s">
        <v>32</v>
      </c>
      <c r="L2" t="s">
        <v>53</v>
      </c>
      <c r="M2" t="s">
        <v>62</v>
      </c>
      <c r="N2" t="s">
        <v>54</v>
      </c>
    </row>
    <row r="3" spans="1:14">
      <c r="A3">
        <v>2023</v>
      </c>
      <c r="B3">
        <v>81.36516999999999</v>
      </c>
      <c r="D3">
        <v>2023</v>
      </c>
      <c r="E3">
        <v>0.014472998</v>
      </c>
      <c r="F3">
        <v>0.48316178</v>
      </c>
      <c r="G3">
        <v>0</v>
      </c>
      <c r="H3">
        <v>16.116354</v>
      </c>
      <c r="I3">
        <v>13.9501411</v>
      </c>
      <c r="J3">
        <v>11.502942</v>
      </c>
      <c r="K3">
        <v>2.1226735</v>
      </c>
      <c r="L3">
        <v>0.80353025</v>
      </c>
      <c r="M3">
        <v>11.743758</v>
      </c>
      <c r="N3">
        <v>22.249408</v>
      </c>
    </row>
    <row r="4" spans="1:14">
      <c r="A4">
        <v>2024</v>
      </c>
      <c r="B4">
        <v>84.01034399999999</v>
      </c>
      <c r="D4">
        <v>2024</v>
      </c>
      <c r="E4">
        <v>0.031334814</v>
      </c>
      <c r="F4">
        <v>0.7246369399999999</v>
      </c>
      <c r="G4">
        <v>0.41210844</v>
      </c>
      <c r="H4">
        <v>17.52204</v>
      </c>
      <c r="I4">
        <v>13.9624189</v>
      </c>
      <c r="J4">
        <v>11.502942</v>
      </c>
      <c r="K4">
        <v>2.7122705</v>
      </c>
      <c r="L4">
        <v>0.76082656</v>
      </c>
      <c r="M4">
        <v>11.622051</v>
      </c>
      <c r="N4">
        <v>22.249408</v>
      </c>
    </row>
    <row r="5" spans="1:14">
      <c r="A5">
        <v>2025</v>
      </c>
      <c r="B5">
        <v>85.14313</v>
      </c>
      <c r="D5">
        <v>2025</v>
      </c>
      <c r="E5">
        <v>0.05010087999999999</v>
      </c>
      <c r="F5">
        <v>0.96624</v>
      </c>
      <c r="G5">
        <v>3.4226602</v>
      </c>
      <c r="H5">
        <v>18.95338</v>
      </c>
      <c r="I5">
        <v>13.9221044</v>
      </c>
      <c r="J5">
        <v>11.502942</v>
      </c>
      <c r="K5">
        <v>2.451228</v>
      </c>
      <c r="L5">
        <v>0.43064203</v>
      </c>
      <c r="M5">
        <v>11.515569</v>
      </c>
      <c r="N5">
        <v>22.249408</v>
      </c>
    </row>
    <row r="6" spans="1:14">
      <c r="A6">
        <v>2026</v>
      </c>
      <c r="B6">
        <v>87.85699</v>
      </c>
      <c r="D6">
        <v>2026</v>
      </c>
      <c r="E6">
        <v>0.16613038</v>
      </c>
      <c r="F6">
        <v>1.3234484</v>
      </c>
      <c r="G6">
        <v>4.866516499999999</v>
      </c>
      <c r="H6">
        <v>20.375422</v>
      </c>
      <c r="I6">
        <v>13.9474926</v>
      </c>
      <c r="J6">
        <v>11.502942</v>
      </c>
      <c r="K6">
        <v>2.7907738</v>
      </c>
      <c r="L6">
        <v>0.29017612</v>
      </c>
      <c r="M6">
        <v>11.427674</v>
      </c>
      <c r="N6">
        <v>22.249408</v>
      </c>
    </row>
    <row r="7" spans="1:14">
      <c r="A7">
        <v>2027</v>
      </c>
      <c r="B7">
        <v>90.52331</v>
      </c>
      <c r="D7">
        <v>2027</v>
      </c>
      <c r="E7">
        <v>0.25367594</v>
      </c>
      <c r="F7">
        <v>1.6901752</v>
      </c>
      <c r="G7">
        <v>7.9535925</v>
      </c>
      <c r="H7">
        <v>20.371724</v>
      </c>
      <c r="I7">
        <v>13.9867059</v>
      </c>
      <c r="J7">
        <v>11.502942</v>
      </c>
      <c r="K7">
        <v>3.1352645</v>
      </c>
      <c r="L7">
        <v>0.2744456</v>
      </c>
      <c r="M7">
        <v>11.434339</v>
      </c>
      <c r="N7">
        <v>22.249408</v>
      </c>
    </row>
    <row r="8" spans="1:14">
      <c r="A8">
        <v>2028</v>
      </c>
      <c r="B8">
        <v>92.14614399999999</v>
      </c>
      <c r="D8">
        <v>2028</v>
      </c>
      <c r="E8">
        <v>0.34067428</v>
      </c>
      <c r="F8">
        <v>2.0482609</v>
      </c>
      <c r="G8">
        <v>10.984</v>
      </c>
      <c r="H8">
        <v>20.368706</v>
      </c>
      <c r="I8">
        <v>14.0302922</v>
      </c>
      <c r="J8">
        <v>11.502942</v>
      </c>
      <c r="K8">
        <v>3.5073998</v>
      </c>
      <c r="L8">
        <v>0.27368828</v>
      </c>
      <c r="M8">
        <v>11.474182</v>
      </c>
      <c r="N8">
        <v>22.249408</v>
      </c>
    </row>
    <row r="9" spans="1:14">
      <c r="A9">
        <v>2029</v>
      </c>
      <c r="B9">
        <v>94.307664</v>
      </c>
      <c r="D9">
        <v>2029</v>
      </c>
      <c r="E9">
        <v>0.4204884</v>
      </c>
      <c r="F9">
        <v>2.3979645</v>
      </c>
      <c r="G9">
        <v>12.626387</v>
      </c>
      <c r="H9">
        <v>20.36346</v>
      </c>
      <c r="I9">
        <v>14.0250808</v>
      </c>
      <c r="J9">
        <v>11.502942</v>
      </c>
      <c r="K9">
        <v>3.5920635</v>
      </c>
      <c r="L9">
        <v>0.2818755999999999</v>
      </c>
      <c r="M9">
        <v>11.431582</v>
      </c>
      <c r="N9">
        <v>22.249408</v>
      </c>
    </row>
    <row r="10" spans="1:14">
      <c r="A10">
        <v>2030</v>
      </c>
      <c r="B10">
        <v>97.06885</v>
      </c>
      <c r="D10">
        <v>2030</v>
      </c>
      <c r="E10">
        <v>0.50180894</v>
      </c>
      <c r="F10">
        <v>2.7593265</v>
      </c>
      <c r="G10">
        <v>14.30492</v>
      </c>
      <c r="H10">
        <v>20.351206</v>
      </c>
      <c r="I10">
        <v>14.0138646</v>
      </c>
      <c r="J10">
        <v>11.502942</v>
      </c>
      <c r="K10">
        <v>3.5636488</v>
      </c>
      <c r="L10">
        <v>0.29624528</v>
      </c>
      <c r="M10">
        <v>11.417344</v>
      </c>
      <c r="N10">
        <v>22.249408</v>
      </c>
    </row>
    <row r="11" spans="1:14">
      <c r="A11">
        <v>2031</v>
      </c>
      <c r="B11">
        <v>99.68235</v>
      </c>
      <c r="D11">
        <v>2031</v>
      </c>
      <c r="E11">
        <v>0.58124325</v>
      </c>
      <c r="F11">
        <v>3.1228725</v>
      </c>
      <c r="G11">
        <v>15.070174</v>
      </c>
      <c r="H11">
        <v>20.33726</v>
      </c>
      <c r="I11">
        <v>14.0145945</v>
      </c>
      <c r="J11">
        <v>11.502942</v>
      </c>
      <c r="K11">
        <v>3.600335</v>
      </c>
      <c r="L11">
        <v>0.28256925</v>
      </c>
      <c r="M11">
        <v>11.424377</v>
      </c>
      <c r="N11">
        <v>22.249408</v>
      </c>
    </row>
    <row r="12" spans="1:14">
      <c r="A12">
        <v>2032</v>
      </c>
      <c r="B12">
        <v>104.5214</v>
      </c>
      <c r="D12">
        <v>2032</v>
      </c>
      <c r="E12">
        <v>0.6598503</v>
      </c>
      <c r="F12">
        <v>3.4892785</v>
      </c>
      <c r="G12">
        <v>15.885709</v>
      </c>
      <c r="H12">
        <v>20.32454</v>
      </c>
      <c r="I12">
        <v>14.0109336</v>
      </c>
      <c r="J12">
        <v>11.502942</v>
      </c>
      <c r="K12">
        <v>3.6392652</v>
      </c>
      <c r="L12">
        <v>0.24468147</v>
      </c>
      <c r="M12">
        <v>11.420837</v>
      </c>
      <c r="N12">
        <v>22.249408</v>
      </c>
    </row>
    <row r="13" spans="1:14">
      <c r="A13">
        <v>2033</v>
      </c>
      <c r="B13">
        <v>107.13109</v>
      </c>
      <c r="D13">
        <v>2033</v>
      </c>
      <c r="E13">
        <v>0.7408146999999999</v>
      </c>
      <c r="F13">
        <v>3.8294822</v>
      </c>
      <c r="G13">
        <v>16.634445</v>
      </c>
      <c r="H13">
        <v>20.289724</v>
      </c>
      <c r="I13">
        <v>13.9875031</v>
      </c>
      <c r="J13">
        <v>11.502942</v>
      </c>
      <c r="K13">
        <v>3.6159148</v>
      </c>
      <c r="L13">
        <v>0.1926187</v>
      </c>
      <c r="M13">
        <v>11.341038</v>
      </c>
      <c r="N13">
        <v>22.249408</v>
      </c>
    </row>
    <row r="14" spans="1:14">
      <c r="A14">
        <v>2034</v>
      </c>
      <c r="B14">
        <v>109.442376</v>
      </c>
      <c r="D14">
        <v>2034</v>
      </c>
      <c r="E14">
        <v>0.8206068</v>
      </c>
      <c r="F14">
        <v>4.180518999999999</v>
      </c>
      <c r="G14">
        <v>17.40164</v>
      </c>
      <c r="H14">
        <v>20.251724</v>
      </c>
      <c r="I14">
        <v>13.9801454</v>
      </c>
      <c r="J14">
        <v>11.502942</v>
      </c>
      <c r="K14">
        <v>3.6668022</v>
      </c>
      <c r="L14">
        <v>0.15820595</v>
      </c>
      <c r="M14">
        <v>11.344063</v>
      </c>
      <c r="N14">
        <v>22.249408</v>
      </c>
    </row>
    <row r="15" spans="1:14">
      <c r="A15">
        <v>2035</v>
      </c>
      <c r="B15">
        <v>111.88811</v>
      </c>
      <c r="D15">
        <v>2035</v>
      </c>
      <c r="E15">
        <v>0.897949</v>
      </c>
      <c r="F15">
        <v>4.531668</v>
      </c>
      <c r="G15">
        <v>18.21015</v>
      </c>
      <c r="H15">
        <v>20.178572</v>
      </c>
      <c r="I15">
        <v>13.9761769</v>
      </c>
      <c r="J15">
        <v>11.502942</v>
      </c>
      <c r="K15">
        <v>3.7286062</v>
      </c>
      <c r="L15">
        <v>0.1272228</v>
      </c>
      <c r="M15">
        <v>11.349926</v>
      </c>
      <c r="N15">
        <v>22.249408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4" max="4" width="5" bestFit="1" customWidth="1"/>
    <col min="5" max="5" width="19" bestFit="1" customWidth="1"/>
    <col min="6" max="7" width="18" bestFit="1" customWidth="1"/>
    <col min="8" max="8" width="21.7109375" bestFit="1" customWidth="1"/>
    <col min="9" max="9" width="14" bestFit="1" customWidth="1"/>
    <col min="10" max="10" width="22" bestFit="1" customWidth="1"/>
    <col min="11" max="11" width="18" bestFit="1" customWidth="1"/>
    <col min="12" max="12" width="19" bestFit="1" customWidth="1"/>
    <col min="13" max="13" width="10" bestFit="1" customWidth="1"/>
    <col min="14" max="14" width="18" bestFit="1" customWidth="1"/>
    <col min="15" max="15" width="15.5703125" bestFit="1" customWidth="1"/>
  </cols>
  <sheetData>
    <row r="1" spans="1:15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24</v>
      </c>
      <c r="H1" s="89" t="s">
        <v>37</v>
      </c>
      <c r="I1" s="89" t="s">
        <v>25</v>
      </c>
      <c r="J1" s="89" t="s">
        <v>38</v>
      </c>
      <c r="K1" s="89" t="s">
        <v>39</v>
      </c>
      <c r="L1" s="89" t="s">
        <v>40</v>
      </c>
      <c r="M1" s="89" t="s">
        <v>41</v>
      </c>
      <c r="N1" s="89" t="s">
        <v>43</v>
      </c>
      <c r="O1" s="89" t="s">
        <v>44</v>
      </c>
    </row>
    <row r="2" spans="1:15">
      <c r="B2" t="s">
        <v>70</v>
      </c>
      <c r="E2" t="s">
        <v>45</v>
      </c>
      <c r="F2" t="s">
        <v>29</v>
      </c>
      <c r="G2" t="s">
        <v>30</v>
      </c>
      <c r="H2" t="s">
        <v>47</v>
      </c>
      <c r="I2" t="s">
        <v>31</v>
      </c>
      <c r="J2" t="s">
        <v>48</v>
      </c>
      <c r="K2" t="s">
        <v>49</v>
      </c>
      <c r="L2" t="s">
        <v>50</v>
      </c>
      <c r="M2" t="s">
        <v>51</v>
      </c>
      <c r="N2" t="s">
        <v>53</v>
      </c>
      <c r="O2" t="s">
        <v>54</v>
      </c>
    </row>
    <row r="3" spans="1:15">
      <c r="A3">
        <v>2023</v>
      </c>
      <c r="B3">
        <v>470.46778</v>
      </c>
      <c r="D3">
        <v>2023</v>
      </c>
      <c r="E3">
        <v>0.476124</v>
      </c>
      <c r="F3">
        <v>24.10416</v>
      </c>
      <c r="G3">
        <v>1.8713338</v>
      </c>
      <c r="H3">
        <v>40.321856</v>
      </c>
      <c r="I3">
        <v>1.9874938</v>
      </c>
      <c r="J3">
        <v>3.623271799999999</v>
      </c>
      <c r="K3">
        <v>9.42332</v>
      </c>
      <c r="L3">
        <v>0.2714016</v>
      </c>
      <c r="M3">
        <v>24.702856</v>
      </c>
      <c r="N3">
        <v>5.581974</v>
      </c>
      <c r="O3">
        <v>375.72262</v>
      </c>
    </row>
    <row r="4" spans="1:15">
      <c r="A4">
        <v>2024</v>
      </c>
      <c r="B4">
        <v>481.07184</v>
      </c>
      <c r="D4">
        <v>2024</v>
      </c>
      <c r="E4">
        <v>0.6836131999999999</v>
      </c>
      <c r="F4">
        <v>28.699828</v>
      </c>
      <c r="G4">
        <v>4.1990905</v>
      </c>
      <c r="H4">
        <v>40.489168</v>
      </c>
      <c r="I4">
        <v>1.5694891</v>
      </c>
      <c r="J4">
        <v>5.46401</v>
      </c>
      <c r="K4">
        <v>9.848307999999999</v>
      </c>
      <c r="L4">
        <v>0.7326484</v>
      </c>
      <c r="M4">
        <v>26.668252</v>
      </c>
      <c r="N4">
        <v>5.492486</v>
      </c>
      <c r="O4">
        <v>372.41667</v>
      </c>
    </row>
    <row r="5" spans="1:15">
      <c r="A5">
        <v>2025</v>
      </c>
      <c r="B5">
        <v>490.55402</v>
      </c>
      <c r="D5">
        <v>2025</v>
      </c>
      <c r="E5">
        <v>0.8825704999999999</v>
      </c>
      <c r="F5">
        <v>33.554052</v>
      </c>
      <c r="G5">
        <v>5.984845</v>
      </c>
      <c r="H5">
        <v>40.63656</v>
      </c>
      <c r="I5">
        <v>3.5175485</v>
      </c>
      <c r="J5">
        <v>7.3047485</v>
      </c>
      <c r="K5">
        <v>9.930807999999999</v>
      </c>
      <c r="L5">
        <v>0.5763164399999999</v>
      </c>
      <c r="M5">
        <v>24.837392</v>
      </c>
      <c r="N5">
        <v>5.941686499999999</v>
      </c>
      <c r="O5">
        <v>370.50506</v>
      </c>
    </row>
    <row r="6" spans="1:15">
      <c r="A6">
        <v>2026</v>
      </c>
      <c r="B6">
        <v>501.8257</v>
      </c>
      <c r="D6">
        <v>2026</v>
      </c>
      <c r="E6">
        <v>1.1806184</v>
      </c>
      <c r="F6">
        <v>38.61448</v>
      </c>
      <c r="G6">
        <v>8.937331</v>
      </c>
      <c r="H6">
        <v>40.766028</v>
      </c>
      <c r="I6">
        <v>1.9165119</v>
      </c>
      <c r="J6">
        <v>9.145486999999999</v>
      </c>
      <c r="K6">
        <v>9.98113</v>
      </c>
      <c r="L6">
        <v>1.7430806</v>
      </c>
      <c r="M6">
        <v>31.487552</v>
      </c>
      <c r="N6">
        <v>0</v>
      </c>
      <c r="O6">
        <v>369.39974</v>
      </c>
    </row>
    <row r="7" spans="1:15">
      <c r="A7">
        <v>2027</v>
      </c>
      <c r="B7">
        <v>507.3693</v>
      </c>
      <c r="D7">
        <v>2027</v>
      </c>
      <c r="E7">
        <v>1.5765051</v>
      </c>
      <c r="F7">
        <v>43.287624</v>
      </c>
      <c r="G7">
        <v>12.776988</v>
      </c>
      <c r="H7">
        <v>40.674404</v>
      </c>
      <c r="I7">
        <v>1.9165119</v>
      </c>
      <c r="J7">
        <v>9.145486999999999</v>
      </c>
      <c r="K7">
        <v>10.133599</v>
      </c>
      <c r="L7">
        <v>2.310145</v>
      </c>
      <c r="M7">
        <v>31.530604</v>
      </c>
      <c r="N7">
        <v>0</v>
      </c>
      <c r="O7">
        <v>363.98285</v>
      </c>
    </row>
    <row r="8" spans="1:15">
      <c r="A8">
        <v>2028</v>
      </c>
      <c r="B8">
        <v>513.52208</v>
      </c>
      <c r="D8">
        <v>2028</v>
      </c>
      <c r="E8">
        <v>1.9887508</v>
      </c>
      <c r="F8">
        <v>48.19383999999999</v>
      </c>
      <c r="G8">
        <v>16.764983</v>
      </c>
      <c r="H8">
        <v>40.479208</v>
      </c>
      <c r="I8">
        <v>6.254296</v>
      </c>
      <c r="J8">
        <v>9.145486999999999</v>
      </c>
      <c r="K8">
        <v>10.20657</v>
      </c>
      <c r="L8">
        <v>2.1820408</v>
      </c>
      <c r="M8">
        <v>29.548282</v>
      </c>
      <c r="N8">
        <v>0</v>
      </c>
      <c r="O8">
        <v>358.94125</v>
      </c>
    </row>
    <row r="9" spans="1:15">
      <c r="A9">
        <v>2029</v>
      </c>
      <c r="B9">
        <v>522.0563</v>
      </c>
      <c r="D9">
        <v>2029</v>
      </c>
      <c r="E9">
        <v>2.4896242</v>
      </c>
      <c r="F9">
        <v>52.468928</v>
      </c>
      <c r="G9">
        <v>20.473418</v>
      </c>
      <c r="H9">
        <v>40.080852</v>
      </c>
      <c r="I9">
        <v>9.409048</v>
      </c>
      <c r="J9">
        <v>9.145486999999999</v>
      </c>
      <c r="K9">
        <v>10.206</v>
      </c>
      <c r="L9">
        <v>2.9165188</v>
      </c>
      <c r="M9">
        <v>29.103558</v>
      </c>
      <c r="N9">
        <v>0</v>
      </c>
      <c r="O9">
        <v>356.18954</v>
      </c>
    </row>
    <row r="10" spans="1:15">
      <c r="A10">
        <v>2030</v>
      </c>
      <c r="B10">
        <v>534.53178</v>
      </c>
      <c r="D10">
        <v>2030</v>
      </c>
      <c r="E10">
        <v>3.0149882</v>
      </c>
      <c r="F10">
        <v>56.334384</v>
      </c>
      <c r="G10">
        <v>24.529878</v>
      </c>
      <c r="H10">
        <v>39.439492</v>
      </c>
      <c r="I10">
        <v>15.324208</v>
      </c>
      <c r="J10">
        <v>9.145486999999999</v>
      </c>
      <c r="K10">
        <v>10.079607</v>
      </c>
      <c r="L10">
        <v>3.553841</v>
      </c>
      <c r="M10">
        <v>30.073644</v>
      </c>
      <c r="N10">
        <v>0</v>
      </c>
      <c r="O10">
        <v>356.94496</v>
      </c>
    </row>
    <row r="11" spans="1:15">
      <c r="A11">
        <v>2031</v>
      </c>
      <c r="B11">
        <v>547.44026</v>
      </c>
      <c r="D11">
        <v>2031</v>
      </c>
      <c r="E11">
        <v>3.5385885</v>
      </c>
      <c r="F11">
        <v>59.502392</v>
      </c>
      <c r="G11">
        <v>29.079842</v>
      </c>
      <c r="H11">
        <v>38.453556</v>
      </c>
      <c r="I11">
        <v>21.239368</v>
      </c>
      <c r="J11">
        <v>9.145486999999999</v>
      </c>
      <c r="K11">
        <v>10.067794</v>
      </c>
      <c r="L11">
        <v>3.6741382</v>
      </c>
      <c r="M11">
        <v>29.299206</v>
      </c>
      <c r="N11">
        <v>0</v>
      </c>
      <c r="O11">
        <v>354.50285</v>
      </c>
    </row>
    <row r="12" spans="1:15">
      <c r="A12">
        <v>2032</v>
      </c>
      <c r="B12">
        <v>563.2916</v>
      </c>
      <c r="D12">
        <v>2032</v>
      </c>
      <c r="E12">
        <v>4.237763999999999</v>
      </c>
      <c r="F12">
        <v>62.060824</v>
      </c>
      <c r="G12">
        <v>33.895044</v>
      </c>
      <c r="H12">
        <v>37.08320399999999</v>
      </c>
      <c r="I12">
        <v>31.097968</v>
      </c>
      <c r="J12">
        <v>9.145486999999999</v>
      </c>
      <c r="K12">
        <v>9.964131999999999</v>
      </c>
      <c r="L12">
        <v>3.560182</v>
      </c>
      <c r="M12">
        <v>29.073298</v>
      </c>
      <c r="N12">
        <v>0</v>
      </c>
      <c r="O12">
        <v>352.0822</v>
      </c>
    </row>
    <row r="13" spans="1:15">
      <c r="A13">
        <v>2033</v>
      </c>
      <c r="B13">
        <v>576.7306</v>
      </c>
      <c r="D13">
        <v>2033</v>
      </c>
      <c r="E13">
        <v>5.504466</v>
      </c>
      <c r="F13">
        <v>66.122468</v>
      </c>
      <c r="G13">
        <v>40.45047599999999</v>
      </c>
      <c r="H13">
        <v>35.294572</v>
      </c>
      <c r="I13">
        <v>38.984848</v>
      </c>
      <c r="J13">
        <v>9.145486999999999</v>
      </c>
      <c r="K13">
        <v>9.906359999999999</v>
      </c>
      <c r="L13">
        <v>3.5172242</v>
      </c>
      <c r="M13">
        <v>28.081398</v>
      </c>
      <c r="N13">
        <v>0</v>
      </c>
      <c r="O13">
        <v>349.10374</v>
      </c>
    </row>
    <row r="14" spans="1:15">
      <c r="A14">
        <v>2034</v>
      </c>
      <c r="B14">
        <v>590.4793999999999</v>
      </c>
      <c r="D14">
        <v>2034</v>
      </c>
      <c r="E14">
        <v>6.476605999999999</v>
      </c>
      <c r="F14">
        <v>68.85702999999999</v>
      </c>
      <c r="G14">
        <v>47.51683999999999</v>
      </c>
      <c r="H14">
        <v>33.342614</v>
      </c>
      <c r="I14">
        <v>47.266072</v>
      </c>
      <c r="J14">
        <v>9.145486999999999</v>
      </c>
      <c r="K14">
        <v>9.859824</v>
      </c>
      <c r="L14">
        <v>3.8425592</v>
      </c>
      <c r="M14">
        <v>27.916464</v>
      </c>
      <c r="N14">
        <v>0</v>
      </c>
      <c r="O14">
        <v>347.07843</v>
      </c>
    </row>
    <row r="15" spans="1:15">
      <c r="A15">
        <v>2035</v>
      </c>
      <c r="B15">
        <v>603.3307</v>
      </c>
      <c r="D15">
        <v>2035</v>
      </c>
      <c r="E15">
        <v>7.361317</v>
      </c>
      <c r="F15">
        <v>71.39806399999999</v>
      </c>
      <c r="G15">
        <v>54.394516</v>
      </c>
      <c r="H15">
        <v>31.312978</v>
      </c>
      <c r="I15">
        <v>54.758608</v>
      </c>
      <c r="J15">
        <v>9.145486999999999</v>
      </c>
      <c r="K15">
        <v>9.831871999999999</v>
      </c>
      <c r="L15">
        <v>4.2069785</v>
      </c>
      <c r="M15">
        <v>26.070588</v>
      </c>
      <c r="N15">
        <v>0</v>
      </c>
      <c r="O15">
        <v>345.49827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1" bestFit="1" customWidth="1"/>
    <col min="4" max="4" width="5" bestFit="1" customWidth="1"/>
    <col min="5" max="5" width="19" bestFit="1" customWidth="1"/>
    <col min="6" max="6" width="10" bestFit="1" customWidth="1"/>
    <col min="7" max="7" width="18" bestFit="1" customWidth="1"/>
    <col min="8" max="8" width="21.7109375" bestFit="1" customWidth="1"/>
    <col min="9" max="9" width="14" bestFit="1" customWidth="1"/>
    <col min="10" max="10" width="22" bestFit="1" customWidth="1"/>
    <col min="11" max="11" width="11" bestFit="1" customWidth="1"/>
    <col min="12" max="12" width="10" bestFit="1" customWidth="1"/>
    <col min="13" max="13" width="11.42578125" bestFit="1" customWidth="1"/>
    <col min="14" max="14" width="10" bestFit="1" customWidth="1"/>
    <col min="15" max="15" width="18" bestFit="1" customWidth="1"/>
  </cols>
  <sheetData>
    <row r="1" spans="1:15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24</v>
      </c>
      <c r="H1" s="89" t="s">
        <v>37</v>
      </c>
      <c r="I1" s="89" t="s">
        <v>25</v>
      </c>
      <c r="J1" s="89" t="s">
        <v>38</v>
      </c>
      <c r="K1" s="89" t="s">
        <v>40</v>
      </c>
      <c r="L1" s="89" t="s">
        <v>41</v>
      </c>
      <c r="M1" s="89" t="s">
        <v>63</v>
      </c>
      <c r="N1" s="89" t="s">
        <v>43</v>
      </c>
      <c r="O1" s="89" t="s">
        <v>28</v>
      </c>
    </row>
    <row r="2" spans="1:15">
      <c r="B2" t="s">
        <v>70</v>
      </c>
      <c r="E2" t="s">
        <v>45</v>
      </c>
      <c r="F2" t="s">
        <v>29</v>
      </c>
      <c r="G2" t="s">
        <v>30</v>
      </c>
      <c r="H2" t="s">
        <v>47</v>
      </c>
      <c r="I2" t="s">
        <v>31</v>
      </c>
      <c r="J2" t="s">
        <v>48</v>
      </c>
      <c r="K2" t="s">
        <v>50</v>
      </c>
      <c r="L2" t="s">
        <v>51</v>
      </c>
      <c r="M2" t="s">
        <v>64</v>
      </c>
      <c r="N2" t="s">
        <v>53</v>
      </c>
      <c r="O2" t="s">
        <v>34</v>
      </c>
    </row>
    <row r="3" spans="1:15">
      <c r="A3">
        <v>2023</v>
      </c>
      <c r="B3">
        <v>105.136744</v>
      </c>
      <c r="D3">
        <v>2023</v>
      </c>
      <c r="E3">
        <v>0.17859169</v>
      </c>
      <c r="F3">
        <v>18.118418</v>
      </c>
      <c r="G3">
        <v>2.3968208</v>
      </c>
      <c r="H3">
        <v>13.468861</v>
      </c>
      <c r="I3">
        <v>0.00036428644</v>
      </c>
      <c r="J3">
        <v>13.633928</v>
      </c>
      <c r="K3">
        <v>0.13842955</v>
      </c>
      <c r="L3">
        <v>32.36905</v>
      </c>
      <c r="M3">
        <v>0</v>
      </c>
      <c r="N3">
        <v>14.63872</v>
      </c>
      <c r="O3">
        <v>9.858964</v>
      </c>
    </row>
    <row r="4" spans="1:15">
      <c r="A4">
        <v>2024</v>
      </c>
      <c r="B4">
        <v>109.75555</v>
      </c>
      <c r="D4">
        <v>2024</v>
      </c>
      <c r="E4">
        <v>0.27122075</v>
      </c>
      <c r="F4">
        <v>20.160406</v>
      </c>
      <c r="G4">
        <v>3.1449272</v>
      </c>
      <c r="H4">
        <v>13.568494</v>
      </c>
      <c r="I4">
        <v>6.0507975</v>
      </c>
      <c r="J4">
        <v>13.633928</v>
      </c>
      <c r="K4">
        <v>0.37922916</v>
      </c>
      <c r="L4">
        <v>34.20352</v>
      </c>
      <c r="M4">
        <v>0</v>
      </c>
      <c r="N4">
        <v>14.625799</v>
      </c>
      <c r="O4">
        <v>9.863493</v>
      </c>
    </row>
    <row r="5" spans="1:15">
      <c r="A5">
        <v>2025</v>
      </c>
      <c r="B5">
        <v>115.41928</v>
      </c>
      <c r="D5">
        <v>2025</v>
      </c>
      <c r="E5">
        <v>0.35814966</v>
      </c>
      <c r="F5">
        <v>21.866732</v>
      </c>
      <c r="G5">
        <v>3.627887</v>
      </c>
      <c r="H5">
        <v>13.651546</v>
      </c>
      <c r="I5">
        <v>6.0507975</v>
      </c>
      <c r="J5">
        <v>13.633928</v>
      </c>
      <c r="K5">
        <v>0.34039147</v>
      </c>
      <c r="L5">
        <v>25.851782</v>
      </c>
      <c r="M5">
        <v>0</v>
      </c>
      <c r="N5">
        <v>14.64972</v>
      </c>
      <c r="O5">
        <v>9.85263</v>
      </c>
    </row>
    <row r="6" spans="1:15">
      <c r="A6">
        <v>2026</v>
      </c>
      <c r="B6">
        <v>121.92016</v>
      </c>
      <c r="D6">
        <v>2026</v>
      </c>
      <c r="E6">
        <v>0.54786094</v>
      </c>
      <c r="F6">
        <v>23.448176</v>
      </c>
      <c r="G6">
        <v>3.8626235</v>
      </c>
      <c r="H6">
        <v>13.696624</v>
      </c>
      <c r="I6">
        <v>8.819374</v>
      </c>
      <c r="J6">
        <v>13.633928</v>
      </c>
      <c r="K6">
        <v>1.0366066</v>
      </c>
      <c r="L6">
        <v>37.56538</v>
      </c>
      <c r="M6">
        <v>0</v>
      </c>
      <c r="N6">
        <v>13.090992</v>
      </c>
      <c r="O6">
        <v>9.854676999999999</v>
      </c>
    </row>
    <row r="7" spans="1:15">
      <c r="A7">
        <v>2027</v>
      </c>
      <c r="B7">
        <v>126.517904</v>
      </c>
      <c r="D7">
        <v>2027</v>
      </c>
      <c r="E7">
        <v>0.6322047</v>
      </c>
      <c r="F7">
        <v>24.349856</v>
      </c>
      <c r="G7">
        <v>4.317145</v>
      </c>
      <c r="H7">
        <v>13.563762</v>
      </c>
      <c r="I7">
        <v>8.819374</v>
      </c>
      <c r="J7">
        <v>13.633928</v>
      </c>
      <c r="K7">
        <v>2.0313099</v>
      </c>
      <c r="L7">
        <v>37.238748</v>
      </c>
      <c r="M7">
        <v>0</v>
      </c>
      <c r="N7">
        <v>11.810944</v>
      </c>
      <c r="O7">
        <v>9.779512</v>
      </c>
    </row>
    <row r="8" spans="1:15">
      <c r="A8">
        <v>2028</v>
      </c>
      <c r="B8">
        <v>132.609384</v>
      </c>
      <c r="D8">
        <v>2028</v>
      </c>
      <c r="E8">
        <v>0.9244327499999999</v>
      </c>
      <c r="F8">
        <v>25.284694</v>
      </c>
      <c r="G8">
        <v>5.0761505</v>
      </c>
      <c r="H8">
        <v>13.401547</v>
      </c>
      <c r="I8">
        <v>18.87368</v>
      </c>
      <c r="J8">
        <v>13.633928</v>
      </c>
      <c r="K8">
        <v>2.3844895</v>
      </c>
      <c r="L8">
        <v>34.365484</v>
      </c>
      <c r="M8">
        <v>0</v>
      </c>
      <c r="N8">
        <v>11.520556</v>
      </c>
      <c r="O8">
        <v>9.708833</v>
      </c>
    </row>
    <row r="9" spans="1:15">
      <c r="A9">
        <v>2029</v>
      </c>
      <c r="B9">
        <v>141.79866</v>
      </c>
      <c r="D9">
        <v>2029</v>
      </c>
      <c r="E9">
        <v>1.268233</v>
      </c>
      <c r="F9">
        <v>26.388988</v>
      </c>
      <c r="G9">
        <v>5.8903725</v>
      </c>
      <c r="H9">
        <v>13.197185</v>
      </c>
      <c r="I9">
        <v>26.159408</v>
      </c>
      <c r="J9">
        <v>13.633928</v>
      </c>
      <c r="K9">
        <v>3.1818902</v>
      </c>
      <c r="L9">
        <v>32.852382</v>
      </c>
      <c r="M9">
        <v>0</v>
      </c>
      <c r="N9">
        <v>8.926311</v>
      </c>
      <c r="O9">
        <v>9.633675</v>
      </c>
    </row>
    <row r="10" spans="1:15">
      <c r="A10">
        <v>2030</v>
      </c>
      <c r="B10">
        <v>151.54171</v>
      </c>
      <c r="D10">
        <v>2030</v>
      </c>
      <c r="E10">
        <v>1.6820909</v>
      </c>
      <c r="F10">
        <v>27.79829</v>
      </c>
      <c r="G10">
        <v>6.4804455</v>
      </c>
      <c r="H10">
        <v>12.95317</v>
      </c>
      <c r="I10">
        <v>33.445138</v>
      </c>
      <c r="J10">
        <v>13.633928</v>
      </c>
      <c r="K10">
        <v>3.5033208</v>
      </c>
      <c r="L10">
        <v>31.615112</v>
      </c>
      <c r="M10">
        <v>1.4051562</v>
      </c>
      <c r="N10">
        <v>0</v>
      </c>
      <c r="O10">
        <v>9.561771999999999</v>
      </c>
    </row>
    <row r="11" spans="1:15">
      <c r="A11">
        <v>2031</v>
      </c>
      <c r="B11">
        <v>156.68725</v>
      </c>
      <c r="D11">
        <v>2031</v>
      </c>
      <c r="E11">
        <v>2.051286</v>
      </c>
      <c r="F11">
        <v>27.783294</v>
      </c>
      <c r="G11">
        <v>7.175312</v>
      </c>
      <c r="H11">
        <v>12.539825</v>
      </c>
      <c r="I11">
        <v>48.016596</v>
      </c>
      <c r="J11">
        <v>13.633928</v>
      </c>
      <c r="K11">
        <v>3.468244</v>
      </c>
      <c r="L11">
        <v>29.809208</v>
      </c>
      <c r="M11">
        <v>2.235106</v>
      </c>
      <c r="N11">
        <v>0</v>
      </c>
      <c r="O11">
        <v>9.339219999999999</v>
      </c>
    </row>
    <row r="12" spans="1:15">
      <c r="A12">
        <v>2032</v>
      </c>
      <c r="B12">
        <v>162.27453</v>
      </c>
      <c r="D12">
        <v>2032</v>
      </c>
      <c r="E12">
        <v>3.0354955</v>
      </c>
      <c r="F12">
        <v>27.519884</v>
      </c>
      <c r="G12">
        <v>7.466543499999999</v>
      </c>
      <c r="H12">
        <v>11.707398</v>
      </c>
      <c r="I12">
        <v>62.543496</v>
      </c>
      <c r="J12">
        <v>13.633928</v>
      </c>
      <c r="K12">
        <v>3.2081185</v>
      </c>
      <c r="L12">
        <v>27.660764</v>
      </c>
      <c r="M12">
        <v>2.0719415</v>
      </c>
      <c r="N12">
        <v>0</v>
      </c>
      <c r="O12">
        <v>9.098741</v>
      </c>
    </row>
    <row r="13" spans="1:15">
      <c r="A13">
        <v>2033</v>
      </c>
      <c r="B13">
        <v>167.15483</v>
      </c>
      <c r="D13">
        <v>2033</v>
      </c>
      <c r="E13">
        <v>3.6003828</v>
      </c>
      <c r="F13">
        <v>28.192102</v>
      </c>
      <c r="G13">
        <v>8.081759</v>
      </c>
      <c r="H13">
        <v>11.356365</v>
      </c>
      <c r="I13">
        <v>65.086456</v>
      </c>
      <c r="J13">
        <v>13.633928</v>
      </c>
      <c r="K13">
        <v>3.2815865</v>
      </c>
      <c r="L13">
        <v>27.261736</v>
      </c>
      <c r="M13">
        <v>1.9953039</v>
      </c>
      <c r="N13">
        <v>0</v>
      </c>
      <c r="O13">
        <v>9.045759</v>
      </c>
    </row>
    <row r="14" spans="1:15">
      <c r="A14">
        <v>2034</v>
      </c>
      <c r="B14">
        <v>173.31222</v>
      </c>
      <c r="D14">
        <v>2034</v>
      </c>
      <c r="E14">
        <v>3.9852102</v>
      </c>
      <c r="F14">
        <v>29.34359</v>
      </c>
      <c r="G14">
        <v>8.819512</v>
      </c>
      <c r="H14">
        <v>11.162607</v>
      </c>
      <c r="I14">
        <v>65.11706</v>
      </c>
      <c r="J14">
        <v>13.633928</v>
      </c>
      <c r="K14">
        <v>4.274429</v>
      </c>
      <c r="L14">
        <v>27.136876</v>
      </c>
      <c r="M14">
        <v>1.9842214</v>
      </c>
      <c r="N14">
        <v>0</v>
      </c>
      <c r="O14">
        <v>9.065249</v>
      </c>
    </row>
    <row r="15" spans="1:15">
      <c r="A15">
        <v>2035</v>
      </c>
      <c r="B15">
        <v>179.20917</v>
      </c>
      <c r="D15">
        <v>2035</v>
      </c>
      <c r="E15">
        <v>4.162088799999999</v>
      </c>
      <c r="F15">
        <v>30.302812</v>
      </c>
      <c r="G15">
        <v>9.567053</v>
      </c>
      <c r="H15">
        <v>10.967366</v>
      </c>
      <c r="I15">
        <v>65.133036</v>
      </c>
      <c r="J15">
        <v>13.633928</v>
      </c>
      <c r="K15">
        <v>4.557447</v>
      </c>
      <c r="L15">
        <v>27.561478</v>
      </c>
      <c r="M15">
        <v>2.0010344</v>
      </c>
      <c r="N15">
        <v>0</v>
      </c>
      <c r="O15">
        <v>9.071648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1" bestFit="1" customWidth="1"/>
    <col min="4" max="4" width="5" bestFit="1" customWidth="1"/>
    <col min="5" max="5" width="19" bestFit="1" customWidth="1"/>
    <col min="6" max="6" width="21.7109375" bestFit="1" customWidth="1"/>
    <col min="7" max="7" width="14" bestFit="1" customWidth="1"/>
    <col min="8" max="8" width="22" bestFit="1" customWidth="1"/>
    <col min="9" max="9" width="18" bestFit="1" customWidth="1"/>
    <col min="10" max="10" width="7.85546875" bestFit="1" customWidth="1"/>
    <col min="11" max="11" width="9.42578125" bestFit="1" customWidth="1"/>
  </cols>
  <sheetData>
    <row r="1" spans="1:11" hidden="1">
      <c r="A1" s="89"/>
      <c r="B1" s="89" t="s">
        <v>69</v>
      </c>
      <c r="D1" s="89"/>
      <c r="E1" s="89" t="s">
        <v>23</v>
      </c>
      <c r="F1" s="89" t="s">
        <v>37</v>
      </c>
      <c r="G1" s="89" t="s">
        <v>25</v>
      </c>
      <c r="H1" s="89" t="s">
        <v>38</v>
      </c>
      <c r="I1" s="89" t="s">
        <v>55</v>
      </c>
      <c r="J1" s="89" t="s">
        <v>65</v>
      </c>
      <c r="K1" s="89" t="s">
        <v>28</v>
      </c>
    </row>
    <row r="2" spans="1:11">
      <c r="B2" t="s">
        <v>70</v>
      </c>
      <c r="E2" t="s">
        <v>29</v>
      </c>
      <c r="F2" t="s">
        <v>47</v>
      </c>
      <c r="G2" t="s">
        <v>31</v>
      </c>
      <c r="H2" t="s">
        <v>48</v>
      </c>
      <c r="I2" t="s">
        <v>57</v>
      </c>
      <c r="J2" t="s">
        <v>66</v>
      </c>
      <c r="K2" t="s">
        <v>34</v>
      </c>
    </row>
    <row r="3" spans="1:11">
      <c r="A3">
        <v>2023</v>
      </c>
      <c r="B3">
        <v>99.42133</v>
      </c>
      <c r="D3">
        <v>2023</v>
      </c>
      <c r="E3">
        <v>0.31875775</v>
      </c>
      <c r="F3">
        <v>5.0264435</v>
      </c>
      <c r="G3">
        <v>0</v>
      </c>
      <c r="H3">
        <v>0.18138052</v>
      </c>
      <c r="I3">
        <v>89.12781</v>
      </c>
      <c r="J3">
        <v>1.314</v>
      </c>
      <c r="K3">
        <v>9.430712</v>
      </c>
    </row>
    <row r="4" spans="1:11">
      <c r="A4">
        <v>2024</v>
      </c>
      <c r="B4">
        <v>102.82071</v>
      </c>
      <c r="D4">
        <v>2024</v>
      </c>
      <c r="E4">
        <v>0.42493584</v>
      </c>
      <c r="F4">
        <v>5.2015615</v>
      </c>
      <c r="G4">
        <v>0</v>
      </c>
      <c r="H4">
        <v>0.26451325</v>
      </c>
      <c r="I4">
        <v>88.67663999999999</v>
      </c>
      <c r="J4">
        <v>1.314</v>
      </c>
      <c r="K4">
        <v>9.430712</v>
      </c>
    </row>
    <row r="5" spans="1:11">
      <c r="A5">
        <v>2025</v>
      </c>
      <c r="B5">
        <v>105.60023</v>
      </c>
      <c r="D5">
        <v>2025</v>
      </c>
      <c r="E5">
        <v>0.59148725</v>
      </c>
      <c r="F5">
        <v>5.376679999999999</v>
      </c>
      <c r="G5">
        <v>0</v>
      </c>
      <c r="H5">
        <v>0.347646</v>
      </c>
      <c r="I5">
        <v>88.6956</v>
      </c>
      <c r="J5">
        <v>1.314</v>
      </c>
      <c r="K5">
        <v>9.430712</v>
      </c>
    </row>
    <row r="6" spans="1:11">
      <c r="A6">
        <v>2026</v>
      </c>
      <c r="B6">
        <v>107.15141</v>
      </c>
      <c r="D6">
        <v>2026</v>
      </c>
      <c r="E6">
        <v>0.9514800999999999</v>
      </c>
      <c r="F6">
        <v>5.557271</v>
      </c>
      <c r="G6">
        <v>0</v>
      </c>
      <c r="H6">
        <v>0.4307787199999999</v>
      </c>
      <c r="I6">
        <v>88.36885599999999</v>
      </c>
      <c r="J6">
        <v>1.314</v>
      </c>
      <c r="K6">
        <v>9.430712</v>
      </c>
    </row>
    <row r="7" spans="1:11">
      <c r="A7">
        <v>2027</v>
      </c>
      <c r="B7">
        <v>108.68979</v>
      </c>
      <c r="D7">
        <v>2027</v>
      </c>
      <c r="E7">
        <v>1.3108401</v>
      </c>
      <c r="F7">
        <v>5.5545345</v>
      </c>
      <c r="G7">
        <v>0</v>
      </c>
      <c r="H7">
        <v>0.4307787199999999</v>
      </c>
      <c r="I7">
        <v>88.42828</v>
      </c>
      <c r="J7">
        <v>1.314</v>
      </c>
      <c r="K7">
        <v>9.430712</v>
      </c>
    </row>
    <row r="8" spans="1:11">
      <c r="A8">
        <v>2028</v>
      </c>
      <c r="B8">
        <v>110.309016</v>
      </c>
      <c r="D8">
        <v>2028</v>
      </c>
      <c r="E8">
        <v>1.6705384</v>
      </c>
      <c r="F8">
        <v>5.5545345</v>
      </c>
      <c r="G8">
        <v>0.02592246</v>
      </c>
      <c r="H8">
        <v>0.4307787199999999</v>
      </c>
      <c r="I8">
        <v>88.97716</v>
      </c>
      <c r="J8">
        <v>1.314</v>
      </c>
      <c r="K8">
        <v>9.430712</v>
      </c>
    </row>
    <row r="9" spans="1:11">
      <c r="A9">
        <v>2029</v>
      </c>
      <c r="B9">
        <v>111.86048</v>
      </c>
      <c r="D9">
        <v>2029</v>
      </c>
      <c r="E9">
        <v>2.0305329</v>
      </c>
      <c r="F9">
        <v>5.5545345</v>
      </c>
      <c r="G9">
        <v>0.20103544</v>
      </c>
      <c r="H9">
        <v>0.4307787199999999</v>
      </c>
      <c r="I9">
        <v>88.996816</v>
      </c>
      <c r="J9">
        <v>1.314</v>
      </c>
      <c r="K9">
        <v>9.430712</v>
      </c>
    </row>
    <row r="10" spans="1:11">
      <c r="A10">
        <v>2030</v>
      </c>
      <c r="B10">
        <v>113.22779</v>
      </c>
      <c r="D10">
        <v>2030</v>
      </c>
      <c r="E10">
        <v>2.3896722</v>
      </c>
      <c r="F10">
        <v>5.5545345</v>
      </c>
      <c r="G10">
        <v>0.37566997</v>
      </c>
      <c r="H10">
        <v>0.4307787199999999</v>
      </c>
      <c r="I10">
        <v>89.28375</v>
      </c>
      <c r="J10">
        <v>1.314</v>
      </c>
      <c r="K10">
        <v>9.430712</v>
      </c>
    </row>
    <row r="11" spans="1:11">
      <c r="A11">
        <v>2031</v>
      </c>
      <c r="B11">
        <v>113.18679</v>
      </c>
      <c r="D11">
        <v>2031</v>
      </c>
      <c r="E11">
        <v>2.746319</v>
      </c>
      <c r="F11">
        <v>5.5545345</v>
      </c>
      <c r="G11">
        <v>0.46298722</v>
      </c>
      <c r="H11">
        <v>0.4307787199999999</v>
      </c>
      <c r="I11">
        <v>88.91807</v>
      </c>
      <c r="J11">
        <v>1.314</v>
      </c>
      <c r="K11">
        <v>9.430712</v>
      </c>
    </row>
    <row r="12" spans="1:11">
      <c r="A12">
        <v>2032</v>
      </c>
      <c r="B12">
        <v>113.28181</v>
      </c>
      <c r="D12">
        <v>2032</v>
      </c>
      <c r="E12">
        <v>3.1024005</v>
      </c>
      <c r="F12">
        <v>5.551798499999999</v>
      </c>
      <c r="G12">
        <v>0.5503045</v>
      </c>
      <c r="H12">
        <v>0.4307787199999999</v>
      </c>
      <c r="I12">
        <v>88.311696</v>
      </c>
      <c r="J12">
        <v>1.314</v>
      </c>
      <c r="K12">
        <v>9.430712</v>
      </c>
    </row>
    <row r="13" spans="1:11">
      <c r="A13">
        <v>2033</v>
      </c>
      <c r="B13">
        <v>113.41189</v>
      </c>
      <c r="D13">
        <v>2033</v>
      </c>
      <c r="E13">
        <v>3.4583938</v>
      </c>
      <c r="F13">
        <v>5.551798499999999</v>
      </c>
      <c r="G13">
        <v>0.64222925</v>
      </c>
      <c r="H13">
        <v>0.42699997</v>
      </c>
      <c r="I13">
        <v>87.477256</v>
      </c>
      <c r="J13">
        <v>1.314</v>
      </c>
      <c r="K13">
        <v>9.430712</v>
      </c>
    </row>
    <row r="14" spans="1:11">
      <c r="A14">
        <v>2034</v>
      </c>
      <c r="B14">
        <v>113.405856</v>
      </c>
      <c r="D14">
        <v>2034</v>
      </c>
      <c r="E14">
        <v>3.814075799999999</v>
      </c>
      <c r="F14">
        <v>5.524436</v>
      </c>
      <c r="G14">
        <v>0.7295465</v>
      </c>
      <c r="H14">
        <v>0.42699997</v>
      </c>
      <c r="I14">
        <v>87.2256</v>
      </c>
      <c r="J14">
        <v>1.314</v>
      </c>
      <c r="K14">
        <v>9.430712</v>
      </c>
    </row>
    <row r="15" spans="1:11">
      <c r="A15">
        <v>2035</v>
      </c>
      <c r="B15">
        <v>113.32799</v>
      </c>
      <c r="D15">
        <v>2035</v>
      </c>
      <c r="E15">
        <v>4.1681382</v>
      </c>
      <c r="F15">
        <v>5.458767</v>
      </c>
      <c r="G15">
        <v>0.821232</v>
      </c>
      <c r="H15">
        <v>0.4232212</v>
      </c>
      <c r="I15">
        <v>87.0386</v>
      </c>
      <c r="J15">
        <v>1.314</v>
      </c>
      <c r="K15">
        <v>9.430712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0" bestFit="1" customWidth="1"/>
    <col min="4" max="4" width="5" bestFit="1" customWidth="1"/>
    <col min="5" max="6" width="19" bestFit="1" customWidth="1"/>
    <col min="7" max="7" width="22" bestFit="1" customWidth="1"/>
    <col min="8" max="8" width="10" bestFit="1" customWidth="1"/>
    <col min="9" max="9" width="8" bestFit="1" customWidth="1"/>
    <col min="10" max="10" width="10" bestFit="1" customWidth="1"/>
  </cols>
  <sheetData>
    <row r="1" spans="1:10" hidden="1">
      <c r="A1" s="89"/>
      <c r="B1" s="89" t="s">
        <v>69</v>
      </c>
      <c r="D1" s="89"/>
      <c r="E1" s="89" t="s">
        <v>23</v>
      </c>
      <c r="F1" s="89" t="s">
        <v>24</v>
      </c>
      <c r="G1" s="89" t="s">
        <v>38</v>
      </c>
      <c r="H1" s="89" t="s">
        <v>55</v>
      </c>
      <c r="I1" s="89" t="s">
        <v>65</v>
      </c>
      <c r="J1" s="89" t="s">
        <v>28</v>
      </c>
    </row>
    <row r="2" spans="1:10">
      <c r="B2" t="s">
        <v>70</v>
      </c>
      <c r="E2" t="s">
        <v>29</v>
      </c>
      <c r="F2" t="s">
        <v>30</v>
      </c>
      <c r="G2" t="s">
        <v>48</v>
      </c>
      <c r="H2" t="s">
        <v>57</v>
      </c>
      <c r="I2" t="s">
        <v>66</v>
      </c>
      <c r="J2" t="s">
        <v>34</v>
      </c>
    </row>
    <row r="3" spans="1:10">
      <c r="A3">
        <v>2023</v>
      </c>
      <c r="B3">
        <v>29.673456</v>
      </c>
      <c r="D3">
        <v>2023</v>
      </c>
      <c r="E3">
        <v>0.11898132</v>
      </c>
      <c r="F3">
        <v>0</v>
      </c>
      <c r="G3">
        <v>0.07717521000000001</v>
      </c>
      <c r="H3">
        <v>18.143494</v>
      </c>
      <c r="I3">
        <v>0.32412</v>
      </c>
      <c r="J3">
        <v>1.0992751</v>
      </c>
    </row>
    <row r="4" spans="1:10">
      <c r="A4">
        <v>2024</v>
      </c>
      <c r="B4">
        <v>30.342464</v>
      </c>
      <c r="D4">
        <v>2024</v>
      </c>
      <c r="E4">
        <v>0.14871494</v>
      </c>
      <c r="F4">
        <v>0.9189233</v>
      </c>
      <c r="G4">
        <v>0.15435042</v>
      </c>
      <c r="H4">
        <v>17.991638</v>
      </c>
      <c r="I4">
        <v>0.32412</v>
      </c>
      <c r="J4">
        <v>1.0992751</v>
      </c>
    </row>
    <row r="5" spans="1:10">
      <c r="A5">
        <v>2025</v>
      </c>
      <c r="B5">
        <v>31.322768</v>
      </c>
      <c r="D5">
        <v>2025</v>
      </c>
      <c r="E5">
        <v>0.22301258</v>
      </c>
      <c r="F5">
        <v>0.9515303000000001</v>
      </c>
      <c r="G5">
        <v>0.23152564</v>
      </c>
      <c r="H5">
        <v>17.983858</v>
      </c>
      <c r="I5">
        <v>0.32412</v>
      </c>
      <c r="J5">
        <v>1.0992751</v>
      </c>
    </row>
    <row r="6" spans="1:10">
      <c r="A6">
        <v>2026</v>
      </c>
      <c r="B6">
        <v>31.298438</v>
      </c>
      <c r="D6">
        <v>2026</v>
      </c>
      <c r="E6">
        <v>0.2841134</v>
      </c>
      <c r="F6">
        <v>0.9782086999999999</v>
      </c>
      <c r="G6">
        <v>0.30870084</v>
      </c>
      <c r="H6">
        <v>17.92112</v>
      </c>
      <c r="I6">
        <v>0.32412</v>
      </c>
      <c r="J6">
        <v>1.0992751</v>
      </c>
    </row>
    <row r="7" spans="1:10">
      <c r="A7">
        <v>2027</v>
      </c>
      <c r="B7">
        <v>31.281046</v>
      </c>
      <c r="D7">
        <v>2027</v>
      </c>
      <c r="E7">
        <v>0.34483178</v>
      </c>
      <c r="F7">
        <v>1.0345298</v>
      </c>
      <c r="G7">
        <v>0.30870084</v>
      </c>
      <c r="H7">
        <v>17.96979</v>
      </c>
      <c r="I7">
        <v>0.32412</v>
      </c>
      <c r="J7">
        <v>1.0992751</v>
      </c>
    </row>
    <row r="8" spans="1:10">
      <c r="A8">
        <v>2028</v>
      </c>
      <c r="B8">
        <v>31.576372</v>
      </c>
      <c r="D8">
        <v>2028</v>
      </c>
      <c r="E8">
        <v>0.40591228</v>
      </c>
      <c r="F8">
        <v>1.147172</v>
      </c>
      <c r="G8">
        <v>0.30870084</v>
      </c>
      <c r="H8">
        <v>18.126756</v>
      </c>
      <c r="I8">
        <v>0.32412</v>
      </c>
      <c r="J8">
        <v>1.0992751</v>
      </c>
    </row>
    <row r="9" spans="1:10">
      <c r="A9">
        <v>2029</v>
      </c>
      <c r="B9">
        <v>31.873522</v>
      </c>
      <c r="D9">
        <v>2029</v>
      </c>
      <c r="E9">
        <v>0.4670249699999999</v>
      </c>
      <c r="F9">
        <v>1.2775999</v>
      </c>
      <c r="G9">
        <v>0.30870084</v>
      </c>
      <c r="H9">
        <v>18.167934</v>
      </c>
      <c r="I9">
        <v>0.32412</v>
      </c>
      <c r="J9">
        <v>1.0992751</v>
      </c>
    </row>
    <row r="10" spans="1:10">
      <c r="A10">
        <v>2030</v>
      </c>
      <c r="B10">
        <v>32.130658</v>
      </c>
      <c r="D10">
        <v>2030</v>
      </c>
      <c r="E10">
        <v>0.52807225</v>
      </c>
      <c r="F10">
        <v>1.4376704</v>
      </c>
      <c r="G10">
        <v>0.30870084</v>
      </c>
      <c r="H10">
        <v>18.242706</v>
      </c>
      <c r="I10">
        <v>0.32412</v>
      </c>
      <c r="J10">
        <v>1.0992751</v>
      </c>
    </row>
    <row r="11" spans="1:10">
      <c r="A11">
        <v>2031</v>
      </c>
      <c r="B11">
        <v>32.117606</v>
      </c>
      <c r="D11">
        <v>2031</v>
      </c>
      <c r="E11">
        <v>0.5890261999999999</v>
      </c>
      <c r="F11">
        <v>1.5799552</v>
      </c>
      <c r="G11">
        <v>0.30870084</v>
      </c>
      <c r="H11">
        <v>18.202538</v>
      </c>
      <c r="I11">
        <v>0.32412</v>
      </c>
      <c r="J11">
        <v>1.0992751</v>
      </c>
    </row>
    <row r="12" spans="1:10">
      <c r="A12">
        <v>2032</v>
      </c>
      <c r="B12">
        <v>32.133828</v>
      </c>
      <c r="D12">
        <v>2032</v>
      </c>
      <c r="E12">
        <v>0.64999525</v>
      </c>
      <c r="F12">
        <v>1.7192759</v>
      </c>
      <c r="G12">
        <v>0.30870084</v>
      </c>
      <c r="H12">
        <v>18.128492</v>
      </c>
      <c r="I12">
        <v>0.32412</v>
      </c>
      <c r="J12">
        <v>1.0992751</v>
      </c>
    </row>
    <row r="13" spans="1:10">
      <c r="A13">
        <v>2033</v>
      </c>
      <c r="B13">
        <v>32.171504</v>
      </c>
      <c r="D13">
        <v>2033</v>
      </c>
      <c r="E13">
        <v>0.71099875</v>
      </c>
      <c r="F13">
        <v>1.8437752</v>
      </c>
      <c r="G13">
        <v>0.30870084</v>
      </c>
      <c r="H13">
        <v>17.99318</v>
      </c>
      <c r="I13">
        <v>0.32412</v>
      </c>
      <c r="J13">
        <v>1.0992751</v>
      </c>
    </row>
    <row r="14" spans="1:10">
      <c r="A14">
        <v>2034</v>
      </c>
      <c r="B14">
        <v>32.171408</v>
      </c>
      <c r="D14">
        <v>2034</v>
      </c>
      <c r="E14">
        <v>0.77192725</v>
      </c>
      <c r="F14">
        <v>1.9149176</v>
      </c>
      <c r="G14">
        <v>0.30870084</v>
      </c>
      <c r="H14">
        <v>17.966846</v>
      </c>
      <c r="I14">
        <v>0.32412</v>
      </c>
      <c r="J14">
        <v>1.0992751</v>
      </c>
    </row>
    <row r="15" spans="1:10">
      <c r="A15">
        <v>2035</v>
      </c>
      <c r="B15">
        <v>32.153404</v>
      </c>
      <c r="D15">
        <v>2035</v>
      </c>
      <c r="E15">
        <v>0.8328498</v>
      </c>
      <c r="F15">
        <v>1.9771672</v>
      </c>
      <c r="G15">
        <v>0.30870084</v>
      </c>
      <c r="H15">
        <v>17.951396</v>
      </c>
      <c r="I15">
        <v>0.32412</v>
      </c>
      <c r="J15">
        <v>1.0992751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0" bestFit="1" customWidth="1"/>
    <col min="4" max="4" width="5" bestFit="1" customWidth="1"/>
    <col min="5" max="5" width="19" bestFit="1" customWidth="1"/>
    <col min="6" max="6" width="21.7109375" bestFit="1" customWidth="1"/>
    <col min="7" max="7" width="10" bestFit="1" customWidth="1"/>
    <col min="8" max="8" width="8" bestFit="1" customWidth="1"/>
    <col min="9" max="9" width="9.42578125" bestFit="1" customWidth="1"/>
  </cols>
  <sheetData>
    <row r="1" spans="1:9" hidden="1">
      <c r="A1" s="89"/>
      <c r="B1" s="89" t="s">
        <v>69</v>
      </c>
      <c r="D1" s="89"/>
      <c r="E1" s="89" t="s">
        <v>24</v>
      </c>
      <c r="F1" s="89" t="s">
        <v>37</v>
      </c>
      <c r="G1" s="89" t="s">
        <v>55</v>
      </c>
      <c r="H1" s="89" t="s">
        <v>65</v>
      </c>
      <c r="I1" s="89" t="s">
        <v>28</v>
      </c>
    </row>
    <row r="2" spans="1:9">
      <c r="B2" t="s">
        <v>70</v>
      </c>
      <c r="E2" t="s">
        <v>30</v>
      </c>
      <c r="F2" t="s">
        <v>47</v>
      </c>
      <c r="G2" t="s">
        <v>57</v>
      </c>
      <c r="H2" t="s">
        <v>66</v>
      </c>
      <c r="I2" t="s">
        <v>34</v>
      </c>
    </row>
    <row r="3" spans="1:9">
      <c r="A3">
        <v>2023</v>
      </c>
      <c r="B3">
        <v>20.407038</v>
      </c>
      <c r="D3">
        <v>2023</v>
      </c>
      <c r="E3">
        <v>0</v>
      </c>
      <c r="F3">
        <v>2.993121</v>
      </c>
      <c r="G3">
        <v>24.526608</v>
      </c>
      <c r="H3">
        <v>1.84836</v>
      </c>
      <c r="I3">
        <v>0.468786</v>
      </c>
    </row>
    <row r="4" spans="1:9">
      <c r="A4">
        <v>2024</v>
      </c>
      <c r="B4">
        <v>21.239926</v>
      </c>
      <c r="D4">
        <v>2024</v>
      </c>
      <c r="E4">
        <v>0</v>
      </c>
      <c r="F4">
        <v>3.0185345</v>
      </c>
      <c r="G4">
        <v>24.310442</v>
      </c>
      <c r="H4">
        <v>1.84836</v>
      </c>
      <c r="I4">
        <v>0.468786</v>
      </c>
    </row>
    <row r="5" spans="1:9">
      <c r="A5">
        <v>2025</v>
      </c>
      <c r="B5">
        <v>21.218638</v>
      </c>
      <c r="D5">
        <v>2025</v>
      </c>
      <c r="E5">
        <v>0</v>
      </c>
      <c r="F5">
        <v>3.0467715</v>
      </c>
      <c r="G5">
        <v>24.262468</v>
      </c>
      <c r="H5">
        <v>1.84836</v>
      </c>
      <c r="I5">
        <v>0.468786</v>
      </c>
    </row>
    <row r="6" spans="1:9">
      <c r="A6">
        <v>2026</v>
      </c>
      <c r="B6">
        <v>22.210906</v>
      </c>
      <c r="D6">
        <v>2026</v>
      </c>
      <c r="E6">
        <v>0</v>
      </c>
      <c r="F6">
        <v>3.0721848</v>
      </c>
      <c r="G6">
        <v>24.235876</v>
      </c>
      <c r="H6">
        <v>1.84836</v>
      </c>
      <c r="I6">
        <v>0.468786</v>
      </c>
    </row>
    <row r="7" spans="1:9">
      <c r="A7">
        <v>2027</v>
      </c>
      <c r="B7">
        <v>23.206772</v>
      </c>
      <c r="D7">
        <v>2027</v>
      </c>
      <c r="E7">
        <v>0</v>
      </c>
      <c r="F7">
        <v>3.0721848</v>
      </c>
      <c r="G7">
        <v>24.364146</v>
      </c>
      <c r="H7">
        <v>1.84836</v>
      </c>
      <c r="I7">
        <v>0.468786</v>
      </c>
    </row>
    <row r="8" spans="1:9">
      <c r="A8">
        <v>2028</v>
      </c>
      <c r="B8">
        <v>24.182742</v>
      </c>
      <c r="D8">
        <v>2028</v>
      </c>
      <c r="E8">
        <v>0</v>
      </c>
      <c r="F8">
        <v>3.069361</v>
      </c>
      <c r="G8">
        <v>24.673558</v>
      </c>
      <c r="H8">
        <v>1.84836</v>
      </c>
      <c r="I8">
        <v>0.468786</v>
      </c>
    </row>
    <row r="9" spans="1:9">
      <c r="A9">
        <v>2029</v>
      </c>
      <c r="B9">
        <v>25.160014</v>
      </c>
      <c r="D9">
        <v>2029</v>
      </c>
      <c r="E9">
        <v>0.09268377</v>
      </c>
      <c r="F9">
        <v>3.049595</v>
      </c>
      <c r="G9">
        <v>24.753622</v>
      </c>
      <c r="H9">
        <v>1.84836</v>
      </c>
      <c r="I9">
        <v>0.468786</v>
      </c>
    </row>
    <row r="10" spans="1:9">
      <c r="A10">
        <v>2030</v>
      </c>
      <c r="B10">
        <v>26.100442</v>
      </c>
      <c r="D10">
        <v>2030</v>
      </c>
      <c r="E10">
        <v>0.25413292</v>
      </c>
      <c r="F10">
        <v>3.0270055</v>
      </c>
      <c r="G10">
        <v>24.887786</v>
      </c>
      <c r="H10">
        <v>1.84836</v>
      </c>
      <c r="I10">
        <v>0.468786</v>
      </c>
    </row>
    <row r="11" spans="1:9">
      <c r="A11">
        <v>2031</v>
      </c>
      <c r="B11">
        <v>26.089436</v>
      </c>
      <c r="D11">
        <v>2031</v>
      </c>
      <c r="E11">
        <v>0.41558206</v>
      </c>
      <c r="F11">
        <v>3.004416</v>
      </c>
      <c r="G11">
        <v>24.822582</v>
      </c>
      <c r="H11">
        <v>1.84836</v>
      </c>
      <c r="I11">
        <v>0.468786</v>
      </c>
    </row>
    <row r="12" spans="1:9">
      <c r="A12">
        <v>2032</v>
      </c>
      <c r="B12">
        <v>26.10244</v>
      </c>
      <c r="D12">
        <v>2032</v>
      </c>
      <c r="E12">
        <v>0.5740414399999999</v>
      </c>
      <c r="F12">
        <v>2.98465</v>
      </c>
      <c r="G12">
        <v>24.697902</v>
      </c>
      <c r="H12">
        <v>1.84836</v>
      </c>
      <c r="I12">
        <v>0.468786</v>
      </c>
    </row>
    <row r="13" spans="1:9">
      <c r="A13">
        <v>2033</v>
      </c>
      <c r="B13">
        <v>26.133324</v>
      </c>
      <c r="D13">
        <v>2033</v>
      </c>
      <c r="E13">
        <v>0.7384804</v>
      </c>
      <c r="F13">
        <v>2.9620605</v>
      </c>
      <c r="G13">
        <v>24.467254</v>
      </c>
      <c r="H13">
        <v>1.84836</v>
      </c>
      <c r="I13">
        <v>0.468786</v>
      </c>
    </row>
    <row r="14" spans="1:9">
      <c r="A14">
        <v>2034</v>
      </c>
      <c r="B14">
        <v>26.133212</v>
      </c>
      <c r="D14">
        <v>2034</v>
      </c>
      <c r="E14">
        <v>0.9088989399999999</v>
      </c>
      <c r="F14">
        <v>2.930999799999999</v>
      </c>
      <c r="G14">
        <v>24.42391</v>
      </c>
      <c r="H14">
        <v>1.84836</v>
      </c>
      <c r="I14">
        <v>0.468786</v>
      </c>
    </row>
    <row r="15" spans="1:9">
      <c r="A15">
        <v>2035</v>
      </c>
      <c r="B15">
        <v>26.11825</v>
      </c>
      <c r="D15">
        <v>2035</v>
      </c>
      <c r="E15">
        <v>1.0852971</v>
      </c>
      <c r="F15">
        <v>2.8942918</v>
      </c>
      <c r="G15">
        <v>24.388684</v>
      </c>
      <c r="H15">
        <v>1.84836</v>
      </c>
      <c r="I15">
        <v>0.468786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1" bestFit="1" customWidth="1"/>
    <col min="3" max="12" width="10" bestFit="1" customWidth="1"/>
    <col min="13" max="13" width="11" bestFit="1" customWidth="1"/>
    <col min="14" max="17" width="10" bestFit="1" customWidth="1"/>
    <col min="18" max="18" width="11" bestFit="1" customWidth="1"/>
  </cols>
  <sheetData>
    <row r="1" spans="1:18" hidden="1">
      <c r="A1" s="89"/>
      <c r="B1" s="89" t="s">
        <v>6</v>
      </c>
      <c r="C1" s="89" t="s">
        <v>7</v>
      </c>
      <c r="D1" s="89" t="s">
        <v>8</v>
      </c>
      <c r="E1" s="89" t="s">
        <v>9</v>
      </c>
      <c r="F1" s="89" t="s">
        <v>10</v>
      </c>
      <c r="G1" s="89" t="s">
        <v>11</v>
      </c>
      <c r="H1" s="89" t="s">
        <v>12</v>
      </c>
      <c r="I1" s="89" t="s">
        <v>13</v>
      </c>
      <c r="J1" s="89" t="s">
        <v>14</v>
      </c>
      <c r="K1" s="89" t="s">
        <v>15</v>
      </c>
      <c r="L1" s="89" t="s">
        <v>16</v>
      </c>
      <c r="M1" s="89" t="s">
        <v>17</v>
      </c>
      <c r="N1" s="89" t="s">
        <v>18</v>
      </c>
      <c r="O1" s="89" t="s">
        <v>19</v>
      </c>
      <c r="P1" s="89" t="s">
        <v>20</v>
      </c>
      <c r="Q1" s="89" t="s">
        <v>21</v>
      </c>
      <c r="R1" s="89" t="s">
        <v>22</v>
      </c>
    </row>
    <row r="2" spans="1:18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</row>
    <row r="3" spans="1:18">
      <c r="A3">
        <v>2023</v>
      </c>
      <c r="B3">
        <v>110.518036</v>
      </c>
      <c r="C3">
        <v>87.50308</v>
      </c>
      <c r="D3">
        <v>85.57317</v>
      </c>
      <c r="E3">
        <v>79.93368</v>
      </c>
      <c r="F3">
        <v>51.28048</v>
      </c>
      <c r="G3">
        <v>53.126026</v>
      </c>
      <c r="H3">
        <v>82.11085</v>
      </c>
      <c r="I3">
        <v>87.53425</v>
      </c>
      <c r="J3">
        <v>57.607307</v>
      </c>
      <c r="K3">
        <v>45.571003</v>
      </c>
      <c r="L3">
        <v>44.930595</v>
      </c>
      <c r="M3">
        <v>106.492355</v>
      </c>
      <c r="N3">
        <v>42.008904</v>
      </c>
      <c r="O3">
        <v>42.192238</v>
      </c>
      <c r="P3">
        <v>54.575115</v>
      </c>
      <c r="Q3">
        <v>61.025913</v>
      </c>
      <c r="R3">
        <v>111.61221</v>
      </c>
    </row>
    <row r="4" spans="1:18">
      <c r="A4">
        <v>2024</v>
      </c>
      <c r="B4">
        <v>107.25605</v>
      </c>
      <c r="C4">
        <v>74.55765</v>
      </c>
      <c r="D4">
        <v>72.12318</v>
      </c>
      <c r="E4">
        <v>67.48573</v>
      </c>
      <c r="F4">
        <v>35.886417</v>
      </c>
      <c r="G4">
        <v>48.632305</v>
      </c>
      <c r="H4">
        <v>68.96678</v>
      </c>
      <c r="I4">
        <v>74.02808</v>
      </c>
      <c r="J4">
        <v>52.335274</v>
      </c>
      <c r="K4">
        <v>40.048973</v>
      </c>
      <c r="L4">
        <v>39.636757</v>
      </c>
      <c r="M4">
        <v>88.76279</v>
      </c>
      <c r="N4">
        <v>35.969177</v>
      </c>
      <c r="O4">
        <v>36.115295</v>
      </c>
      <c r="P4">
        <v>47.63356</v>
      </c>
      <c r="Q4">
        <v>52.57055</v>
      </c>
      <c r="R4">
        <v>93.44829</v>
      </c>
    </row>
    <row r="5" spans="1:18">
      <c r="A5">
        <v>2025</v>
      </c>
      <c r="B5">
        <v>107.74292</v>
      </c>
      <c r="C5">
        <v>87.23608</v>
      </c>
      <c r="D5">
        <v>81.9379</v>
      </c>
      <c r="E5">
        <v>75.89395</v>
      </c>
      <c r="F5">
        <v>38.745434</v>
      </c>
      <c r="G5">
        <v>51.98459</v>
      </c>
      <c r="H5">
        <v>79.41347</v>
      </c>
      <c r="I5">
        <v>87.21701</v>
      </c>
      <c r="J5">
        <v>62.252396</v>
      </c>
      <c r="K5">
        <v>44.53379</v>
      </c>
      <c r="L5">
        <v>44.07751</v>
      </c>
      <c r="M5">
        <v>98.70114</v>
      </c>
      <c r="N5">
        <v>38.320778</v>
      </c>
      <c r="O5">
        <v>38.492237</v>
      </c>
      <c r="P5">
        <v>54.25605</v>
      </c>
      <c r="Q5">
        <v>60.226257</v>
      </c>
      <c r="R5">
        <v>111.999084</v>
      </c>
    </row>
    <row r="6" spans="1:18">
      <c r="A6">
        <v>2026</v>
      </c>
      <c r="B6">
        <v>100.672035</v>
      </c>
      <c r="C6">
        <v>83.6161</v>
      </c>
      <c r="D6">
        <v>76.51815000000001</v>
      </c>
      <c r="E6">
        <v>68.51267</v>
      </c>
      <c r="F6">
        <v>34.02888</v>
      </c>
      <c r="G6">
        <v>45.55845</v>
      </c>
      <c r="H6">
        <v>76.43755</v>
      </c>
      <c r="I6">
        <v>82.256165</v>
      </c>
      <c r="J6">
        <v>60.28299</v>
      </c>
      <c r="K6">
        <v>48.0863</v>
      </c>
      <c r="L6">
        <v>47.698517</v>
      </c>
      <c r="M6">
        <v>95.47933999999999</v>
      </c>
      <c r="N6">
        <v>39.910732</v>
      </c>
      <c r="O6">
        <v>40.071575</v>
      </c>
      <c r="P6">
        <v>50.240295</v>
      </c>
      <c r="Q6">
        <v>55.7234</v>
      </c>
      <c r="R6">
        <v>101.04315</v>
      </c>
    </row>
    <row r="7" spans="1:18">
      <c r="A7">
        <v>2027</v>
      </c>
      <c r="B7">
        <v>92.843834</v>
      </c>
      <c r="C7">
        <v>76.720894</v>
      </c>
      <c r="D7">
        <v>67.79646</v>
      </c>
      <c r="E7">
        <v>61.340527</v>
      </c>
      <c r="F7">
        <v>34.5629</v>
      </c>
      <c r="G7">
        <v>46.04954</v>
      </c>
      <c r="H7">
        <v>65.98949399999999</v>
      </c>
      <c r="I7">
        <v>74.898056</v>
      </c>
      <c r="J7">
        <v>58.917236</v>
      </c>
      <c r="K7">
        <v>50.666782</v>
      </c>
      <c r="L7">
        <v>50.3855</v>
      </c>
      <c r="M7">
        <v>90.496</v>
      </c>
      <c r="N7">
        <v>41.609818</v>
      </c>
      <c r="O7">
        <v>41.739384</v>
      </c>
      <c r="P7">
        <v>49.76096</v>
      </c>
      <c r="Q7">
        <v>53.830936</v>
      </c>
      <c r="R7">
        <v>80.552284</v>
      </c>
    </row>
    <row r="8" spans="1:18">
      <c r="A8">
        <v>2028</v>
      </c>
      <c r="B8">
        <v>81.67328999999999</v>
      </c>
      <c r="C8">
        <v>71.01609999999999</v>
      </c>
      <c r="D8">
        <v>64.94555</v>
      </c>
      <c r="E8">
        <v>58.43927</v>
      </c>
      <c r="F8">
        <v>37.58265</v>
      </c>
      <c r="G8">
        <v>48.43048</v>
      </c>
      <c r="H8">
        <v>57.973858</v>
      </c>
      <c r="I8">
        <v>69.24692</v>
      </c>
      <c r="J8">
        <v>61.161873</v>
      </c>
      <c r="K8">
        <v>56.735615</v>
      </c>
      <c r="L8">
        <v>56.515526</v>
      </c>
      <c r="M8">
        <v>83.42135</v>
      </c>
      <c r="N8">
        <v>46.203766</v>
      </c>
      <c r="O8">
        <v>46.300457</v>
      </c>
      <c r="P8">
        <v>51.440754</v>
      </c>
      <c r="Q8">
        <v>54.93185</v>
      </c>
      <c r="R8">
        <v>79.80148</v>
      </c>
    </row>
    <row r="9" spans="1:18">
      <c r="A9">
        <v>2029</v>
      </c>
      <c r="B9">
        <v>76.53789999999999</v>
      </c>
      <c r="C9">
        <v>71.49692</v>
      </c>
      <c r="D9">
        <v>65.58150500000001</v>
      </c>
      <c r="E9">
        <v>57.95765</v>
      </c>
      <c r="F9">
        <v>36.13265</v>
      </c>
      <c r="G9">
        <v>50.817467</v>
      </c>
      <c r="H9">
        <v>57.813354</v>
      </c>
      <c r="I9">
        <v>70.08401499999999</v>
      </c>
      <c r="J9">
        <v>65.783905</v>
      </c>
      <c r="K9">
        <v>62.35913</v>
      </c>
      <c r="L9">
        <v>62.20046</v>
      </c>
      <c r="M9">
        <v>81.60902</v>
      </c>
      <c r="N9">
        <v>48.761074</v>
      </c>
      <c r="O9">
        <v>48.926826</v>
      </c>
      <c r="P9">
        <v>53.43813</v>
      </c>
      <c r="Q9">
        <v>56.587444</v>
      </c>
      <c r="R9">
        <v>80.60844400000001</v>
      </c>
    </row>
    <row r="10" spans="1:18">
      <c r="A10">
        <v>2030</v>
      </c>
      <c r="B10">
        <v>76.621574</v>
      </c>
      <c r="C10">
        <v>81.08459000000001</v>
      </c>
      <c r="D10">
        <v>73.755135</v>
      </c>
      <c r="E10">
        <v>63.67089</v>
      </c>
      <c r="F10">
        <v>46.68345</v>
      </c>
      <c r="G10">
        <v>55.138927</v>
      </c>
      <c r="H10">
        <v>66.42066</v>
      </c>
      <c r="I10">
        <v>81.2508</v>
      </c>
      <c r="J10">
        <v>77.05091</v>
      </c>
      <c r="K10">
        <v>73.499886</v>
      </c>
      <c r="L10">
        <v>73.37523</v>
      </c>
      <c r="M10">
        <v>84.99874</v>
      </c>
      <c r="N10">
        <v>54.575798</v>
      </c>
      <c r="O10">
        <v>54.83185</v>
      </c>
      <c r="P10">
        <v>59.480137</v>
      </c>
      <c r="Q10">
        <v>62.53379</v>
      </c>
      <c r="R10">
        <v>94.113815</v>
      </c>
    </row>
    <row r="11" spans="1:18">
      <c r="A11">
        <v>2031</v>
      </c>
      <c r="B11">
        <v>74.04600499999999</v>
      </c>
      <c r="C11">
        <v>80.20399500000001</v>
      </c>
      <c r="D11">
        <v>72.87671</v>
      </c>
      <c r="E11">
        <v>64.63607</v>
      </c>
      <c r="F11">
        <v>46.917007</v>
      </c>
      <c r="G11">
        <v>57.988697</v>
      </c>
      <c r="H11">
        <v>66.68722</v>
      </c>
      <c r="I11">
        <v>78.91553</v>
      </c>
      <c r="J11">
        <v>78.24064</v>
      </c>
      <c r="K11">
        <v>75.23859</v>
      </c>
      <c r="L11">
        <v>75.10285</v>
      </c>
      <c r="M11">
        <v>83.573746</v>
      </c>
      <c r="N11">
        <v>57.102283</v>
      </c>
      <c r="O11">
        <v>57.22443</v>
      </c>
      <c r="P11">
        <v>61.33459</v>
      </c>
      <c r="Q11">
        <v>63.95411</v>
      </c>
      <c r="R11">
        <v>95.30217</v>
      </c>
    </row>
    <row r="12" spans="1:18">
      <c r="A12">
        <v>2032</v>
      </c>
      <c r="B12">
        <v>69.68823999999999</v>
      </c>
      <c r="C12">
        <v>73.84440600000001</v>
      </c>
      <c r="D12">
        <v>66.7419</v>
      </c>
      <c r="E12">
        <v>61.01895</v>
      </c>
      <c r="F12">
        <v>48.175457</v>
      </c>
      <c r="G12">
        <v>59.021805</v>
      </c>
      <c r="H12">
        <v>62.918037</v>
      </c>
      <c r="I12">
        <v>70.74679999999999</v>
      </c>
      <c r="J12">
        <v>74.41176</v>
      </c>
      <c r="K12">
        <v>72.79806000000001</v>
      </c>
      <c r="L12">
        <v>72.67283</v>
      </c>
      <c r="M12">
        <v>79.37272</v>
      </c>
      <c r="N12">
        <v>56.572147</v>
      </c>
      <c r="O12">
        <v>56.480824</v>
      </c>
      <c r="P12">
        <v>59.423058</v>
      </c>
      <c r="Q12">
        <v>61.572147</v>
      </c>
      <c r="R12">
        <v>87.30548</v>
      </c>
    </row>
    <row r="13" spans="1:18">
      <c r="A13">
        <v>2033</v>
      </c>
      <c r="B13">
        <v>60.760387</v>
      </c>
      <c r="C13">
        <v>69.84041000000001</v>
      </c>
      <c r="D13">
        <v>61.744064</v>
      </c>
      <c r="E13">
        <v>57.102283</v>
      </c>
      <c r="F13">
        <v>50.377056</v>
      </c>
      <c r="G13">
        <v>54.32192</v>
      </c>
      <c r="H13">
        <v>57.357193</v>
      </c>
      <c r="I13">
        <v>66.54692</v>
      </c>
      <c r="J13">
        <v>69.352165</v>
      </c>
      <c r="K13">
        <v>67.27945</v>
      </c>
      <c r="L13">
        <v>67.15491</v>
      </c>
      <c r="M13">
        <v>75.821236</v>
      </c>
      <c r="N13">
        <v>51.81918</v>
      </c>
      <c r="O13">
        <v>51.703995</v>
      </c>
      <c r="P13">
        <v>54.455822</v>
      </c>
      <c r="Q13">
        <v>56.383106</v>
      </c>
      <c r="R13">
        <v>79.03583999999999</v>
      </c>
    </row>
    <row r="14" spans="1:18">
      <c r="A14">
        <v>2034</v>
      </c>
      <c r="B14">
        <v>56.00023</v>
      </c>
      <c r="C14">
        <v>68.40697</v>
      </c>
      <c r="D14">
        <v>61.038586</v>
      </c>
      <c r="E14">
        <v>57.588127</v>
      </c>
      <c r="F14">
        <v>49.106964</v>
      </c>
      <c r="G14">
        <v>55.086643</v>
      </c>
      <c r="H14">
        <v>56.37306</v>
      </c>
      <c r="I14">
        <v>66.55468</v>
      </c>
      <c r="J14">
        <v>69.45662</v>
      </c>
      <c r="K14">
        <v>67.2347</v>
      </c>
      <c r="L14">
        <v>67.09886</v>
      </c>
      <c r="M14">
        <v>68.62123</v>
      </c>
      <c r="N14">
        <v>52.467464</v>
      </c>
      <c r="O14">
        <v>52.296463</v>
      </c>
      <c r="P14">
        <v>54.863697</v>
      </c>
      <c r="Q14">
        <v>56.436646</v>
      </c>
      <c r="R14">
        <v>78.26073</v>
      </c>
    </row>
    <row r="15" spans="1:18">
      <c r="A15">
        <v>2035</v>
      </c>
      <c r="B15">
        <v>54.286415</v>
      </c>
      <c r="C15">
        <v>70.23081999999999</v>
      </c>
      <c r="D15">
        <v>62.797947</v>
      </c>
      <c r="E15">
        <v>60.26678</v>
      </c>
      <c r="F15">
        <v>48.23208</v>
      </c>
      <c r="G15">
        <v>58.281277</v>
      </c>
      <c r="H15">
        <v>58.01016</v>
      </c>
      <c r="I15">
        <v>69.62203</v>
      </c>
      <c r="J15">
        <v>72.17466</v>
      </c>
      <c r="K15">
        <v>69.72785</v>
      </c>
      <c r="L15">
        <v>69.59063999999999</v>
      </c>
      <c r="M15">
        <v>63.219177</v>
      </c>
      <c r="N15">
        <v>54.990524</v>
      </c>
      <c r="O15">
        <v>54.7379</v>
      </c>
      <c r="P15">
        <v>57.076485</v>
      </c>
      <c r="Q15">
        <v>58.58596</v>
      </c>
      <c r="R15">
        <v>81.2863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0" bestFit="1" customWidth="1"/>
    <col min="4" max="4" width="5" bestFit="1" customWidth="1"/>
    <col min="5" max="5" width="18" bestFit="1" customWidth="1"/>
    <col min="6" max="6" width="10" bestFit="1" customWidth="1"/>
    <col min="7" max="7" width="18" bestFit="1" customWidth="1"/>
    <col min="8" max="8" width="21.7109375" bestFit="1" customWidth="1"/>
    <col min="9" max="9" width="14" bestFit="1" customWidth="1"/>
    <col min="10" max="10" width="21" bestFit="1" customWidth="1"/>
    <col min="11" max="11" width="10" bestFit="1" customWidth="1"/>
    <col min="12" max="12" width="11.28515625" bestFit="1" customWidth="1"/>
    <col min="13" max="13" width="10" bestFit="1" customWidth="1"/>
    <col min="14" max="14" width="18" bestFit="1" customWidth="1"/>
    <col min="15" max="15" width="10" bestFit="1" customWidth="1"/>
  </cols>
  <sheetData>
    <row r="1" spans="1:15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24</v>
      </c>
      <c r="H1" s="89" t="s">
        <v>37</v>
      </c>
      <c r="I1" s="89" t="s">
        <v>25</v>
      </c>
      <c r="J1" s="89" t="s">
        <v>40</v>
      </c>
      <c r="K1" s="89" t="s">
        <v>41</v>
      </c>
      <c r="L1" s="89" t="s">
        <v>42</v>
      </c>
      <c r="M1" s="89" t="s">
        <v>43</v>
      </c>
      <c r="N1" s="89" t="s">
        <v>60</v>
      </c>
      <c r="O1" s="89" t="s">
        <v>28</v>
      </c>
    </row>
    <row r="2" spans="1:15">
      <c r="B2" t="s">
        <v>70</v>
      </c>
      <c r="E2" t="s">
        <v>45</v>
      </c>
      <c r="F2" t="s">
        <v>29</v>
      </c>
      <c r="G2" t="s">
        <v>30</v>
      </c>
      <c r="H2" t="s">
        <v>47</v>
      </c>
      <c r="I2" t="s">
        <v>31</v>
      </c>
      <c r="J2" t="s">
        <v>50</v>
      </c>
      <c r="K2" t="s">
        <v>51</v>
      </c>
      <c r="L2" t="s">
        <v>52</v>
      </c>
      <c r="M2" t="s">
        <v>53</v>
      </c>
      <c r="N2" t="s">
        <v>62</v>
      </c>
      <c r="O2" t="s">
        <v>34</v>
      </c>
    </row>
    <row r="3" spans="1:15">
      <c r="A3">
        <v>2023</v>
      </c>
      <c r="B3">
        <v>181.35166</v>
      </c>
      <c r="D3">
        <v>2023</v>
      </c>
      <c r="E3">
        <v>8.652156</v>
      </c>
      <c r="F3">
        <v>14.86071</v>
      </c>
      <c r="G3">
        <v>9.495049999999999</v>
      </c>
      <c r="H3">
        <v>15.964984</v>
      </c>
      <c r="I3">
        <v>0.00034657327</v>
      </c>
      <c r="J3">
        <v>7.520399000000001E-05</v>
      </c>
      <c r="K3">
        <v>17.764446</v>
      </c>
      <c r="L3">
        <v>40.172776</v>
      </c>
      <c r="M3">
        <v>43.590308</v>
      </c>
      <c r="N3">
        <v>0</v>
      </c>
      <c r="O3">
        <v>5.0616555</v>
      </c>
    </row>
    <row r="4" spans="1:15">
      <c r="A4">
        <v>2024</v>
      </c>
      <c r="B4">
        <v>184.68075</v>
      </c>
      <c r="D4">
        <v>2024</v>
      </c>
      <c r="E4">
        <v>9.323947</v>
      </c>
      <c r="F4">
        <v>17.957728</v>
      </c>
      <c r="G4">
        <v>11.236713</v>
      </c>
      <c r="H4">
        <v>16.542722</v>
      </c>
      <c r="I4">
        <v>0.00034657327</v>
      </c>
      <c r="J4">
        <v>0.00049057162</v>
      </c>
      <c r="K4">
        <v>17.81843</v>
      </c>
      <c r="L4">
        <v>44.445712</v>
      </c>
      <c r="M4">
        <v>40.779568</v>
      </c>
      <c r="N4">
        <v>0</v>
      </c>
      <c r="O4">
        <v>5.0616555</v>
      </c>
    </row>
    <row r="5" spans="1:15">
      <c r="A5">
        <v>2025</v>
      </c>
      <c r="B5">
        <v>186.83664</v>
      </c>
      <c r="D5">
        <v>2025</v>
      </c>
      <c r="E5">
        <v>9.789417</v>
      </c>
      <c r="F5">
        <v>20.561968</v>
      </c>
      <c r="G5">
        <v>12.682227</v>
      </c>
      <c r="H5">
        <v>17.110498</v>
      </c>
      <c r="I5">
        <v>0</v>
      </c>
      <c r="J5">
        <v>0.0013647556</v>
      </c>
      <c r="K5">
        <v>8.0094865</v>
      </c>
      <c r="L5">
        <v>42.09578</v>
      </c>
      <c r="M5">
        <v>59.453128</v>
      </c>
      <c r="N5">
        <v>0</v>
      </c>
      <c r="O5">
        <v>5.0616555</v>
      </c>
    </row>
    <row r="6" spans="1:15">
      <c r="A6">
        <v>2026</v>
      </c>
      <c r="B6">
        <v>190.75043</v>
      </c>
      <c r="D6">
        <v>2026</v>
      </c>
      <c r="E6">
        <v>9.951808999999999</v>
      </c>
      <c r="F6">
        <v>22.80669</v>
      </c>
      <c r="G6">
        <v>13.834402</v>
      </c>
      <c r="H6">
        <v>17.668314</v>
      </c>
      <c r="I6">
        <v>4.087325</v>
      </c>
      <c r="J6">
        <v>0.0018785448</v>
      </c>
      <c r="K6">
        <v>18.781836</v>
      </c>
      <c r="L6">
        <v>40.562888</v>
      </c>
      <c r="M6">
        <v>40.158072</v>
      </c>
      <c r="N6">
        <v>0</v>
      </c>
      <c r="O6">
        <v>5.0616555</v>
      </c>
    </row>
    <row r="7" spans="1:15">
      <c r="A7">
        <v>2027</v>
      </c>
      <c r="B7">
        <v>194.40429</v>
      </c>
      <c r="D7">
        <v>2027</v>
      </c>
      <c r="E7">
        <v>9.850636</v>
      </c>
      <c r="F7">
        <v>24.755606</v>
      </c>
      <c r="G7">
        <v>15.696144</v>
      </c>
      <c r="H7">
        <v>17.648392</v>
      </c>
      <c r="I7">
        <v>8.17465</v>
      </c>
      <c r="J7">
        <v>0.0038425527</v>
      </c>
      <c r="K7">
        <v>20.357126</v>
      </c>
      <c r="L7">
        <v>38.554976</v>
      </c>
      <c r="M7">
        <v>33.207922</v>
      </c>
      <c r="N7">
        <v>0</v>
      </c>
      <c r="O7">
        <v>5.0616555</v>
      </c>
    </row>
    <row r="8" spans="1:15">
      <c r="A8">
        <v>2028</v>
      </c>
      <c r="B8">
        <v>198.24136</v>
      </c>
      <c r="D8">
        <v>2028</v>
      </c>
      <c r="E8">
        <v>9.852736999999999</v>
      </c>
      <c r="F8">
        <v>26.467134</v>
      </c>
      <c r="G8">
        <v>16.948018</v>
      </c>
      <c r="H8">
        <v>17.624194</v>
      </c>
      <c r="I8">
        <v>12.261975</v>
      </c>
      <c r="J8">
        <v>0.0042059595</v>
      </c>
      <c r="K8">
        <v>20.34251</v>
      </c>
      <c r="L8">
        <v>38.144844</v>
      </c>
      <c r="M8">
        <v>31.49115</v>
      </c>
      <c r="N8">
        <v>0</v>
      </c>
      <c r="O8">
        <v>5.0616555</v>
      </c>
    </row>
    <row r="9" spans="1:15">
      <c r="A9">
        <v>2029</v>
      </c>
      <c r="B9">
        <v>201.95934</v>
      </c>
      <c r="D9">
        <v>2029</v>
      </c>
      <c r="E9">
        <v>9.871950999999999</v>
      </c>
      <c r="F9">
        <v>27.959694</v>
      </c>
      <c r="G9">
        <v>18.597722</v>
      </c>
      <c r="H9">
        <v>17.52289</v>
      </c>
      <c r="I9">
        <v>16.360498</v>
      </c>
      <c r="J9">
        <v>0.004960323999999999</v>
      </c>
      <c r="K9">
        <v>20.677784</v>
      </c>
      <c r="L9">
        <v>37.121524</v>
      </c>
      <c r="M9">
        <v>30.835104</v>
      </c>
      <c r="N9">
        <v>0</v>
      </c>
      <c r="O9">
        <v>5.0616555</v>
      </c>
    </row>
    <row r="10" spans="1:15">
      <c r="A10">
        <v>2030</v>
      </c>
      <c r="B10">
        <v>205.25438</v>
      </c>
      <c r="D10">
        <v>2030</v>
      </c>
      <c r="E10">
        <v>9.745846999999999</v>
      </c>
      <c r="F10">
        <v>29.1971</v>
      </c>
      <c r="G10">
        <v>20.293448</v>
      </c>
      <c r="H10">
        <v>17.366608</v>
      </c>
      <c r="I10">
        <v>20.447824</v>
      </c>
      <c r="J10">
        <v>0.0060871055</v>
      </c>
      <c r="K10">
        <v>19.853062</v>
      </c>
      <c r="L10">
        <v>37.702868</v>
      </c>
      <c r="M10">
        <v>32.795744</v>
      </c>
      <c r="N10">
        <v>0</v>
      </c>
      <c r="O10">
        <v>5.0616555</v>
      </c>
    </row>
    <row r="11" spans="1:15">
      <c r="A11">
        <v>2031</v>
      </c>
      <c r="B11">
        <v>205.12582</v>
      </c>
      <c r="D11">
        <v>2031</v>
      </c>
      <c r="E11">
        <v>9.553908</v>
      </c>
      <c r="F11">
        <v>30.1088</v>
      </c>
      <c r="G11">
        <v>21.766092</v>
      </c>
      <c r="H11">
        <v>17.144674</v>
      </c>
      <c r="I11">
        <v>20.447824</v>
      </c>
      <c r="J11">
        <v>0.0079225513</v>
      </c>
      <c r="K11">
        <v>18.849448</v>
      </c>
      <c r="L11">
        <v>37.36782</v>
      </c>
      <c r="M11">
        <v>31.92611</v>
      </c>
      <c r="N11">
        <v>0</v>
      </c>
      <c r="O11">
        <v>5.0616555</v>
      </c>
    </row>
    <row r="12" spans="1:15">
      <c r="A12">
        <v>2032</v>
      </c>
      <c r="B12">
        <v>205.31189</v>
      </c>
      <c r="D12">
        <v>2032</v>
      </c>
      <c r="E12">
        <v>9.524231</v>
      </c>
      <c r="F12">
        <v>30.703222</v>
      </c>
      <c r="G12">
        <v>24.341428</v>
      </c>
      <c r="H12">
        <v>16.761782</v>
      </c>
      <c r="I12">
        <v>20.447824</v>
      </c>
      <c r="J12">
        <v>0.008872325999999998</v>
      </c>
      <c r="K12">
        <v>18.016234</v>
      </c>
      <c r="L12">
        <v>36.648304</v>
      </c>
      <c r="M12">
        <v>30.029854</v>
      </c>
      <c r="N12">
        <v>0</v>
      </c>
      <c r="O12">
        <v>5.0616555</v>
      </c>
    </row>
    <row r="13" spans="1:15">
      <c r="A13">
        <v>2033</v>
      </c>
      <c r="B13">
        <v>205.53814</v>
      </c>
      <c r="D13">
        <v>2033</v>
      </c>
      <c r="E13">
        <v>9.528801</v>
      </c>
      <c r="F13">
        <v>31.38847</v>
      </c>
      <c r="G13">
        <v>26.794796</v>
      </c>
      <c r="H13">
        <v>16.23837</v>
      </c>
      <c r="I13">
        <v>20.447824</v>
      </c>
      <c r="J13">
        <v>0.009001504999999998</v>
      </c>
      <c r="K13">
        <v>17.751974</v>
      </c>
      <c r="L13">
        <v>35.99168</v>
      </c>
      <c r="M13">
        <v>28.526248</v>
      </c>
      <c r="N13">
        <v>0</v>
      </c>
      <c r="O13">
        <v>5.0616555</v>
      </c>
    </row>
    <row r="14" spans="1:15">
      <c r="A14">
        <v>2034</v>
      </c>
      <c r="B14">
        <v>205.6568</v>
      </c>
      <c r="D14">
        <v>2034</v>
      </c>
      <c r="E14">
        <v>9.435492999999999</v>
      </c>
      <c r="F14">
        <v>31.211094</v>
      </c>
      <c r="G14">
        <v>29.506722</v>
      </c>
      <c r="H14">
        <v>15.580377</v>
      </c>
      <c r="I14">
        <v>20.447824</v>
      </c>
      <c r="J14">
        <v>0.0078617363</v>
      </c>
      <c r="K14">
        <v>15.527796</v>
      </c>
      <c r="L14">
        <v>35.00532</v>
      </c>
      <c r="M14">
        <v>25.851026</v>
      </c>
      <c r="N14">
        <v>9.460799999999999</v>
      </c>
      <c r="O14">
        <v>5.0616555</v>
      </c>
    </row>
    <row r="15" spans="1:15">
      <c r="A15">
        <v>2035</v>
      </c>
      <c r="B15">
        <v>205.7124</v>
      </c>
      <c r="D15">
        <v>2035</v>
      </c>
      <c r="E15">
        <v>9.290410999999999</v>
      </c>
      <c r="F15">
        <v>30.820658</v>
      </c>
      <c r="G15">
        <v>31.939922</v>
      </c>
      <c r="H15">
        <v>14.757655</v>
      </c>
      <c r="I15">
        <v>20.447824</v>
      </c>
      <c r="J15">
        <v>0.0065906294</v>
      </c>
      <c r="K15">
        <v>13.196163</v>
      </c>
      <c r="L15">
        <v>34.251024</v>
      </c>
      <c r="M15">
        <v>23.25577</v>
      </c>
      <c r="N15">
        <v>20.4984</v>
      </c>
      <c r="O15">
        <v>5.0616555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0" bestFit="1" customWidth="1"/>
    <col min="4" max="4" width="5" bestFit="1" customWidth="1"/>
    <col min="5" max="5" width="14" bestFit="1" customWidth="1"/>
    <col min="6" max="6" width="20" bestFit="1" customWidth="1"/>
    <col min="7" max="7" width="13.28515625" bestFit="1" customWidth="1"/>
    <col min="8" max="8" width="18" bestFit="1" customWidth="1"/>
    <col min="9" max="9" width="21.7109375" bestFit="1" customWidth="1"/>
    <col min="10" max="11" width="11" bestFit="1" customWidth="1"/>
  </cols>
  <sheetData>
    <row r="1" spans="1:11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36</v>
      </c>
      <c r="H1" s="89" t="s">
        <v>24</v>
      </c>
      <c r="I1" s="89" t="s">
        <v>37</v>
      </c>
      <c r="J1" s="89" t="s">
        <v>55</v>
      </c>
      <c r="K1" s="89" t="s">
        <v>59</v>
      </c>
    </row>
    <row r="2" spans="1:11">
      <c r="B2" t="s">
        <v>70</v>
      </c>
      <c r="E2" t="s">
        <v>45</v>
      </c>
      <c r="F2" t="s">
        <v>29</v>
      </c>
      <c r="G2" t="s">
        <v>46</v>
      </c>
      <c r="H2" t="s">
        <v>30</v>
      </c>
      <c r="I2" t="s">
        <v>47</v>
      </c>
      <c r="J2" t="s">
        <v>57</v>
      </c>
      <c r="K2" t="s">
        <v>61</v>
      </c>
    </row>
    <row r="3" spans="1:11">
      <c r="A3">
        <v>2023</v>
      </c>
      <c r="B3">
        <v>9.186453999999999</v>
      </c>
      <c r="D3">
        <v>2023</v>
      </c>
      <c r="E3">
        <v>0.00029644702</v>
      </c>
      <c r="F3">
        <v>0.029274387</v>
      </c>
      <c r="G3">
        <v>0.015416403</v>
      </c>
      <c r="H3">
        <v>1.5560142</v>
      </c>
      <c r="I3">
        <v>5.772291999999999</v>
      </c>
      <c r="J3">
        <v>21.3452058</v>
      </c>
      <c r="K3">
        <v>0.21613714</v>
      </c>
    </row>
    <row r="4" spans="1:11">
      <c r="A4">
        <v>2024</v>
      </c>
      <c r="B4">
        <v>9.411799999999999</v>
      </c>
      <c r="D4">
        <v>2024</v>
      </c>
      <c r="E4">
        <v>0.00029781833</v>
      </c>
      <c r="F4">
        <v>0.042513906</v>
      </c>
      <c r="G4">
        <v>0.01518938</v>
      </c>
      <c r="H4">
        <v>1.244449</v>
      </c>
      <c r="I4">
        <v>6.287354499999999</v>
      </c>
      <c r="J4">
        <v>21.1254412</v>
      </c>
      <c r="K4">
        <v>0.21441819</v>
      </c>
    </row>
    <row r="5" spans="1:11">
      <c r="A5">
        <v>2025</v>
      </c>
      <c r="B5">
        <v>9.994244</v>
      </c>
      <c r="D5">
        <v>2025</v>
      </c>
      <c r="E5">
        <v>0.00031037476</v>
      </c>
      <c r="F5">
        <v>0.05308786299999999</v>
      </c>
      <c r="G5">
        <v>0.014969712</v>
      </c>
      <c r="H5">
        <v>0.7355268</v>
      </c>
      <c r="I5">
        <v>6.762464</v>
      </c>
      <c r="J5">
        <v>21.0762392</v>
      </c>
      <c r="K5">
        <v>0.21155686</v>
      </c>
    </row>
    <row r="6" spans="1:11">
      <c r="A6">
        <v>2026</v>
      </c>
      <c r="B6">
        <v>12.131937</v>
      </c>
      <c r="D6">
        <v>2026</v>
      </c>
      <c r="E6">
        <v>0.0006359292</v>
      </c>
      <c r="F6">
        <v>0.059650438</v>
      </c>
      <c r="G6">
        <v>0.0147588545</v>
      </c>
      <c r="H6">
        <v>0.8085489</v>
      </c>
      <c r="I6">
        <v>7.253449</v>
      </c>
      <c r="J6">
        <v>21.0328522</v>
      </c>
      <c r="K6">
        <v>0.20927848</v>
      </c>
    </row>
    <row r="7" spans="1:11">
      <c r="A7">
        <v>2027</v>
      </c>
      <c r="B7">
        <v>17.108724</v>
      </c>
      <c r="D7">
        <v>2027</v>
      </c>
      <c r="E7">
        <v>0.000996535</v>
      </c>
      <c r="F7">
        <v>0.06889215999999999</v>
      </c>
      <c r="G7">
        <v>0.014991436</v>
      </c>
      <c r="H7">
        <v>1.0173533</v>
      </c>
      <c r="I7">
        <v>7.3588875</v>
      </c>
      <c r="J7">
        <v>21.1376625</v>
      </c>
      <c r="K7">
        <v>0.20985334</v>
      </c>
    </row>
    <row r="8" spans="1:11">
      <c r="A8">
        <v>2028</v>
      </c>
      <c r="B8">
        <v>23.480042</v>
      </c>
      <c r="D8">
        <v>2028</v>
      </c>
      <c r="E8">
        <v>0.001089979</v>
      </c>
      <c r="F8">
        <v>0.07746747</v>
      </c>
      <c r="G8">
        <v>0.01520728</v>
      </c>
      <c r="H8">
        <v>1.3329626</v>
      </c>
      <c r="I8">
        <v>7.4637065</v>
      </c>
      <c r="J8">
        <v>21.261603</v>
      </c>
      <c r="K8">
        <v>0.21066705</v>
      </c>
    </row>
    <row r="9" spans="1:11">
      <c r="A9">
        <v>2029</v>
      </c>
      <c r="B9">
        <v>24.899752</v>
      </c>
      <c r="D9">
        <v>2029</v>
      </c>
      <c r="E9">
        <v>0.008860115999999999</v>
      </c>
      <c r="F9">
        <v>0.122356836</v>
      </c>
      <c r="G9">
        <v>0.015135885</v>
      </c>
      <c r="H9">
        <v>2.358518</v>
      </c>
      <c r="I9">
        <v>7.470701</v>
      </c>
      <c r="J9">
        <v>21.1352502</v>
      </c>
      <c r="K9">
        <v>0.20968373</v>
      </c>
    </row>
    <row r="10" spans="1:11">
      <c r="A10">
        <v>2030</v>
      </c>
      <c r="B10">
        <v>26.162002</v>
      </c>
      <c r="D10">
        <v>2030</v>
      </c>
      <c r="E10">
        <v>0.010231123</v>
      </c>
      <c r="F10">
        <v>0.12929546</v>
      </c>
      <c r="G10">
        <v>0.014981668</v>
      </c>
      <c r="H10">
        <v>3.372916</v>
      </c>
      <c r="I10">
        <v>7.470717</v>
      </c>
      <c r="J10">
        <v>20.993885</v>
      </c>
      <c r="K10">
        <v>0.2076052</v>
      </c>
    </row>
    <row r="11" spans="1:11">
      <c r="A11">
        <v>2031</v>
      </c>
      <c r="B11">
        <v>29.448598</v>
      </c>
      <c r="D11">
        <v>2031</v>
      </c>
      <c r="E11">
        <v>0.010183198</v>
      </c>
      <c r="F11">
        <v>0.13766939</v>
      </c>
      <c r="G11">
        <v>0.0150807</v>
      </c>
      <c r="H11">
        <v>4.4774075</v>
      </c>
      <c r="I11">
        <v>7.4562995</v>
      </c>
      <c r="J11">
        <v>20.9792962</v>
      </c>
      <c r="K11">
        <v>0.20792098</v>
      </c>
    </row>
    <row r="12" spans="1:11">
      <c r="A12">
        <v>2032</v>
      </c>
      <c r="B12">
        <v>32.250532</v>
      </c>
      <c r="D12">
        <v>2032</v>
      </c>
      <c r="E12">
        <v>0.010005452</v>
      </c>
      <c r="F12">
        <v>0.14610223</v>
      </c>
      <c r="G12">
        <v>0.015154491</v>
      </c>
      <c r="H12">
        <v>5.565428499999999</v>
      </c>
      <c r="I12">
        <v>7.4366585</v>
      </c>
      <c r="J12">
        <v>20.9257498</v>
      </c>
      <c r="K12">
        <v>0.2082825</v>
      </c>
    </row>
    <row r="13" spans="1:11">
      <c r="A13">
        <v>2033</v>
      </c>
      <c r="B13">
        <v>32.521418</v>
      </c>
      <c r="D13">
        <v>2033</v>
      </c>
      <c r="E13">
        <v>0.010332278</v>
      </c>
      <c r="F13">
        <v>0.15312786</v>
      </c>
      <c r="G13">
        <v>0.015057848</v>
      </c>
      <c r="H13">
        <v>6.620710499999999</v>
      </c>
      <c r="I13">
        <v>7.392465499999999</v>
      </c>
      <c r="J13">
        <v>20.7101302</v>
      </c>
      <c r="K13">
        <v>0.20629256</v>
      </c>
    </row>
    <row r="14" spans="1:11">
      <c r="A14">
        <v>2034</v>
      </c>
      <c r="B14">
        <v>33.715728</v>
      </c>
      <c r="D14">
        <v>2034</v>
      </c>
      <c r="E14">
        <v>0.010458291</v>
      </c>
      <c r="F14">
        <v>0.16046888</v>
      </c>
      <c r="G14">
        <v>0.015051115</v>
      </c>
      <c r="H14">
        <v>7.664412</v>
      </c>
      <c r="I14">
        <v>7.313901</v>
      </c>
      <c r="J14">
        <v>20.624993</v>
      </c>
      <c r="K14">
        <v>0.20607031</v>
      </c>
    </row>
    <row r="15" spans="1:11">
      <c r="A15">
        <v>2035</v>
      </c>
      <c r="B15">
        <v>34.986664</v>
      </c>
      <c r="D15">
        <v>2035</v>
      </c>
      <c r="E15">
        <v>0.0105821455</v>
      </c>
      <c r="F15">
        <v>0.16815566</v>
      </c>
      <c r="G15">
        <v>0.015053443</v>
      </c>
      <c r="H15">
        <v>8.869266</v>
      </c>
      <c r="I15">
        <v>7.1837775</v>
      </c>
      <c r="J15">
        <v>20.585707</v>
      </c>
      <c r="K15">
        <v>0.20545458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0" bestFit="1" customWidth="1"/>
    <col min="4" max="4" width="5" bestFit="1" customWidth="1"/>
    <col min="5" max="5" width="20" bestFit="1" customWidth="1"/>
    <col min="6" max="6" width="19" bestFit="1" customWidth="1"/>
    <col min="7" max="7" width="20" bestFit="1" customWidth="1"/>
    <col min="8" max="8" width="18" bestFit="1" customWidth="1"/>
    <col min="9" max="9" width="21.7109375" bestFit="1" customWidth="1"/>
    <col min="10" max="10" width="18" bestFit="1" customWidth="1"/>
    <col min="11" max="12" width="19" bestFit="1" customWidth="1"/>
  </cols>
  <sheetData>
    <row r="1" spans="1:12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36</v>
      </c>
      <c r="H1" s="89" t="s">
        <v>24</v>
      </c>
      <c r="I1" s="89" t="s">
        <v>37</v>
      </c>
      <c r="J1" s="89" t="s">
        <v>55</v>
      </c>
      <c r="K1" s="89" t="s">
        <v>39</v>
      </c>
      <c r="L1" s="89" t="s">
        <v>59</v>
      </c>
    </row>
    <row r="2" spans="1:12">
      <c r="B2" t="s">
        <v>70</v>
      </c>
      <c r="E2" t="s">
        <v>45</v>
      </c>
      <c r="F2" t="s">
        <v>29</v>
      </c>
      <c r="G2" t="s">
        <v>46</v>
      </c>
      <c r="H2" t="s">
        <v>30</v>
      </c>
      <c r="I2" t="s">
        <v>47</v>
      </c>
      <c r="J2" t="s">
        <v>57</v>
      </c>
      <c r="K2" t="s">
        <v>49</v>
      </c>
      <c r="L2" t="s">
        <v>61</v>
      </c>
    </row>
    <row r="3" spans="1:12">
      <c r="A3">
        <v>2023</v>
      </c>
      <c r="B3">
        <v>14.751436</v>
      </c>
      <c r="D3">
        <v>2023</v>
      </c>
      <c r="E3">
        <v>0.001171667</v>
      </c>
      <c r="F3">
        <v>0.16954005</v>
      </c>
      <c r="G3">
        <v>0.102167586</v>
      </c>
      <c r="H3">
        <v>0</v>
      </c>
      <c r="I3">
        <v>15.306619</v>
      </c>
      <c r="J3">
        <v>33.2176392</v>
      </c>
      <c r="K3">
        <v>0</v>
      </c>
      <c r="L3">
        <v>0.86200506</v>
      </c>
    </row>
    <row r="4" spans="1:12">
      <c r="A4">
        <v>2024</v>
      </c>
      <c r="B4">
        <v>15.117875</v>
      </c>
      <c r="D4">
        <v>2024</v>
      </c>
      <c r="E4">
        <v>0.0021104204</v>
      </c>
      <c r="F4">
        <v>0.27680044</v>
      </c>
      <c r="G4">
        <v>0.100320516</v>
      </c>
      <c r="H4">
        <v>1.2716404</v>
      </c>
      <c r="I4">
        <v>15.866292</v>
      </c>
      <c r="J4">
        <v>33.0861535</v>
      </c>
      <c r="K4">
        <v>0</v>
      </c>
      <c r="L4">
        <v>0.8541067499999999</v>
      </c>
    </row>
    <row r="5" spans="1:12">
      <c r="A5">
        <v>2025</v>
      </c>
      <c r="B5">
        <v>15.667425</v>
      </c>
      <c r="D5">
        <v>2025</v>
      </c>
      <c r="E5">
        <v>0.003735188</v>
      </c>
      <c r="F5">
        <v>0.36431862</v>
      </c>
      <c r="G5">
        <v>0.098281195</v>
      </c>
      <c r="H5">
        <v>2.326999</v>
      </c>
      <c r="I5">
        <v>16.413684</v>
      </c>
      <c r="J5">
        <v>32.9239478</v>
      </c>
      <c r="K5">
        <v>0</v>
      </c>
      <c r="L5">
        <v>0.8423604</v>
      </c>
    </row>
    <row r="6" spans="1:12">
      <c r="A6">
        <v>2026</v>
      </c>
      <c r="B6">
        <v>16.750311</v>
      </c>
      <c r="D6">
        <v>2026</v>
      </c>
      <c r="E6">
        <v>0.007623769</v>
      </c>
      <c r="F6">
        <v>0.4215728</v>
      </c>
      <c r="G6">
        <v>0.09586122</v>
      </c>
      <c r="H6">
        <v>4.203581499999999</v>
      </c>
      <c r="I6">
        <v>16.962964</v>
      </c>
      <c r="J6">
        <v>32.8501215</v>
      </c>
      <c r="K6">
        <v>0</v>
      </c>
      <c r="L6">
        <v>0.8320872499999999</v>
      </c>
    </row>
    <row r="7" spans="1:12">
      <c r="A7">
        <v>2027</v>
      </c>
      <c r="B7">
        <v>17.92604</v>
      </c>
      <c r="D7">
        <v>2027</v>
      </c>
      <c r="E7">
        <v>0.010001375</v>
      </c>
      <c r="F7">
        <v>0.4877179699999999</v>
      </c>
      <c r="G7">
        <v>0.09577673399999999</v>
      </c>
      <c r="H7">
        <v>4.9148025</v>
      </c>
      <c r="I7">
        <v>16.960934</v>
      </c>
      <c r="J7">
        <v>33.0119468</v>
      </c>
      <c r="K7">
        <v>0</v>
      </c>
      <c r="L7">
        <v>0.8338309399999999</v>
      </c>
    </row>
    <row r="8" spans="1:12">
      <c r="A8">
        <v>2028</v>
      </c>
      <c r="B8">
        <v>19.452728</v>
      </c>
      <c r="D8">
        <v>2028</v>
      </c>
      <c r="E8">
        <v>0.012883488</v>
      </c>
      <c r="F8">
        <v>0.55860594</v>
      </c>
      <c r="G8">
        <v>0.09704757</v>
      </c>
      <c r="H8">
        <v>5.912122999999999</v>
      </c>
      <c r="I8">
        <v>16.953788</v>
      </c>
      <c r="J8">
        <v>33.1661852</v>
      </c>
      <c r="K8">
        <v>0</v>
      </c>
      <c r="L8">
        <v>0.8371261999999999</v>
      </c>
    </row>
    <row r="9" spans="1:12">
      <c r="A9">
        <v>2029</v>
      </c>
      <c r="B9">
        <v>21.949764</v>
      </c>
      <c r="D9">
        <v>2029</v>
      </c>
      <c r="E9">
        <v>0.016071204</v>
      </c>
      <c r="F9">
        <v>0.6223061</v>
      </c>
      <c r="G9">
        <v>0.09703978999999999</v>
      </c>
      <c r="H9">
        <v>7.5080005</v>
      </c>
      <c r="I9">
        <v>16.940878</v>
      </c>
      <c r="J9">
        <v>33.0709518</v>
      </c>
      <c r="K9">
        <v>0</v>
      </c>
      <c r="L9">
        <v>0.83314625</v>
      </c>
    </row>
    <row r="10" spans="1:12">
      <c r="A10">
        <v>2030</v>
      </c>
      <c r="B10">
        <v>22.98196</v>
      </c>
      <c r="D10">
        <v>2030</v>
      </c>
      <c r="E10">
        <v>0.020839264</v>
      </c>
      <c r="F10">
        <v>0.67995144</v>
      </c>
      <c r="G10">
        <v>0.09609639999999998</v>
      </c>
      <c r="H10">
        <v>9.043868999999999</v>
      </c>
      <c r="I10">
        <v>16.911696</v>
      </c>
      <c r="J10">
        <v>32.8882178</v>
      </c>
      <c r="K10">
        <v>0</v>
      </c>
      <c r="L10">
        <v>0.8243508000000001</v>
      </c>
    </row>
    <row r="11" spans="1:12">
      <c r="A11">
        <v>2031</v>
      </c>
      <c r="B11">
        <v>23.954534</v>
      </c>
      <c r="D11">
        <v>2031</v>
      </c>
      <c r="E11">
        <v>0.023181268</v>
      </c>
      <c r="F11">
        <v>0.74902006</v>
      </c>
      <c r="G11">
        <v>0.09697708599999999</v>
      </c>
      <c r="H11">
        <v>10.61688</v>
      </c>
      <c r="I11">
        <v>16.890372</v>
      </c>
      <c r="J11">
        <v>32.9165462</v>
      </c>
      <c r="K11">
        <v>0</v>
      </c>
      <c r="L11">
        <v>0.82485606</v>
      </c>
    </row>
    <row r="12" spans="1:12">
      <c r="A12">
        <v>2032</v>
      </c>
      <c r="B12">
        <v>25.560336</v>
      </c>
      <c r="D12">
        <v>2032</v>
      </c>
      <c r="E12">
        <v>0.025414926</v>
      </c>
      <c r="F12">
        <v>0.81842006</v>
      </c>
      <c r="G12">
        <v>0.09768162</v>
      </c>
      <c r="H12">
        <v>12.268351</v>
      </c>
      <c r="I12">
        <v>16.829612</v>
      </c>
      <c r="J12">
        <v>32.909484</v>
      </c>
      <c r="K12">
        <v>0.5706219399999999</v>
      </c>
      <c r="L12">
        <v>0.8241959999999999</v>
      </c>
    </row>
    <row r="13" spans="1:12">
      <c r="A13">
        <v>2033</v>
      </c>
      <c r="B13">
        <v>26.66827</v>
      </c>
      <c r="D13">
        <v>2033</v>
      </c>
      <c r="E13">
        <v>0.027694242</v>
      </c>
      <c r="F13">
        <v>0.8722744</v>
      </c>
      <c r="G13">
        <v>0.09704772999999998</v>
      </c>
      <c r="H13">
        <v>13.943839</v>
      </c>
      <c r="I13">
        <v>16.72227</v>
      </c>
      <c r="J13">
        <v>32.7902998</v>
      </c>
      <c r="K13">
        <v>0.55986406</v>
      </c>
      <c r="L13">
        <v>0.8169356</v>
      </c>
    </row>
    <row r="14" spans="1:12">
      <c r="A14">
        <v>2034</v>
      </c>
      <c r="B14">
        <v>28.026398</v>
      </c>
      <c r="D14">
        <v>2034</v>
      </c>
      <c r="E14">
        <v>0.031130574</v>
      </c>
      <c r="F14">
        <v>0.9388703</v>
      </c>
      <c r="G14">
        <v>0.09717184</v>
      </c>
      <c r="H14">
        <v>15.65848</v>
      </c>
      <c r="I14">
        <v>16.541148</v>
      </c>
      <c r="J14">
        <v>32.7392022</v>
      </c>
      <c r="K14">
        <v>0.5912288</v>
      </c>
      <c r="L14">
        <v>0.8150299999999999</v>
      </c>
    </row>
    <row r="15" spans="1:12">
      <c r="A15">
        <v>2035</v>
      </c>
      <c r="B15">
        <v>29.66527</v>
      </c>
      <c r="D15">
        <v>2035</v>
      </c>
      <c r="E15">
        <v>0.03448983999999999</v>
      </c>
      <c r="F15">
        <v>1.00687294</v>
      </c>
      <c r="G15">
        <v>0.09740272999999999</v>
      </c>
      <c r="H15">
        <v>17.335336</v>
      </c>
      <c r="I15">
        <v>16.32288</v>
      </c>
      <c r="J15">
        <v>32.70451449999999</v>
      </c>
      <c r="K15">
        <v>0.6212689</v>
      </c>
      <c r="L15">
        <v>0.81353906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4" max="4" width="5" bestFit="1" customWidth="1"/>
    <col min="5" max="5" width="20" bestFit="1" customWidth="1"/>
    <col min="6" max="6" width="18" bestFit="1" customWidth="1"/>
    <col min="7" max="7" width="13.28515625" bestFit="1" customWidth="1"/>
    <col min="8" max="8" width="18" bestFit="1" customWidth="1"/>
    <col min="9" max="9" width="21.7109375" bestFit="1" customWidth="1"/>
    <col min="10" max="10" width="14" bestFit="1" customWidth="1"/>
    <col min="11" max="11" width="12" bestFit="1" customWidth="1"/>
    <col min="12" max="12" width="18" bestFit="1" customWidth="1"/>
    <col min="13" max="13" width="15.5703125" bestFit="1" customWidth="1"/>
  </cols>
  <sheetData>
    <row r="1" spans="1:13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36</v>
      </c>
      <c r="H1" s="89" t="s">
        <v>24</v>
      </c>
      <c r="I1" s="89" t="s">
        <v>37</v>
      </c>
      <c r="J1" s="89" t="s">
        <v>25</v>
      </c>
      <c r="K1" s="89" t="s">
        <v>55</v>
      </c>
      <c r="L1" s="89" t="s">
        <v>59</v>
      </c>
      <c r="M1" s="89" t="s">
        <v>44</v>
      </c>
    </row>
    <row r="2" spans="1:13">
      <c r="B2" t="s">
        <v>70</v>
      </c>
      <c r="E2" t="s">
        <v>45</v>
      </c>
      <c r="F2" t="s">
        <v>29</v>
      </c>
      <c r="G2" t="s">
        <v>46</v>
      </c>
      <c r="H2" t="s">
        <v>30</v>
      </c>
      <c r="I2" t="s">
        <v>47</v>
      </c>
      <c r="J2" t="s">
        <v>31</v>
      </c>
      <c r="K2" t="s">
        <v>57</v>
      </c>
      <c r="L2" t="s">
        <v>61</v>
      </c>
      <c r="M2" t="s">
        <v>54</v>
      </c>
    </row>
    <row r="3" spans="1:13">
      <c r="A3">
        <v>2023</v>
      </c>
      <c r="B3">
        <v>86.71463</v>
      </c>
      <c r="D3">
        <v>2023</v>
      </c>
      <c r="E3">
        <v>0.023510271</v>
      </c>
      <c r="F3">
        <v>1.3790848</v>
      </c>
      <c r="G3">
        <v>1.4811319</v>
      </c>
      <c r="H3">
        <v>0</v>
      </c>
      <c r="I3">
        <v>10.360987</v>
      </c>
      <c r="J3">
        <v>0</v>
      </c>
      <c r="K3">
        <v>11.2016124</v>
      </c>
      <c r="L3">
        <v>4.7103315</v>
      </c>
      <c r="M3">
        <v>47.47684</v>
      </c>
    </row>
    <row r="4" spans="1:13">
      <c r="A4">
        <v>2024</v>
      </c>
      <c r="B4">
        <v>88.925224</v>
      </c>
      <c r="D4">
        <v>2024</v>
      </c>
      <c r="E4">
        <v>0.051962848</v>
      </c>
      <c r="F4">
        <v>2.2679232</v>
      </c>
      <c r="G4">
        <v>1.4760636</v>
      </c>
      <c r="H4">
        <v>0.81699525</v>
      </c>
      <c r="I4">
        <v>10.577152</v>
      </c>
      <c r="J4">
        <v>0</v>
      </c>
      <c r="K4">
        <v>11.1991561</v>
      </c>
      <c r="L4">
        <v>4.677851</v>
      </c>
      <c r="M4">
        <v>47.47684</v>
      </c>
    </row>
    <row r="5" spans="1:13">
      <c r="A5">
        <v>2025</v>
      </c>
      <c r="B5">
        <v>92.38896</v>
      </c>
      <c r="D5">
        <v>2025</v>
      </c>
      <c r="E5">
        <v>0.07335902999999999</v>
      </c>
      <c r="F5">
        <v>2.8634928</v>
      </c>
      <c r="G5">
        <v>1.4669825</v>
      </c>
      <c r="H5">
        <v>1.8712295</v>
      </c>
      <c r="I5">
        <v>10.759075</v>
      </c>
      <c r="J5">
        <v>0</v>
      </c>
      <c r="K5">
        <v>11.1929904</v>
      </c>
      <c r="L5">
        <v>4.626536499999999</v>
      </c>
      <c r="M5">
        <v>47.47684</v>
      </c>
    </row>
    <row r="6" spans="1:13">
      <c r="A6">
        <v>2026</v>
      </c>
      <c r="B6">
        <v>93.81553599999999</v>
      </c>
      <c r="D6">
        <v>2026</v>
      </c>
      <c r="E6">
        <v>0.12050744</v>
      </c>
      <c r="F6">
        <v>3.3429998</v>
      </c>
      <c r="G6">
        <v>1.4523389</v>
      </c>
      <c r="H6">
        <v>2.58402</v>
      </c>
      <c r="I6">
        <v>10.92437</v>
      </c>
      <c r="J6">
        <v>0</v>
      </c>
      <c r="K6">
        <v>11.1623749</v>
      </c>
      <c r="L6">
        <v>4.5844995</v>
      </c>
      <c r="M6">
        <v>47.47684</v>
      </c>
    </row>
    <row r="7" spans="1:13">
      <c r="A7">
        <v>2027</v>
      </c>
      <c r="B7">
        <v>95.83476999999999</v>
      </c>
      <c r="D7">
        <v>2027</v>
      </c>
      <c r="E7">
        <v>0.14766444</v>
      </c>
      <c r="F7">
        <v>3.8846248</v>
      </c>
      <c r="G7">
        <v>1.4566271</v>
      </c>
      <c r="H7">
        <v>2.8940842</v>
      </c>
      <c r="I7">
        <v>10.85975</v>
      </c>
      <c r="J7">
        <v>0</v>
      </c>
      <c r="K7">
        <v>11.1508817</v>
      </c>
      <c r="L7">
        <v>4.586074</v>
      </c>
      <c r="M7">
        <v>47.47684</v>
      </c>
    </row>
    <row r="8" spans="1:13">
      <c r="A8">
        <v>2028</v>
      </c>
      <c r="B8">
        <v>97.593176</v>
      </c>
      <c r="D8">
        <v>2028</v>
      </c>
      <c r="E8">
        <v>0.17842111</v>
      </c>
      <c r="F8">
        <v>4.4215795</v>
      </c>
      <c r="G8">
        <v>1.4573491</v>
      </c>
      <c r="H8">
        <v>3.3184482</v>
      </c>
      <c r="I8">
        <v>10.777656</v>
      </c>
      <c r="J8">
        <v>0</v>
      </c>
      <c r="K8">
        <v>11.1461288</v>
      </c>
      <c r="L8">
        <v>4.585899</v>
      </c>
      <c r="M8">
        <v>47.47684</v>
      </c>
    </row>
    <row r="9" spans="1:13">
      <c r="A9">
        <v>2029</v>
      </c>
      <c r="B9">
        <v>99.68898999999999</v>
      </c>
      <c r="D9">
        <v>2029</v>
      </c>
      <c r="E9">
        <v>0.22035139</v>
      </c>
      <c r="F9">
        <v>4.9132885</v>
      </c>
      <c r="G9">
        <v>1.4457261</v>
      </c>
      <c r="H9">
        <v>4.439392499999999</v>
      </c>
      <c r="I9">
        <v>10.678073</v>
      </c>
      <c r="J9">
        <v>0</v>
      </c>
      <c r="K9">
        <v>11.12747056</v>
      </c>
      <c r="L9">
        <v>4.551089</v>
      </c>
      <c r="M9">
        <v>47.47684</v>
      </c>
    </row>
    <row r="10" spans="1:13">
      <c r="A10">
        <v>2030</v>
      </c>
      <c r="B10">
        <v>101.88739</v>
      </c>
      <c r="D10">
        <v>2030</v>
      </c>
      <c r="E10">
        <v>0.27506594</v>
      </c>
      <c r="F10">
        <v>5.380212999999999</v>
      </c>
      <c r="G10">
        <v>1.4300309</v>
      </c>
      <c r="H10">
        <v>5.5374095</v>
      </c>
      <c r="I10">
        <v>10.547194</v>
      </c>
      <c r="J10">
        <v>0</v>
      </c>
      <c r="K10">
        <v>11.10486794</v>
      </c>
      <c r="L10">
        <v>4.497489</v>
      </c>
      <c r="M10">
        <v>47.47684</v>
      </c>
    </row>
    <row r="11" spans="1:13">
      <c r="A11">
        <v>2031</v>
      </c>
      <c r="B11">
        <v>104.31423</v>
      </c>
      <c r="D11">
        <v>2031</v>
      </c>
      <c r="E11">
        <v>0.3120589699999999</v>
      </c>
      <c r="F11">
        <v>5.89568</v>
      </c>
      <c r="G11">
        <v>1.4291275</v>
      </c>
      <c r="H11">
        <v>6.662630999999999</v>
      </c>
      <c r="I11">
        <v>10.396397</v>
      </c>
      <c r="J11">
        <v>0</v>
      </c>
      <c r="K11">
        <v>11.097774</v>
      </c>
      <c r="L11">
        <v>4.4893155</v>
      </c>
      <c r="M11">
        <v>47.47684</v>
      </c>
    </row>
    <row r="12" spans="1:13">
      <c r="A12">
        <v>2032</v>
      </c>
      <c r="B12">
        <v>105.777736</v>
      </c>
      <c r="D12">
        <v>2032</v>
      </c>
      <c r="E12">
        <v>0.34174984</v>
      </c>
      <c r="F12">
        <v>6.383607</v>
      </c>
      <c r="G12">
        <v>1.4208998</v>
      </c>
      <c r="H12">
        <v>7.8314105</v>
      </c>
      <c r="I12">
        <v>10.197233</v>
      </c>
      <c r="J12">
        <v>0.9938694</v>
      </c>
      <c r="K12">
        <v>11.0845739</v>
      </c>
      <c r="L12">
        <v>4.470345</v>
      </c>
      <c r="M12">
        <v>47.47684</v>
      </c>
    </row>
    <row r="13" spans="1:13">
      <c r="A13">
        <v>2033</v>
      </c>
      <c r="B13">
        <v>107.463496</v>
      </c>
      <c r="D13">
        <v>2033</v>
      </c>
      <c r="E13">
        <v>0.37506784</v>
      </c>
      <c r="F13">
        <v>6.806970499999999</v>
      </c>
      <c r="G13">
        <v>1.4103044</v>
      </c>
      <c r="H13">
        <v>8.993862999999999</v>
      </c>
      <c r="I13">
        <v>9.938319</v>
      </c>
      <c r="J13">
        <v>1.4204416</v>
      </c>
      <c r="K13">
        <v>11.0625151</v>
      </c>
      <c r="L13">
        <v>4.426588</v>
      </c>
      <c r="M13">
        <v>47.47684</v>
      </c>
    </row>
    <row r="14" spans="1:13">
      <c r="A14">
        <v>2034</v>
      </c>
      <c r="B14">
        <v>110.19457</v>
      </c>
      <c r="D14">
        <v>2034</v>
      </c>
      <c r="E14">
        <v>0.41457803</v>
      </c>
      <c r="F14">
        <v>7.286279</v>
      </c>
      <c r="G14">
        <v>1.4075121</v>
      </c>
      <c r="H14">
        <v>10.166488</v>
      </c>
      <c r="I14">
        <v>9.483084999999999</v>
      </c>
      <c r="J14">
        <v>2.0317152</v>
      </c>
      <c r="K14">
        <v>11.05980175</v>
      </c>
      <c r="L14">
        <v>4.410715</v>
      </c>
      <c r="M14">
        <v>47.47684</v>
      </c>
    </row>
    <row r="15" spans="1:13">
      <c r="A15">
        <v>2035</v>
      </c>
      <c r="B15">
        <v>112.13595</v>
      </c>
      <c r="D15">
        <v>2035</v>
      </c>
      <c r="E15">
        <v>0.4617353</v>
      </c>
      <c r="F15">
        <v>7.744787</v>
      </c>
      <c r="G15">
        <v>1.4032932</v>
      </c>
      <c r="H15">
        <v>11.625014</v>
      </c>
      <c r="I15">
        <v>8.956721</v>
      </c>
      <c r="J15">
        <v>2.9024502</v>
      </c>
      <c r="K15">
        <v>11.0605861</v>
      </c>
      <c r="L15">
        <v>4.3970085</v>
      </c>
      <c r="M15">
        <v>47.47684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0" bestFit="1" customWidth="1"/>
    <col min="4" max="4" width="5" bestFit="1" customWidth="1"/>
    <col min="5" max="5" width="20" bestFit="1" customWidth="1"/>
    <col min="6" max="6" width="19" bestFit="1" customWidth="1"/>
    <col min="7" max="7" width="13.28515625" bestFit="1" customWidth="1"/>
    <col min="8" max="8" width="13.7109375" bestFit="1" customWidth="1"/>
    <col min="9" max="9" width="21.7109375" bestFit="1" customWidth="1"/>
    <col min="10" max="10" width="14" bestFit="1" customWidth="1"/>
    <col min="11" max="11" width="22" bestFit="1" customWidth="1"/>
    <col min="12" max="13" width="10" bestFit="1" customWidth="1"/>
  </cols>
  <sheetData>
    <row r="1" spans="1:13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36</v>
      </c>
      <c r="H1" s="89" t="s">
        <v>24</v>
      </c>
      <c r="I1" s="89" t="s">
        <v>37</v>
      </c>
      <c r="J1" s="89" t="s">
        <v>25</v>
      </c>
      <c r="K1" s="89" t="s">
        <v>38</v>
      </c>
      <c r="L1" s="89" t="s">
        <v>55</v>
      </c>
      <c r="M1" s="89" t="s">
        <v>59</v>
      </c>
    </row>
    <row r="2" spans="1:13">
      <c r="B2" t="s">
        <v>70</v>
      </c>
      <c r="E2" t="s">
        <v>45</v>
      </c>
      <c r="F2" t="s">
        <v>29</v>
      </c>
      <c r="G2" t="s">
        <v>46</v>
      </c>
      <c r="H2" t="s">
        <v>30</v>
      </c>
      <c r="I2" t="s">
        <v>47</v>
      </c>
      <c r="J2" t="s">
        <v>31</v>
      </c>
      <c r="K2" t="s">
        <v>48</v>
      </c>
      <c r="L2" t="s">
        <v>57</v>
      </c>
      <c r="M2" t="s">
        <v>61</v>
      </c>
    </row>
    <row r="3" spans="1:13">
      <c r="A3">
        <v>2023</v>
      </c>
      <c r="B3">
        <v>23.190978</v>
      </c>
      <c r="D3">
        <v>2023</v>
      </c>
      <c r="E3">
        <v>0.010976433</v>
      </c>
      <c r="F3">
        <v>0.5556116999999999</v>
      </c>
      <c r="G3">
        <v>0.6568896</v>
      </c>
      <c r="H3">
        <v>0.4444158</v>
      </c>
      <c r="I3">
        <v>5.029999</v>
      </c>
      <c r="J3">
        <v>0</v>
      </c>
      <c r="K3">
        <v>0.64551906</v>
      </c>
      <c r="L3">
        <v>1.2069382</v>
      </c>
      <c r="M3">
        <v>1.2110846</v>
      </c>
    </row>
    <row r="4" spans="1:13">
      <c r="A4">
        <v>2024</v>
      </c>
      <c r="B4">
        <v>23.856848</v>
      </c>
      <c r="D4">
        <v>2024</v>
      </c>
      <c r="E4">
        <v>0.024190691</v>
      </c>
      <c r="F4">
        <v>0.9299025999999999</v>
      </c>
      <c r="G4">
        <v>0.6540515</v>
      </c>
      <c r="H4">
        <v>1.1840275</v>
      </c>
      <c r="I4">
        <v>5.079168</v>
      </c>
      <c r="J4">
        <v>0</v>
      </c>
      <c r="K4">
        <v>0.64551906</v>
      </c>
      <c r="L4">
        <v>1.2069382</v>
      </c>
      <c r="M4">
        <v>1.2032315</v>
      </c>
    </row>
    <row r="5" spans="1:13">
      <c r="A5">
        <v>2025</v>
      </c>
      <c r="B5">
        <v>24.751062</v>
      </c>
      <c r="D5">
        <v>2025</v>
      </c>
      <c r="E5">
        <v>0.03848238</v>
      </c>
      <c r="F5">
        <v>1.1922479</v>
      </c>
      <c r="G5">
        <v>0.6486116</v>
      </c>
      <c r="H5">
        <v>1.132125</v>
      </c>
      <c r="I5">
        <v>5.118503</v>
      </c>
      <c r="J5">
        <v>0</v>
      </c>
      <c r="K5">
        <v>0.64551906</v>
      </c>
      <c r="L5">
        <v>1.2069384</v>
      </c>
      <c r="M5">
        <v>1.191467</v>
      </c>
    </row>
    <row r="6" spans="1:13">
      <c r="A6">
        <v>2026</v>
      </c>
      <c r="B6">
        <v>24.93253</v>
      </c>
      <c r="D6">
        <v>2026</v>
      </c>
      <c r="E6">
        <v>0.07000071000000001</v>
      </c>
      <c r="F6">
        <v>1.4094425</v>
      </c>
      <c r="G6">
        <v>0.6421909</v>
      </c>
      <c r="H6">
        <v>1.4046135</v>
      </c>
      <c r="I6">
        <v>5.1406295</v>
      </c>
      <c r="J6">
        <v>0</v>
      </c>
      <c r="K6">
        <v>0.64551906</v>
      </c>
      <c r="L6">
        <v>1.2069384</v>
      </c>
      <c r="M6">
        <v>1.1809658</v>
      </c>
    </row>
    <row r="7" spans="1:13">
      <c r="A7">
        <v>2027</v>
      </c>
      <c r="B7">
        <v>25.161346</v>
      </c>
      <c r="D7">
        <v>2027</v>
      </c>
      <c r="E7">
        <v>0.0836968</v>
      </c>
      <c r="F7">
        <v>1.6467675</v>
      </c>
      <c r="G7">
        <v>0.64361006</v>
      </c>
      <c r="H7">
        <v>1.5570774</v>
      </c>
      <c r="I7">
        <v>5.084085</v>
      </c>
      <c r="J7">
        <v>0</v>
      </c>
      <c r="K7">
        <v>0.64551906</v>
      </c>
      <c r="L7">
        <v>1.2069381</v>
      </c>
      <c r="M7">
        <v>1.181386</v>
      </c>
    </row>
    <row r="8" spans="1:13">
      <c r="A8">
        <v>2028</v>
      </c>
      <c r="B8">
        <v>25.49256</v>
      </c>
      <c r="D8">
        <v>2028</v>
      </c>
      <c r="E8">
        <v>0.10236935</v>
      </c>
      <c r="F8">
        <v>1.8941165</v>
      </c>
      <c r="G8">
        <v>0.6447735</v>
      </c>
      <c r="H8">
        <v>1.7452241</v>
      </c>
      <c r="I8">
        <v>5.025081999999999</v>
      </c>
      <c r="J8">
        <v>0</v>
      </c>
      <c r="K8">
        <v>0.64551906</v>
      </c>
      <c r="L8">
        <v>1.2069381</v>
      </c>
      <c r="M8">
        <v>1.1817925</v>
      </c>
    </row>
    <row r="9" spans="1:13">
      <c r="A9">
        <v>2029</v>
      </c>
      <c r="B9">
        <v>25.830216</v>
      </c>
      <c r="D9">
        <v>2029</v>
      </c>
      <c r="E9">
        <v>0.126162805</v>
      </c>
      <c r="F9">
        <v>2.1027978</v>
      </c>
      <c r="G9">
        <v>0.6404974</v>
      </c>
      <c r="H9">
        <v>2.1344935</v>
      </c>
      <c r="I9">
        <v>4.956245</v>
      </c>
      <c r="J9">
        <v>0</v>
      </c>
      <c r="K9">
        <v>0.64551906</v>
      </c>
      <c r="L9">
        <v>1.2069381</v>
      </c>
      <c r="M9">
        <v>1.1722668</v>
      </c>
    </row>
    <row r="10" spans="1:13">
      <c r="A10">
        <v>2030</v>
      </c>
      <c r="B10">
        <v>26.131922</v>
      </c>
      <c r="D10">
        <v>2030</v>
      </c>
      <c r="E10">
        <v>0.15901627</v>
      </c>
      <c r="F10">
        <v>2.2955982</v>
      </c>
      <c r="G10">
        <v>0.63360975</v>
      </c>
      <c r="H10">
        <v>2.445909</v>
      </c>
      <c r="I10">
        <v>4.870199</v>
      </c>
      <c r="J10">
        <v>0.25330495</v>
      </c>
      <c r="K10">
        <v>0.64551906</v>
      </c>
      <c r="L10">
        <v>1.2069384</v>
      </c>
      <c r="M10">
        <v>1.1591224</v>
      </c>
    </row>
    <row r="11" spans="1:13">
      <c r="A11">
        <v>2031</v>
      </c>
      <c r="B11">
        <v>26.557746</v>
      </c>
      <c r="D11">
        <v>2031</v>
      </c>
      <c r="E11">
        <v>0.18101308</v>
      </c>
      <c r="F11">
        <v>2.4990372</v>
      </c>
      <c r="G11">
        <v>0.6324064</v>
      </c>
      <c r="H11">
        <v>2.922764</v>
      </c>
      <c r="I11">
        <v>4.78907</v>
      </c>
      <c r="J11">
        <v>0.6373479399999999</v>
      </c>
      <c r="K11">
        <v>0.64551906</v>
      </c>
      <c r="L11">
        <v>1.2069385</v>
      </c>
      <c r="M11">
        <v>1.1569312</v>
      </c>
    </row>
    <row r="12" spans="1:13">
      <c r="A12">
        <v>2032</v>
      </c>
      <c r="B12">
        <v>26.962516</v>
      </c>
      <c r="D12">
        <v>2032</v>
      </c>
      <c r="E12">
        <v>0.19943267</v>
      </c>
      <c r="F12">
        <v>2.671536</v>
      </c>
      <c r="G12">
        <v>0.62965906</v>
      </c>
      <c r="H12">
        <v>3.3055455</v>
      </c>
      <c r="I12">
        <v>4.6882735</v>
      </c>
      <c r="J12">
        <v>1.1848135</v>
      </c>
      <c r="K12">
        <v>0.64551906</v>
      </c>
      <c r="L12">
        <v>1.2069385</v>
      </c>
      <c r="M12">
        <v>1.1516762</v>
      </c>
    </row>
    <row r="13" spans="1:13">
      <c r="A13">
        <v>2033</v>
      </c>
      <c r="B13">
        <v>27.393634</v>
      </c>
      <c r="D13">
        <v>2033</v>
      </c>
      <c r="E13">
        <v>0.2136157</v>
      </c>
      <c r="F13">
        <v>2.8101412</v>
      </c>
      <c r="G13">
        <v>0.62484706</v>
      </c>
      <c r="H13">
        <v>3.3282528</v>
      </c>
      <c r="I13">
        <v>4.5481415</v>
      </c>
      <c r="J13">
        <v>1.9692418</v>
      </c>
      <c r="K13">
        <v>0.64551906</v>
      </c>
      <c r="L13">
        <v>1.2069385</v>
      </c>
      <c r="M13">
        <v>1.1410042</v>
      </c>
    </row>
    <row r="14" spans="1:13">
      <c r="A14">
        <v>2034</v>
      </c>
      <c r="B14">
        <v>27.872586</v>
      </c>
      <c r="D14">
        <v>2034</v>
      </c>
      <c r="E14">
        <v>0.23828373</v>
      </c>
      <c r="F14">
        <v>2.9767335</v>
      </c>
      <c r="G14">
        <v>0.6234979</v>
      </c>
      <c r="H14">
        <v>4.1292642</v>
      </c>
      <c r="I14">
        <v>4.3465485</v>
      </c>
      <c r="J14">
        <v>1.9692418</v>
      </c>
      <c r="K14">
        <v>0.64551906</v>
      </c>
      <c r="L14">
        <v>1.2069385</v>
      </c>
      <c r="M14">
        <v>1.1368288</v>
      </c>
    </row>
    <row r="15" spans="1:13">
      <c r="A15">
        <v>2035</v>
      </c>
      <c r="B15">
        <v>28.423852</v>
      </c>
      <c r="D15">
        <v>2035</v>
      </c>
      <c r="E15">
        <v>0.2674073</v>
      </c>
      <c r="F15">
        <v>3.1489858</v>
      </c>
      <c r="G15">
        <v>0.6220992</v>
      </c>
      <c r="H15">
        <v>4.4798105</v>
      </c>
      <c r="I15">
        <v>4.0785768</v>
      </c>
      <c r="J15">
        <v>1.9692418</v>
      </c>
      <c r="K15">
        <v>0.64551906</v>
      </c>
      <c r="L15">
        <v>1.2069385</v>
      </c>
      <c r="M15">
        <v>1.1336112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Q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0" bestFit="1" customWidth="1"/>
    <col min="4" max="4" width="5" bestFit="1" customWidth="1"/>
    <col min="5" max="6" width="10" bestFit="1" customWidth="1"/>
    <col min="7" max="7" width="13.7109375" bestFit="1" customWidth="1"/>
    <col min="8" max="8" width="21.7109375" bestFit="1" customWidth="1"/>
    <col min="9" max="9" width="18" bestFit="1" customWidth="1"/>
    <col min="10" max="10" width="22" bestFit="1" customWidth="1"/>
    <col min="11" max="12" width="18" bestFit="1" customWidth="1"/>
    <col min="13" max="13" width="8.28515625" bestFit="1" customWidth="1"/>
    <col min="14" max="15" width="18" bestFit="1" customWidth="1"/>
    <col min="16" max="16" width="11.42578125" bestFit="1" customWidth="1"/>
    <col min="17" max="17" width="18" bestFit="1" customWidth="1"/>
  </cols>
  <sheetData>
    <row r="1" spans="1:17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24</v>
      </c>
      <c r="H1" s="89" t="s">
        <v>37</v>
      </c>
      <c r="I1" s="89" t="s">
        <v>25</v>
      </c>
      <c r="J1" s="89" t="s">
        <v>38</v>
      </c>
      <c r="K1" s="89" t="s">
        <v>55</v>
      </c>
      <c r="L1" s="89" t="s">
        <v>39</v>
      </c>
      <c r="M1" s="89" t="s">
        <v>67</v>
      </c>
      <c r="N1" s="89" t="s">
        <v>40</v>
      </c>
      <c r="O1" s="89" t="s">
        <v>41</v>
      </c>
      <c r="P1" s="89" t="s">
        <v>63</v>
      </c>
      <c r="Q1" s="89" t="s">
        <v>60</v>
      </c>
    </row>
    <row r="2" spans="1:17">
      <c r="B2" t="s">
        <v>70</v>
      </c>
      <c r="E2" t="s">
        <v>45</v>
      </c>
      <c r="F2" t="s">
        <v>29</v>
      </c>
      <c r="G2" t="s">
        <v>30</v>
      </c>
      <c r="H2" t="s">
        <v>47</v>
      </c>
      <c r="I2" t="s">
        <v>31</v>
      </c>
      <c r="J2" t="s">
        <v>48</v>
      </c>
      <c r="K2" t="s">
        <v>57</v>
      </c>
      <c r="L2" t="s">
        <v>49</v>
      </c>
      <c r="M2" t="s">
        <v>68</v>
      </c>
      <c r="N2" t="s">
        <v>50</v>
      </c>
      <c r="O2" t="s">
        <v>51</v>
      </c>
      <c r="P2" t="s">
        <v>64</v>
      </c>
      <c r="Q2" t="s">
        <v>62</v>
      </c>
    </row>
    <row r="3" spans="1:17">
      <c r="A3">
        <v>2023</v>
      </c>
      <c r="B3">
        <v>305.70253</v>
      </c>
      <c r="D3">
        <v>2023</v>
      </c>
      <c r="E3">
        <v>5.8473525</v>
      </c>
      <c r="F3">
        <v>16.151426</v>
      </c>
      <c r="G3">
        <v>1.0625472</v>
      </c>
      <c r="H3">
        <v>35.190504</v>
      </c>
      <c r="I3">
        <v>0.0004029347</v>
      </c>
      <c r="J3">
        <v>57.33779999999999</v>
      </c>
      <c r="K3">
        <v>6.014099499999999</v>
      </c>
      <c r="L3">
        <v>7.9467935</v>
      </c>
      <c r="M3">
        <v>16.1184</v>
      </c>
      <c r="N3">
        <v>0.8449281</v>
      </c>
      <c r="O3">
        <v>71.54348</v>
      </c>
      <c r="P3">
        <v>0</v>
      </c>
      <c r="Q3">
        <v>47.30399999999999</v>
      </c>
    </row>
    <row r="4" spans="1:17">
      <c r="A4">
        <v>2024</v>
      </c>
      <c r="B4">
        <v>321.7109</v>
      </c>
      <c r="D4">
        <v>2024</v>
      </c>
      <c r="E4">
        <v>7.7553505</v>
      </c>
      <c r="F4">
        <v>18.259432</v>
      </c>
      <c r="G4">
        <v>1.8906534</v>
      </c>
      <c r="H4">
        <v>35.939212</v>
      </c>
      <c r="I4">
        <v>0.0004029347</v>
      </c>
      <c r="J4">
        <v>65.232972</v>
      </c>
      <c r="K4">
        <v>6.013845</v>
      </c>
      <c r="L4">
        <v>8.033872499999999</v>
      </c>
      <c r="M4">
        <v>16.1184</v>
      </c>
      <c r="N4">
        <v>1.9318514</v>
      </c>
      <c r="O4">
        <v>79.51120999999999</v>
      </c>
      <c r="P4">
        <v>0</v>
      </c>
      <c r="Q4">
        <v>43.36199999999999</v>
      </c>
    </row>
    <row r="5" spans="1:17">
      <c r="A5">
        <v>2025</v>
      </c>
      <c r="B5">
        <v>336.8153</v>
      </c>
      <c r="D5">
        <v>2025</v>
      </c>
      <c r="E5">
        <v>9.011628</v>
      </c>
      <c r="F5">
        <v>20.518892</v>
      </c>
      <c r="G5">
        <v>6.115732</v>
      </c>
      <c r="H5">
        <v>36.672068</v>
      </c>
      <c r="I5">
        <v>0</v>
      </c>
      <c r="J5">
        <v>73.12814399999999</v>
      </c>
      <c r="K5">
        <v>6.009994</v>
      </c>
      <c r="L5">
        <v>7.819452</v>
      </c>
      <c r="M5">
        <v>16.1184</v>
      </c>
      <c r="N5">
        <v>1.5135312</v>
      </c>
      <c r="O5">
        <v>80.089744</v>
      </c>
      <c r="P5">
        <v>0</v>
      </c>
      <c r="Q5">
        <v>43.36199999999999</v>
      </c>
    </row>
    <row r="6" spans="1:17">
      <c r="A6">
        <v>2026</v>
      </c>
      <c r="B6">
        <v>355.11434</v>
      </c>
      <c r="D6">
        <v>2026</v>
      </c>
      <c r="E6">
        <v>10.796823</v>
      </c>
      <c r="F6">
        <v>22.902158</v>
      </c>
      <c r="G6">
        <v>9.955157</v>
      </c>
      <c r="H6">
        <v>37.432044</v>
      </c>
      <c r="I6">
        <v>4.0565845</v>
      </c>
      <c r="J6">
        <v>80.98348</v>
      </c>
      <c r="K6">
        <v>6.0100945</v>
      </c>
      <c r="L6">
        <v>8.009651</v>
      </c>
      <c r="M6">
        <v>16.1184</v>
      </c>
      <c r="N6">
        <v>3.743287</v>
      </c>
      <c r="O6">
        <v>94.411456</v>
      </c>
      <c r="P6">
        <v>0</v>
      </c>
      <c r="Q6">
        <v>29.1708</v>
      </c>
    </row>
    <row r="7" spans="1:17">
      <c r="A7">
        <v>2027</v>
      </c>
      <c r="B7">
        <v>367.36534</v>
      </c>
      <c r="D7">
        <v>2027</v>
      </c>
      <c r="E7">
        <v>12.616682</v>
      </c>
      <c r="F7">
        <v>24.577938</v>
      </c>
      <c r="G7">
        <v>14.207138</v>
      </c>
      <c r="H7">
        <v>37.106524</v>
      </c>
      <c r="I7">
        <v>16.93341</v>
      </c>
      <c r="J7">
        <v>80.91105</v>
      </c>
      <c r="K7">
        <v>5.975083</v>
      </c>
      <c r="L7">
        <v>8.03059</v>
      </c>
      <c r="M7">
        <v>16.1184</v>
      </c>
      <c r="N7">
        <v>4.485817</v>
      </c>
      <c r="O7">
        <v>76.41785</v>
      </c>
      <c r="P7">
        <v>0</v>
      </c>
      <c r="Q7">
        <v>54.3996</v>
      </c>
    </row>
    <row r="8" spans="1:17">
      <c r="A8">
        <v>2028</v>
      </c>
      <c r="B8">
        <v>382.4161</v>
      </c>
      <c r="D8">
        <v>2028</v>
      </c>
      <c r="E8">
        <v>13.671518</v>
      </c>
      <c r="F8">
        <v>26.978168</v>
      </c>
      <c r="G8">
        <v>16.402437</v>
      </c>
      <c r="H8">
        <v>36.778568</v>
      </c>
      <c r="I8">
        <v>29.870674</v>
      </c>
      <c r="J8">
        <v>80.784296</v>
      </c>
      <c r="K8">
        <v>5.9915505</v>
      </c>
      <c r="L8">
        <v>8.1235035</v>
      </c>
      <c r="M8">
        <v>16.1184</v>
      </c>
      <c r="N8">
        <v>6.619377</v>
      </c>
      <c r="O8">
        <v>81.034864</v>
      </c>
      <c r="P8">
        <v>0</v>
      </c>
      <c r="Q8">
        <v>35.478</v>
      </c>
    </row>
    <row r="9" spans="1:17">
      <c r="A9">
        <v>2029</v>
      </c>
      <c r="B9">
        <v>400.9787</v>
      </c>
      <c r="D9">
        <v>2029</v>
      </c>
      <c r="E9">
        <v>14.701301</v>
      </c>
      <c r="F9">
        <v>29.263206</v>
      </c>
      <c r="G9">
        <v>18.319732</v>
      </c>
      <c r="H9">
        <v>36.194932</v>
      </c>
      <c r="I9">
        <v>42.903436</v>
      </c>
      <c r="J9">
        <v>80.60320999999999</v>
      </c>
      <c r="K9">
        <v>5.988492</v>
      </c>
      <c r="L9">
        <v>8.229177</v>
      </c>
      <c r="M9">
        <v>16.1184</v>
      </c>
      <c r="N9">
        <v>8.622054</v>
      </c>
      <c r="O9">
        <v>78.674616</v>
      </c>
      <c r="P9">
        <v>0</v>
      </c>
      <c r="Q9">
        <v>35.478</v>
      </c>
    </row>
    <row r="10" spans="1:17">
      <c r="A10">
        <v>2030</v>
      </c>
      <c r="B10">
        <v>420.4339</v>
      </c>
      <c r="D10">
        <v>2030</v>
      </c>
      <c r="E10">
        <v>15.49732</v>
      </c>
      <c r="F10">
        <v>31.663066</v>
      </c>
      <c r="G10">
        <v>20.50338</v>
      </c>
      <c r="H10">
        <v>35.412832</v>
      </c>
      <c r="I10">
        <v>55.96158399999999</v>
      </c>
      <c r="J10">
        <v>80.36780999999999</v>
      </c>
      <c r="K10">
        <v>5.984304</v>
      </c>
      <c r="L10">
        <v>8.1083265</v>
      </c>
      <c r="M10">
        <v>16.1184</v>
      </c>
      <c r="N10">
        <v>9.007755999999999</v>
      </c>
      <c r="O10">
        <v>75.77942999999999</v>
      </c>
      <c r="P10">
        <v>3.0176595</v>
      </c>
      <c r="Q10">
        <v>35.478</v>
      </c>
    </row>
    <row r="11" spans="1:17">
      <c r="A11">
        <v>2031</v>
      </c>
      <c r="B11">
        <v>433.26957</v>
      </c>
      <c r="D11">
        <v>2031</v>
      </c>
      <c r="E11">
        <v>16.167611</v>
      </c>
      <c r="F11">
        <v>33.711184</v>
      </c>
      <c r="G11">
        <v>22.96927</v>
      </c>
      <c r="H11">
        <v>34.422276</v>
      </c>
      <c r="I11">
        <v>65.337784</v>
      </c>
      <c r="J11">
        <v>80.016504</v>
      </c>
      <c r="K11">
        <v>5.9804635</v>
      </c>
      <c r="L11">
        <v>8.030498999999999</v>
      </c>
      <c r="M11">
        <v>16.1184</v>
      </c>
      <c r="N11">
        <v>9.090546</v>
      </c>
      <c r="O11">
        <v>72.69779</v>
      </c>
      <c r="P11">
        <v>5.9352635</v>
      </c>
      <c r="Q11">
        <v>35.478</v>
      </c>
    </row>
    <row r="12" spans="1:17">
      <c r="A12">
        <v>2032</v>
      </c>
      <c r="B12">
        <v>446.2096</v>
      </c>
      <c r="D12">
        <v>2032</v>
      </c>
      <c r="E12">
        <v>16.400376</v>
      </c>
      <c r="F12">
        <v>33.593768</v>
      </c>
      <c r="G12">
        <v>24.995102</v>
      </c>
      <c r="H12">
        <v>33.20859799999999</v>
      </c>
      <c r="I12">
        <v>74.8436</v>
      </c>
      <c r="J12">
        <v>79.54207</v>
      </c>
      <c r="K12">
        <v>5.9616725</v>
      </c>
      <c r="L12">
        <v>7.933902499999999</v>
      </c>
      <c r="M12">
        <v>16.1184</v>
      </c>
      <c r="N12">
        <v>8.461442</v>
      </c>
      <c r="O12">
        <v>65.372676</v>
      </c>
      <c r="P12">
        <v>8.47226</v>
      </c>
      <c r="Q12">
        <v>47.30399999999999</v>
      </c>
    </row>
    <row r="13" spans="1:17">
      <c r="A13">
        <v>2033</v>
      </c>
      <c r="B13">
        <v>458.54822</v>
      </c>
      <c r="D13">
        <v>2033</v>
      </c>
      <c r="E13">
        <v>16.575435</v>
      </c>
      <c r="F13">
        <v>33.6591</v>
      </c>
      <c r="G13">
        <v>27.504836</v>
      </c>
      <c r="H13">
        <v>31.787136</v>
      </c>
      <c r="I13">
        <v>84.63500999999999</v>
      </c>
      <c r="J13">
        <v>78.81412</v>
      </c>
      <c r="K13">
        <v>5.930851</v>
      </c>
      <c r="L13">
        <v>8.052445000000001</v>
      </c>
      <c r="M13">
        <v>16.1184</v>
      </c>
      <c r="N13">
        <v>8.346795499999999</v>
      </c>
      <c r="O13">
        <v>58.576524</v>
      </c>
      <c r="P13">
        <v>10.647955</v>
      </c>
      <c r="Q13">
        <v>59.13</v>
      </c>
    </row>
    <row r="14" spans="1:17">
      <c r="A14">
        <v>2034</v>
      </c>
      <c r="B14">
        <v>471.36566</v>
      </c>
      <c r="D14">
        <v>2034</v>
      </c>
      <c r="E14">
        <v>17.05738</v>
      </c>
      <c r="F14">
        <v>34.1307</v>
      </c>
      <c r="G14">
        <v>30.245378</v>
      </c>
      <c r="H14">
        <v>30.415434</v>
      </c>
      <c r="I14">
        <v>94.466696</v>
      </c>
      <c r="J14">
        <v>78.03546999999999</v>
      </c>
      <c r="K14">
        <v>5.920662999999999</v>
      </c>
      <c r="L14">
        <v>8.016695499999999</v>
      </c>
      <c r="M14">
        <v>16.1184</v>
      </c>
      <c r="N14">
        <v>8.790367999999999</v>
      </c>
      <c r="O14">
        <v>57.752888</v>
      </c>
      <c r="P14">
        <v>13.108969</v>
      </c>
      <c r="Q14">
        <v>59.13</v>
      </c>
    </row>
    <row r="15" spans="1:17">
      <c r="A15">
        <v>2035</v>
      </c>
      <c r="B15">
        <v>484.2712</v>
      </c>
      <c r="D15">
        <v>2035</v>
      </c>
      <c r="E15">
        <v>17.223498</v>
      </c>
      <c r="F15">
        <v>34.59728</v>
      </c>
      <c r="G15">
        <v>33.3854</v>
      </c>
      <c r="H15">
        <v>28.7485</v>
      </c>
      <c r="I15">
        <v>105.01641</v>
      </c>
      <c r="J15">
        <v>76.61216999999999</v>
      </c>
      <c r="K15">
        <v>5.9072955</v>
      </c>
      <c r="L15">
        <v>8.011493999999999</v>
      </c>
      <c r="M15">
        <v>16.1184</v>
      </c>
      <c r="N15">
        <v>9.248367</v>
      </c>
      <c r="O15">
        <v>56.794784</v>
      </c>
      <c r="P15">
        <v>15.676</v>
      </c>
      <c r="Q15">
        <v>59.13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BO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140625" bestFit="1" customWidth="1"/>
    <col min="3" max="3" width="5.7109375" bestFit="1" customWidth="1"/>
    <col min="4" max="4" width="6.140625" bestFit="1" customWidth="1"/>
    <col min="5" max="5" width="7.28515625" bestFit="1" customWidth="1"/>
    <col min="6" max="7" width="7.7109375" bestFit="1" customWidth="1"/>
    <col min="8" max="8" width="6.28515625" bestFit="1" customWidth="1"/>
    <col min="9" max="9" width="6.5703125" bestFit="1" customWidth="1"/>
    <col min="10" max="10" width="10.140625" bestFit="1" customWidth="1"/>
    <col min="11" max="11" width="6.42578125" bestFit="1" customWidth="1"/>
    <col min="12" max="12" width="19" bestFit="1" customWidth="1"/>
    <col min="13" max="13" width="8.42578125" bestFit="1" customWidth="1"/>
    <col min="14" max="14" width="8.85546875" bestFit="1" customWidth="1"/>
    <col min="15" max="15" width="7.7109375" bestFit="1" customWidth="1"/>
    <col min="16" max="16" width="19" bestFit="1" customWidth="1"/>
    <col min="17" max="17" width="11.28515625" bestFit="1" customWidth="1"/>
    <col min="18" max="18" width="7.85546875" bestFit="1" customWidth="1"/>
    <col min="19" max="19" width="8.42578125" bestFit="1" customWidth="1"/>
    <col min="20" max="20" width="8.85546875" bestFit="1" customWidth="1"/>
    <col min="21" max="21" width="7.7109375" bestFit="1" customWidth="1"/>
    <col min="22" max="22" width="6.140625" bestFit="1" customWidth="1"/>
    <col min="23" max="24" width="6.5703125" bestFit="1" customWidth="1"/>
    <col min="25" max="25" width="5.7109375" bestFit="1" customWidth="1"/>
    <col min="26" max="26" width="6.42578125" bestFit="1" customWidth="1"/>
    <col min="27" max="27" width="6.140625" bestFit="1" customWidth="1"/>
    <col min="28" max="28" width="6.5703125" bestFit="1" customWidth="1"/>
    <col min="29" max="29" width="19" bestFit="1" customWidth="1"/>
    <col min="30" max="30" width="6.5703125" bestFit="1" customWidth="1"/>
    <col min="31" max="31" width="19" bestFit="1" customWidth="1"/>
    <col min="32" max="32" width="6.7109375" bestFit="1" customWidth="1"/>
    <col min="33" max="33" width="10.85546875" bestFit="1" customWidth="1"/>
    <col min="34" max="34" width="11.28515625" bestFit="1" customWidth="1"/>
    <col min="35" max="35" width="10.140625" bestFit="1" customWidth="1"/>
    <col min="36" max="36" width="19" bestFit="1" customWidth="1"/>
    <col min="37" max="37" width="11.7109375" bestFit="1" customWidth="1"/>
    <col min="38" max="38" width="8.85546875" bestFit="1" customWidth="1"/>
    <col min="39" max="39" width="11.7109375" bestFit="1" customWidth="1"/>
    <col min="40" max="40" width="9.7109375" bestFit="1" customWidth="1"/>
    <col min="41" max="42" width="8.85546875" bestFit="1" customWidth="1"/>
    <col min="43" max="43" width="9.7109375" bestFit="1" customWidth="1"/>
    <col min="44" max="44" width="7" bestFit="1" customWidth="1"/>
    <col min="45" max="45" width="6.28515625" bestFit="1" customWidth="1"/>
    <col min="46" max="46" width="6.140625" bestFit="1" customWidth="1"/>
    <col min="47" max="47" width="8" bestFit="1" customWidth="1"/>
    <col min="48" max="48" width="6.5703125" bestFit="1" customWidth="1"/>
    <col min="49" max="49" width="8.85546875" bestFit="1" customWidth="1"/>
    <col min="50" max="51" width="8" bestFit="1" customWidth="1"/>
    <col min="52" max="53" width="8.85546875" bestFit="1" customWidth="1"/>
    <col min="54" max="55" width="8" bestFit="1" customWidth="1"/>
    <col min="56" max="56" width="8.42578125" bestFit="1" customWidth="1"/>
    <col min="57" max="57" width="6.5703125" bestFit="1" customWidth="1"/>
    <col min="58" max="58" width="10.85546875" bestFit="1" customWidth="1"/>
    <col min="59" max="59" width="8" bestFit="1" customWidth="1"/>
    <col min="60" max="60" width="8.42578125" bestFit="1" customWidth="1"/>
    <col min="61" max="61" width="7.28515625" bestFit="1" customWidth="1"/>
    <col min="62" max="62" width="7" bestFit="1" customWidth="1"/>
    <col min="63" max="63" width="7.140625" bestFit="1" customWidth="1"/>
    <col min="64" max="64" width="7.85546875" bestFit="1" customWidth="1"/>
    <col min="65" max="65" width="19" bestFit="1" customWidth="1"/>
    <col min="66" max="66" width="6.7109375" bestFit="1" customWidth="1"/>
    <col min="67" max="67" width="6.5703125" bestFit="1" customWidth="1"/>
  </cols>
  <sheetData>
    <row r="1" spans="1:67" hidden="1">
      <c r="A1" s="89"/>
      <c r="B1" s="89" t="s">
        <v>71</v>
      </c>
      <c r="C1" s="89" t="s">
        <v>72</v>
      </c>
      <c r="D1" s="89" t="s">
        <v>73</v>
      </c>
      <c r="E1" s="89" t="s">
        <v>74</v>
      </c>
      <c r="F1" s="89" t="s">
        <v>75</v>
      </c>
      <c r="G1" s="89" t="s">
        <v>76</v>
      </c>
      <c r="H1" s="89" t="s">
        <v>77</v>
      </c>
      <c r="I1" s="89" t="s">
        <v>78</v>
      </c>
      <c r="J1" s="89" t="s">
        <v>79</v>
      </c>
      <c r="K1" s="89" t="s">
        <v>80</v>
      </c>
      <c r="L1" s="89" t="s">
        <v>81</v>
      </c>
      <c r="M1" s="89" t="s">
        <v>82</v>
      </c>
      <c r="N1" s="89" t="s">
        <v>83</v>
      </c>
      <c r="O1" s="89" t="s">
        <v>84</v>
      </c>
      <c r="P1" s="89" t="s">
        <v>85</v>
      </c>
      <c r="Q1" s="89" t="s">
        <v>86</v>
      </c>
      <c r="R1" s="89" t="s">
        <v>87</v>
      </c>
      <c r="S1" s="89" t="s">
        <v>88</v>
      </c>
      <c r="T1" s="89" t="s">
        <v>89</v>
      </c>
      <c r="U1" s="89" t="s">
        <v>90</v>
      </c>
      <c r="V1" s="89" t="s">
        <v>91</v>
      </c>
      <c r="W1" s="89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89" t="s">
        <v>98</v>
      </c>
      <c r="AD1" s="89" t="s">
        <v>99</v>
      </c>
      <c r="AE1" s="89" t="s">
        <v>100</v>
      </c>
      <c r="AF1" s="89" t="s">
        <v>101</v>
      </c>
      <c r="AG1" s="89" t="s">
        <v>102</v>
      </c>
      <c r="AH1" s="89" t="s">
        <v>103</v>
      </c>
      <c r="AI1" s="89" t="s">
        <v>104</v>
      </c>
      <c r="AJ1" s="89" t="s">
        <v>105</v>
      </c>
      <c r="AK1" s="89" t="s">
        <v>106</v>
      </c>
      <c r="AL1" s="89" t="s">
        <v>107</v>
      </c>
      <c r="AM1" s="89" t="s">
        <v>108</v>
      </c>
      <c r="AN1" s="89" t="s">
        <v>109</v>
      </c>
      <c r="AO1" s="89" t="s">
        <v>110</v>
      </c>
      <c r="AP1" s="89" t="s">
        <v>111</v>
      </c>
      <c r="AQ1" s="89" t="s">
        <v>112</v>
      </c>
      <c r="AR1" s="89" t="s">
        <v>113</v>
      </c>
      <c r="AS1" s="89" t="s">
        <v>114</v>
      </c>
      <c r="AT1" s="89" t="s">
        <v>115</v>
      </c>
      <c r="AU1" s="89" t="s">
        <v>116</v>
      </c>
      <c r="AV1" s="89" t="s">
        <v>117</v>
      </c>
      <c r="AW1" s="89" t="s">
        <v>118</v>
      </c>
      <c r="AX1" s="89" t="s">
        <v>119</v>
      </c>
      <c r="AY1" s="89" t="s">
        <v>120</v>
      </c>
      <c r="AZ1" s="89" t="s">
        <v>121</v>
      </c>
      <c r="BA1" s="89" t="s">
        <v>122</v>
      </c>
      <c r="BB1" s="89" t="s">
        <v>123</v>
      </c>
      <c r="BC1" s="89" t="s">
        <v>124</v>
      </c>
      <c r="BD1" s="89" t="s">
        <v>125</v>
      </c>
      <c r="BE1" s="89" t="s">
        <v>126</v>
      </c>
      <c r="BF1" s="89" t="s">
        <v>127</v>
      </c>
      <c r="BG1" s="89" t="s">
        <v>128</v>
      </c>
      <c r="BH1" s="89" t="s">
        <v>129</v>
      </c>
      <c r="BI1" s="89" t="s">
        <v>130</v>
      </c>
      <c r="BJ1" s="89" t="s">
        <v>131</v>
      </c>
      <c r="BK1" s="89" t="s">
        <v>132</v>
      </c>
      <c r="BL1" s="89" t="s">
        <v>133</v>
      </c>
      <c r="BM1" s="89" t="s">
        <v>134</v>
      </c>
      <c r="BN1" s="89" t="s">
        <v>135</v>
      </c>
      <c r="BO1" s="89" t="s">
        <v>136</v>
      </c>
    </row>
    <row r="2" spans="1:67">
      <c r="B2" t="s">
        <v>137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143</v>
      </c>
      <c r="I2" t="s">
        <v>144</v>
      </c>
      <c r="J2" t="s">
        <v>145</v>
      </c>
      <c r="K2" t="s">
        <v>146</v>
      </c>
      <c r="L2" t="s">
        <v>147</v>
      </c>
      <c r="M2" t="s">
        <v>148</v>
      </c>
      <c r="N2" t="s">
        <v>149</v>
      </c>
      <c r="O2" t="s">
        <v>150</v>
      </c>
      <c r="P2" t="s">
        <v>151</v>
      </c>
      <c r="Q2" t="s">
        <v>152</v>
      </c>
      <c r="R2" t="s">
        <v>153</v>
      </c>
      <c r="S2" t="s">
        <v>154</v>
      </c>
      <c r="T2" t="s">
        <v>155</v>
      </c>
      <c r="U2" t="s">
        <v>156</v>
      </c>
      <c r="V2" t="s">
        <v>157</v>
      </c>
      <c r="W2" t="s">
        <v>158</v>
      </c>
      <c r="X2" t="s">
        <v>159</v>
      </c>
      <c r="Y2" t="s">
        <v>160</v>
      </c>
      <c r="Z2" t="s">
        <v>161</v>
      </c>
      <c r="AA2" t="s">
        <v>162</v>
      </c>
      <c r="AB2" t="s">
        <v>163</v>
      </c>
      <c r="AC2" t="s">
        <v>164</v>
      </c>
      <c r="AD2" t="s">
        <v>165</v>
      </c>
      <c r="AE2" t="s">
        <v>166</v>
      </c>
      <c r="AF2" t="s">
        <v>167</v>
      </c>
      <c r="AG2" t="s">
        <v>168</v>
      </c>
      <c r="AH2" t="s">
        <v>169</v>
      </c>
      <c r="AI2" t="s">
        <v>170</v>
      </c>
      <c r="AJ2" t="s">
        <v>171</v>
      </c>
      <c r="AK2" t="s">
        <v>172</v>
      </c>
      <c r="AL2" t="s">
        <v>173</v>
      </c>
      <c r="AM2" t="s">
        <v>174</v>
      </c>
      <c r="AN2" t="s">
        <v>175</v>
      </c>
      <c r="AO2" t="s">
        <v>176</v>
      </c>
      <c r="AP2" t="s">
        <v>177</v>
      </c>
      <c r="AQ2" t="s">
        <v>178</v>
      </c>
      <c r="AR2" t="s">
        <v>179</v>
      </c>
      <c r="AS2" t="s">
        <v>180</v>
      </c>
      <c r="AT2" t="s">
        <v>181</v>
      </c>
      <c r="AU2" t="s">
        <v>182</v>
      </c>
      <c r="AV2" t="s">
        <v>183</v>
      </c>
      <c r="AW2" t="s">
        <v>184</v>
      </c>
      <c r="AX2" t="s">
        <v>185</v>
      </c>
      <c r="AY2" t="s">
        <v>186</v>
      </c>
      <c r="AZ2" t="s">
        <v>187</v>
      </c>
      <c r="BA2" t="s">
        <v>188</v>
      </c>
      <c r="BB2" t="s">
        <v>189</v>
      </c>
      <c r="BC2" t="s">
        <v>190</v>
      </c>
      <c r="BD2" t="s">
        <v>191</v>
      </c>
      <c r="BE2" t="s">
        <v>192</v>
      </c>
      <c r="BF2" t="s">
        <v>193</v>
      </c>
      <c r="BG2" t="s">
        <v>194</v>
      </c>
      <c r="BH2" t="s">
        <v>195</v>
      </c>
      <c r="BI2" t="s">
        <v>196</v>
      </c>
      <c r="BJ2" t="s">
        <v>197</v>
      </c>
      <c r="BK2" t="s">
        <v>198</v>
      </c>
      <c r="BL2" t="s">
        <v>199</v>
      </c>
      <c r="BM2" t="s">
        <v>200</v>
      </c>
      <c r="BN2" t="s">
        <v>201</v>
      </c>
      <c r="BO2" t="s">
        <v>202</v>
      </c>
    </row>
    <row r="3" spans="1:67">
      <c r="A3">
        <v>2023</v>
      </c>
      <c r="B3">
        <v>0.63</v>
      </c>
      <c r="C3">
        <v>1.02</v>
      </c>
      <c r="D3">
        <v>0.5</v>
      </c>
      <c r="E3">
        <v>0.55</v>
      </c>
      <c r="F3">
        <v>2.5</v>
      </c>
      <c r="G3">
        <v>0.985</v>
      </c>
      <c r="H3">
        <v>4.5</v>
      </c>
      <c r="I3">
        <v>5</v>
      </c>
      <c r="J3">
        <v>1.4</v>
      </c>
      <c r="K3">
        <v>5</v>
      </c>
      <c r="L3">
        <v>0</v>
      </c>
      <c r="M3">
        <v>0.715</v>
      </c>
      <c r="N3">
        <v>0.6</v>
      </c>
      <c r="O3">
        <v>2.5</v>
      </c>
      <c r="P3">
        <v>0.7000000000000001</v>
      </c>
      <c r="Q3">
        <v>1.68</v>
      </c>
      <c r="R3">
        <v>1.4</v>
      </c>
      <c r="S3">
        <v>1.3</v>
      </c>
      <c r="T3">
        <v>0.6</v>
      </c>
      <c r="U3">
        <v>0.985</v>
      </c>
      <c r="V3">
        <v>2.6</v>
      </c>
      <c r="W3">
        <v>1.55</v>
      </c>
      <c r="X3">
        <v>0.3</v>
      </c>
      <c r="Y3">
        <v>1.02</v>
      </c>
      <c r="Z3">
        <v>5</v>
      </c>
      <c r="AA3">
        <v>2.6</v>
      </c>
      <c r="AB3">
        <v>4</v>
      </c>
      <c r="AC3">
        <v>0.7000000000000001</v>
      </c>
      <c r="AD3">
        <v>5</v>
      </c>
      <c r="AE3">
        <v>0.7000000000000001</v>
      </c>
      <c r="AF3">
        <v>1</v>
      </c>
      <c r="AG3">
        <v>2.1</v>
      </c>
      <c r="AH3">
        <v>1.68</v>
      </c>
      <c r="AI3">
        <v>1.4</v>
      </c>
      <c r="AJ3">
        <v>0.7000000000000001</v>
      </c>
      <c r="AK3">
        <v>2.166</v>
      </c>
      <c r="AL3">
        <v>1</v>
      </c>
      <c r="AM3">
        <v>2.166</v>
      </c>
      <c r="AN3">
        <v>2.166</v>
      </c>
      <c r="AO3">
        <v>0.6</v>
      </c>
      <c r="AP3">
        <v>0.25</v>
      </c>
      <c r="AQ3">
        <v>2.166</v>
      </c>
      <c r="AR3">
        <v>0.6</v>
      </c>
      <c r="AS3">
        <v>4.5</v>
      </c>
      <c r="AT3">
        <v>0.5</v>
      </c>
      <c r="AU3">
        <v>3.3</v>
      </c>
      <c r="AV3">
        <v>1.55</v>
      </c>
      <c r="AW3">
        <v>0.6</v>
      </c>
      <c r="AX3">
        <v>3.3</v>
      </c>
      <c r="AY3">
        <v>7.3</v>
      </c>
      <c r="AZ3">
        <v>1</v>
      </c>
      <c r="BA3">
        <v>0.25</v>
      </c>
      <c r="BB3">
        <v>7.3</v>
      </c>
      <c r="BC3">
        <v>5.394</v>
      </c>
      <c r="BD3">
        <v>0.715</v>
      </c>
      <c r="BE3">
        <v>1.2</v>
      </c>
      <c r="BF3">
        <v>2.1</v>
      </c>
      <c r="BG3">
        <v>2.8</v>
      </c>
      <c r="BH3">
        <v>1.3</v>
      </c>
      <c r="BI3">
        <v>0.55</v>
      </c>
      <c r="BJ3">
        <v>0.6</v>
      </c>
      <c r="BK3">
        <v>0.63</v>
      </c>
      <c r="BL3">
        <v>1.4</v>
      </c>
      <c r="BM3">
        <v>0</v>
      </c>
      <c r="BN3">
        <v>1</v>
      </c>
      <c r="BO3">
        <v>4</v>
      </c>
    </row>
    <row r="4" spans="1:67">
      <c r="A4">
        <v>2024</v>
      </c>
      <c r="B4">
        <v>0.63</v>
      </c>
      <c r="C4">
        <v>1.02</v>
      </c>
      <c r="D4">
        <v>0.5</v>
      </c>
      <c r="E4">
        <v>0.55</v>
      </c>
      <c r="F4">
        <v>2.5</v>
      </c>
      <c r="G4">
        <v>0.985</v>
      </c>
      <c r="H4">
        <v>4.5</v>
      </c>
      <c r="I4">
        <v>5</v>
      </c>
      <c r="J4">
        <v>1.4</v>
      </c>
      <c r="K4">
        <v>5</v>
      </c>
      <c r="L4">
        <v>0</v>
      </c>
      <c r="M4">
        <v>0.715</v>
      </c>
      <c r="N4">
        <v>0.6</v>
      </c>
      <c r="O4">
        <v>2.5</v>
      </c>
      <c r="P4">
        <v>0.7000000000000001</v>
      </c>
      <c r="Q4">
        <v>1.68</v>
      </c>
      <c r="R4">
        <v>1.4</v>
      </c>
      <c r="S4">
        <v>1.3</v>
      </c>
      <c r="T4">
        <v>0.6</v>
      </c>
      <c r="U4">
        <v>0.985</v>
      </c>
      <c r="V4">
        <v>2.6</v>
      </c>
      <c r="W4">
        <v>1.55</v>
      </c>
      <c r="X4">
        <v>0.5</v>
      </c>
      <c r="Y4">
        <v>1.02</v>
      </c>
      <c r="Z4">
        <v>5</v>
      </c>
      <c r="AA4">
        <v>2.6</v>
      </c>
      <c r="AB4">
        <v>4</v>
      </c>
      <c r="AC4">
        <v>0.7000000000000001</v>
      </c>
      <c r="AD4">
        <v>5</v>
      </c>
      <c r="AE4">
        <v>0.7000000000000001</v>
      </c>
      <c r="AF4">
        <v>1</v>
      </c>
      <c r="AG4">
        <v>2.1</v>
      </c>
      <c r="AH4">
        <v>1.68</v>
      </c>
      <c r="AI4">
        <v>1.4</v>
      </c>
      <c r="AJ4">
        <v>0.7000000000000001</v>
      </c>
      <c r="AK4">
        <v>2.166</v>
      </c>
      <c r="AL4">
        <v>1</v>
      </c>
      <c r="AM4">
        <v>2.166</v>
      </c>
      <c r="AN4">
        <v>2.166</v>
      </c>
      <c r="AO4">
        <v>0.6</v>
      </c>
      <c r="AP4">
        <v>0.25</v>
      </c>
      <c r="AQ4">
        <v>2.166</v>
      </c>
      <c r="AR4">
        <v>0.6</v>
      </c>
      <c r="AS4">
        <v>4.5</v>
      </c>
      <c r="AT4">
        <v>0.5</v>
      </c>
      <c r="AU4">
        <v>3.3</v>
      </c>
      <c r="AV4">
        <v>1.55</v>
      </c>
      <c r="AW4">
        <v>0.6</v>
      </c>
      <c r="AX4">
        <v>3.3</v>
      </c>
      <c r="AY4">
        <v>7.3</v>
      </c>
      <c r="AZ4">
        <v>1</v>
      </c>
      <c r="BA4">
        <v>0.25</v>
      </c>
      <c r="BB4">
        <v>7.3</v>
      </c>
      <c r="BC4">
        <v>5.394</v>
      </c>
      <c r="BD4">
        <v>0.715</v>
      </c>
      <c r="BE4">
        <v>1.2</v>
      </c>
      <c r="BF4">
        <v>2.1</v>
      </c>
      <c r="BG4">
        <v>2.8</v>
      </c>
      <c r="BH4">
        <v>1.3</v>
      </c>
      <c r="BI4">
        <v>0.55</v>
      </c>
      <c r="BJ4">
        <v>0.6</v>
      </c>
      <c r="BK4">
        <v>0.63</v>
      </c>
      <c r="BL4">
        <v>1.4</v>
      </c>
      <c r="BM4">
        <v>0</v>
      </c>
      <c r="BN4">
        <v>1</v>
      </c>
      <c r="BO4">
        <v>4</v>
      </c>
    </row>
    <row r="5" spans="1:67">
      <c r="A5">
        <v>2025</v>
      </c>
      <c r="B5">
        <v>0.63</v>
      </c>
      <c r="C5">
        <v>1.02</v>
      </c>
      <c r="D5">
        <v>0.5</v>
      </c>
      <c r="E5">
        <v>0.55</v>
      </c>
      <c r="F5">
        <v>2.5</v>
      </c>
      <c r="G5">
        <v>0.985</v>
      </c>
      <c r="H5">
        <v>4.5</v>
      </c>
      <c r="I5">
        <v>5</v>
      </c>
      <c r="J5">
        <v>1.4</v>
      </c>
      <c r="K5">
        <v>5</v>
      </c>
      <c r="L5">
        <v>0</v>
      </c>
      <c r="M5">
        <v>0.715</v>
      </c>
      <c r="N5">
        <v>0.6</v>
      </c>
      <c r="O5">
        <v>2.5</v>
      </c>
      <c r="P5">
        <v>0.7000000000000001</v>
      </c>
      <c r="Q5">
        <v>1.68</v>
      </c>
      <c r="R5">
        <v>1.4</v>
      </c>
      <c r="S5">
        <v>1.3</v>
      </c>
      <c r="T5">
        <v>0.6</v>
      </c>
      <c r="U5">
        <v>0.985</v>
      </c>
      <c r="V5">
        <v>2.6</v>
      </c>
      <c r="W5">
        <v>1.55</v>
      </c>
      <c r="X5">
        <v>0.967</v>
      </c>
      <c r="Y5">
        <v>1.02</v>
      </c>
      <c r="Z5">
        <v>5</v>
      </c>
      <c r="AA5">
        <v>2.6</v>
      </c>
      <c r="AB5">
        <v>4</v>
      </c>
      <c r="AC5">
        <v>0.7000000000000001</v>
      </c>
      <c r="AD5">
        <v>5</v>
      </c>
      <c r="AE5">
        <v>0.7000000000000001</v>
      </c>
      <c r="AF5">
        <v>1</v>
      </c>
      <c r="AG5">
        <v>2.1</v>
      </c>
      <c r="AH5">
        <v>1.68</v>
      </c>
      <c r="AI5">
        <v>1.4</v>
      </c>
      <c r="AJ5">
        <v>0.7000000000000001</v>
      </c>
      <c r="AK5">
        <v>2.166</v>
      </c>
      <c r="AL5">
        <v>1</v>
      </c>
      <c r="AM5">
        <v>2.166</v>
      </c>
      <c r="AN5">
        <v>2.166</v>
      </c>
      <c r="AO5">
        <v>0.6</v>
      </c>
      <c r="AP5">
        <v>0.25</v>
      </c>
      <c r="AQ5">
        <v>2.166</v>
      </c>
      <c r="AR5">
        <v>0.6</v>
      </c>
      <c r="AS5">
        <v>4.5</v>
      </c>
      <c r="AT5">
        <v>0.5</v>
      </c>
      <c r="AU5">
        <v>3.3</v>
      </c>
      <c r="AV5">
        <v>1.55</v>
      </c>
      <c r="AW5">
        <v>0.6</v>
      </c>
      <c r="AX5">
        <v>3.3</v>
      </c>
      <c r="AY5">
        <v>7.3</v>
      </c>
      <c r="AZ5">
        <v>1</v>
      </c>
      <c r="BA5">
        <v>0.25</v>
      </c>
      <c r="BB5">
        <v>7.3</v>
      </c>
      <c r="BC5">
        <v>5.394</v>
      </c>
      <c r="BD5">
        <v>0.715</v>
      </c>
      <c r="BE5">
        <v>1.2</v>
      </c>
      <c r="BF5">
        <v>2.1</v>
      </c>
      <c r="BG5">
        <v>2.8</v>
      </c>
      <c r="BH5">
        <v>1.3</v>
      </c>
      <c r="BI5">
        <v>0.55</v>
      </c>
      <c r="BJ5">
        <v>0.6</v>
      </c>
      <c r="BK5">
        <v>0.63</v>
      </c>
      <c r="BL5">
        <v>1.4</v>
      </c>
      <c r="BM5">
        <v>0</v>
      </c>
      <c r="BN5">
        <v>1</v>
      </c>
      <c r="BO5">
        <v>4</v>
      </c>
    </row>
    <row r="6" spans="1:67">
      <c r="A6">
        <v>2026</v>
      </c>
      <c r="B6">
        <v>0.63</v>
      </c>
      <c r="C6">
        <v>1.02</v>
      </c>
      <c r="D6">
        <v>0.5</v>
      </c>
      <c r="E6">
        <v>0.55</v>
      </c>
      <c r="F6">
        <v>2.5</v>
      </c>
      <c r="G6">
        <v>0.985</v>
      </c>
      <c r="H6">
        <v>4.5</v>
      </c>
      <c r="I6">
        <v>5</v>
      </c>
      <c r="J6">
        <v>1.4</v>
      </c>
      <c r="K6">
        <v>5</v>
      </c>
      <c r="L6">
        <v>0</v>
      </c>
      <c r="M6">
        <v>0.715</v>
      </c>
      <c r="N6">
        <v>0.6</v>
      </c>
      <c r="O6">
        <v>2.5</v>
      </c>
      <c r="P6">
        <v>0.7000000000000001</v>
      </c>
      <c r="Q6">
        <v>1.68</v>
      </c>
      <c r="R6">
        <v>1.4</v>
      </c>
      <c r="S6">
        <v>1.3</v>
      </c>
      <c r="T6">
        <v>0.6</v>
      </c>
      <c r="U6">
        <v>0.985</v>
      </c>
      <c r="V6">
        <v>2.6</v>
      </c>
      <c r="W6">
        <v>2.2</v>
      </c>
      <c r="X6">
        <v>1.2</v>
      </c>
      <c r="Y6">
        <v>1.02</v>
      </c>
      <c r="Z6">
        <v>5</v>
      </c>
      <c r="AA6">
        <v>2.6</v>
      </c>
      <c r="AB6">
        <v>4</v>
      </c>
      <c r="AC6">
        <v>0.7000000000000001</v>
      </c>
      <c r="AD6">
        <v>5</v>
      </c>
      <c r="AE6">
        <v>0.7000000000000001</v>
      </c>
      <c r="AF6">
        <v>1</v>
      </c>
      <c r="AG6">
        <v>2.1</v>
      </c>
      <c r="AH6">
        <v>1.68</v>
      </c>
      <c r="AI6">
        <v>1.4</v>
      </c>
      <c r="AJ6">
        <v>0.7000000000000001</v>
      </c>
      <c r="AK6">
        <v>2.166</v>
      </c>
      <c r="AL6">
        <v>1</v>
      </c>
      <c r="AM6">
        <v>2.166</v>
      </c>
      <c r="AN6">
        <v>2.166</v>
      </c>
      <c r="AO6">
        <v>0.6</v>
      </c>
      <c r="AP6">
        <v>0.25</v>
      </c>
      <c r="AQ6">
        <v>2.166</v>
      </c>
      <c r="AR6">
        <v>0.6</v>
      </c>
      <c r="AS6">
        <v>4.5</v>
      </c>
      <c r="AT6">
        <v>0.5</v>
      </c>
      <c r="AU6">
        <v>3.3</v>
      </c>
      <c r="AV6">
        <v>2.2</v>
      </c>
      <c r="AW6">
        <v>0.6</v>
      </c>
      <c r="AX6">
        <v>3.3</v>
      </c>
      <c r="AY6">
        <v>7.3</v>
      </c>
      <c r="AZ6">
        <v>1</v>
      </c>
      <c r="BA6">
        <v>0.25</v>
      </c>
      <c r="BB6">
        <v>7.3</v>
      </c>
      <c r="BC6">
        <v>5.394</v>
      </c>
      <c r="BD6">
        <v>0.715</v>
      </c>
      <c r="BE6">
        <v>1.2</v>
      </c>
      <c r="BF6">
        <v>2.1</v>
      </c>
      <c r="BG6">
        <v>2.8</v>
      </c>
      <c r="BH6">
        <v>1.3</v>
      </c>
      <c r="BI6">
        <v>0.55</v>
      </c>
      <c r="BJ6">
        <v>0.6</v>
      </c>
      <c r="BK6">
        <v>0.63</v>
      </c>
      <c r="BL6">
        <v>1.4</v>
      </c>
      <c r="BM6">
        <v>0</v>
      </c>
      <c r="BN6">
        <v>1</v>
      </c>
      <c r="BO6">
        <v>4</v>
      </c>
    </row>
    <row r="7" spans="1:67">
      <c r="A7">
        <v>2027</v>
      </c>
      <c r="B7">
        <v>0.63</v>
      </c>
      <c r="C7">
        <v>1.02</v>
      </c>
      <c r="D7">
        <v>0.5</v>
      </c>
      <c r="E7">
        <v>0.55</v>
      </c>
      <c r="F7">
        <v>2.5</v>
      </c>
      <c r="G7">
        <v>0.985</v>
      </c>
      <c r="H7">
        <v>4.5</v>
      </c>
      <c r="I7">
        <v>5</v>
      </c>
      <c r="J7">
        <v>1.4</v>
      </c>
      <c r="K7">
        <v>5</v>
      </c>
      <c r="L7">
        <v>0</v>
      </c>
      <c r="M7">
        <v>0.715</v>
      </c>
      <c r="N7">
        <v>0.6</v>
      </c>
      <c r="O7">
        <v>2.5</v>
      </c>
      <c r="P7">
        <v>0.7000000000000001</v>
      </c>
      <c r="Q7">
        <v>1.68</v>
      </c>
      <c r="R7">
        <v>1.4</v>
      </c>
      <c r="S7">
        <v>1.3</v>
      </c>
      <c r="T7">
        <v>0.6</v>
      </c>
      <c r="U7">
        <v>0.985</v>
      </c>
      <c r="V7">
        <v>2.6</v>
      </c>
      <c r="W7">
        <v>2.2</v>
      </c>
      <c r="X7">
        <v>1.2</v>
      </c>
      <c r="Y7">
        <v>1.02</v>
      </c>
      <c r="Z7">
        <v>5</v>
      </c>
      <c r="AA7">
        <v>2.6</v>
      </c>
      <c r="AB7">
        <v>4</v>
      </c>
      <c r="AC7">
        <v>0.7000000000000001</v>
      </c>
      <c r="AD7">
        <v>5</v>
      </c>
      <c r="AE7">
        <v>0.7000000000000001</v>
      </c>
      <c r="AF7">
        <v>1</v>
      </c>
      <c r="AG7">
        <v>2.1</v>
      </c>
      <c r="AH7">
        <v>1.68</v>
      </c>
      <c r="AI7">
        <v>1.4</v>
      </c>
      <c r="AJ7">
        <v>0.7000000000000001</v>
      </c>
      <c r="AK7">
        <v>2.166</v>
      </c>
      <c r="AL7">
        <v>1</v>
      </c>
      <c r="AM7">
        <v>2.166</v>
      </c>
      <c r="AN7">
        <v>2.166</v>
      </c>
      <c r="AO7">
        <v>0.6</v>
      </c>
      <c r="AP7">
        <v>0.25</v>
      </c>
      <c r="AQ7">
        <v>2.166</v>
      </c>
      <c r="AR7">
        <v>0.6</v>
      </c>
      <c r="AS7">
        <v>4.5</v>
      </c>
      <c r="AT7">
        <v>0.5</v>
      </c>
      <c r="AU7">
        <v>3.3</v>
      </c>
      <c r="AV7">
        <v>2.2</v>
      </c>
      <c r="AW7">
        <v>0.6</v>
      </c>
      <c r="AX7">
        <v>3.3</v>
      </c>
      <c r="AY7">
        <v>7.3</v>
      </c>
      <c r="AZ7">
        <v>1</v>
      </c>
      <c r="BA7">
        <v>0.25</v>
      </c>
      <c r="BB7">
        <v>7.3</v>
      </c>
      <c r="BC7">
        <v>5.394</v>
      </c>
      <c r="BD7">
        <v>0.715</v>
      </c>
      <c r="BE7">
        <v>1.2</v>
      </c>
      <c r="BF7">
        <v>2.1</v>
      </c>
      <c r="BG7">
        <v>2.8</v>
      </c>
      <c r="BH7">
        <v>1.3</v>
      </c>
      <c r="BI7">
        <v>0.55</v>
      </c>
      <c r="BJ7">
        <v>0.6</v>
      </c>
      <c r="BK7">
        <v>0.63</v>
      </c>
      <c r="BL7">
        <v>1.4</v>
      </c>
      <c r="BM7">
        <v>0</v>
      </c>
      <c r="BN7">
        <v>1</v>
      </c>
      <c r="BO7">
        <v>4</v>
      </c>
    </row>
    <row r="8" spans="1:67">
      <c r="A8">
        <v>2028</v>
      </c>
      <c r="B8">
        <v>0.63</v>
      </c>
      <c r="C8">
        <v>1.02</v>
      </c>
      <c r="D8">
        <v>0.5</v>
      </c>
      <c r="E8">
        <v>0.55</v>
      </c>
      <c r="F8">
        <v>2.5</v>
      </c>
      <c r="G8">
        <v>0.985</v>
      </c>
      <c r="H8">
        <v>4.5</v>
      </c>
      <c r="I8">
        <v>5</v>
      </c>
      <c r="J8">
        <v>1.4</v>
      </c>
      <c r="K8">
        <v>5</v>
      </c>
      <c r="L8">
        <v>0.7000000000000001</v>
      </c>
      <c r="M8">
        <v>0.715</v>
      </c>
      <c r="N8">
        <v>0.6</v>
      </c>
      <c r="O8">
        <v>2.5</v>
      </c>
      <c r="P8">
        <v>0.7000000000000001</v>
      </c>
      <c r="Q8">
        <v>1.68</v>
      </c>
      <c r="R8">
        <v>1.4</v>
      </c>
      <c r="S8">
        <v>1.3</v>
      </c>
      <c r="T8">
        <v>0.6</v>
      </c>
      <c r="U8">
        <v>0.985</v>
      </c>
      <c r="V8">
        <v>5</v>
      </c>
      <c r="W8">
        <v>2.2</v>
      </c>
      <c r="X8">
        <v>1.2</v>
      </c>
      <c r="Y8">
        <v>1.02</v>
      </c>
      <c r="Z8">
        <v>5</v>
      </c>
      <c r="AA8">
        <v>5</v>
      </c>
      <c r="AB8">
        <v>4</v>
      </c>
      <c r="AC8">
        <v>0.7000000000000001</v>
      </c>
      <c r="AD8">
        <v>5</v>
      </c>
      <c r="AE8">
        <v>0.7000000000000001</v>
      </c>
      <c r="AF8">
        <v>1</v>
      </c>
      <c r="AG8">
        <v>2.1</v>
      </c>
      <c r="AH8">
        <v>1.68</v>
      </c>
      <c r="AI8">
        <v>1.4</v>
      </c>
      <c r="AJ8">
        <v>0.7000000000000001</v>
      </c>
      <c r="AK8">
        <v>2.166</v>
      </c>
      <c r="AL8">
        <v>1</v>
      </c>
      <c r="AM8">
        <v>2.166</v>
      </c>
      <c r="AN8">
        <v>2.166</v>
      </c>
      <c r="AO8">
        <v>0.6</v>
      </c>
      <c r="AP8">
        <v>0.25</v>
      </c>
      <c r="AQ8">
        <v>2.166</v>
      </c>
      <c r="AR8">
        <v>0.6</v>
      </c>
      <c r="AS8">
        <v>4.5</v>
      </c>
      <c r="AT8">
        <v>0.5</v>
      </c>
      <c r="AU8">
        <v>3.3</v>
      </c>
      <c r="AV8">
        <v>2.2</v>
      </c>
      <c r="AW8">
        <v>0.6</v>
      </c>
      <c r="AX8">
        <v>3.3</v>
      </c>
      <c r="AY8">
        <v>7.567</v>
      </c>
      <c r="AZ8">
        <v>1</v>
      </c>
      <c r="BA8">
        <v>0.25</v>
      </c>
      <c r="BB8">
        <v>7.567</v>
      </c>
      <c r="BC8">
        <v>5.394</v>
      </c>
      <c r="BD8">
        <v>0.715</v>
      </c>
      <c r="BE8">
        <v>1.2</v>
      </c>
      <c r="BF8">
        <v>2.1</v>
      </c>
      <c r="BG8">
        <v>2.8</v>
      </c>
      <c r="BH8">
        <v>1.3</v>
      </c>
      <c r="BI8">
        <v>0.55</v>
      </c>
      <c r="BJ8">
        <v>0.6</v>
      </c>
      <c r="BK8">
        <v>0.63</v>
      </c>
      <c r="BL8">
        <v>1.4</v>
      </c>
      <c r="BM8">
        <v>0.7000000000000001</v>
      </c>
      <c r="BN8">
        <v>1</v>
      </c>
      <c r="BO8">
        <v>4</v>
      </c>
    </row>
    <row r="9" spans="1:67">
      <c r="A9">
        <v>2029</v>
      </c>
      <c r="B9">
        <v>0.63</v>
      </c>
      <c r="C9">
        <v>1.02</v>
      </c>
      <c r="D9">
        <v>0.5</v>
      </c>
      <c r="E9">
        <v>0.55</v>
      </c>
      <c r="F9">
        <v>2.5</v>
      </c>
      <c r="G9">
        <v>0.985</v>
      </c>
      <c r="H9">
        <v>4.5</v>
      </c>
      <c r="I9">
        <v>5</v>
      </c>
      <c r="J9">
        <v>1.4</v>
      </c>
      <c r="K9">
        <v>5</v>
      </c>
      <c r="L9">
        <v>1.4</v>
      </c>
      <c r="M9">
        <v>0.715</v>
      </c>
      <c r="N9">
        <v>0.6</v>
      </c>
      <c r="O9">
        <v>2.5</v>
      </c>
      <c r="P9">
        <v>0.7000000000000001</v>
      </c>
      <c r="Q9">
        <v>1.68</v>
      </c>
      <c r="R9">
        <v>1.4</v>
      </c>
      <c r="S9">
        <v>1.3</v>
      </c>
      <c r="T9">
        <v>0.6</v>
      </c>
      <c r="U9">
        <v>0.985</v>
      </c>
      <c r="V9">
        <v>5</v>
      </c>
      <c r="W9">
        <v>2.2</v>
      </c>
      <c r="X9">
        <v>1.2</v>
      </c>
      <c r="Y9">
        <v>1.02</v>
      </c>
      <c r="Z9">
        <v>5</v>
      </c>
      <c r="AA9">
        <v>5</v>
      </c>
      <c r="AB9">
        <v>4</v>
      </c>
      <c r="AC9">
        <v>0.7000000000000001</v>
      </c>
      <c r="AD9">
        <v>5</v>
      </c>
      <c r="AE9">
        <v>0.7000000000000001</v>
      </c>
      <c r="AF9">
        <v>1</v>
      </c>
      <c r="AG9">
        <v>2.1</v>
      </c>
      <c r="AH9">
        <v>1.68</v>
      </c>
      <c r="AI9">
        <v>1.4</v>
      </c>
      <c r="AJ9">
        <v>0.7000000000000001</v>
      </c>
      <c r="AK9">
        <v>2.166</v>
      </c>
      <c r="AL9">
        <v>1</v>
      </c>
      <c r="AM9">
        <v>2.166</v>
      </c>
      <c r="AN9">
        <v>2.166</v>
      </c>
      <c r="AO9">
        <v>0.6</v>
      </c>
      <c r="AP9">
        <v>0.25</v>
      </c>
      <c r="AQ9">
        <v>2.166</v>
      </c>
      <c r="AR9">
        <v>0.6</v>
      </c>
      <c r="AS9">
        <v>4.5</v>
      </c>
      <c r="AT9">
        <v>0.5</v>
      </c>
      <c r="AU9">
        <v>3.3</v>
      </c>
      <c r="AV9">
        <v>2.2</v>
      </c>
      <c r="AW9">
        <v>0.6</v>
      </c>
      <c r="AX9">
        <v>3.3</v>
      </c>
      <c r="AY9">
        <v>7.833</v>
      </c>
      <c r="AZ9">
        <v>1</v>
      </c>
      <c r="BA9">
        <v>0.25</v>
      </c>
      <c r="BB9">
        <v>7.833</v>
      </c>
      <c r="BC9">
        <v>5.394</v>
      </c>
      <c r="BD9">
        <v>0.715</v>
      </c>
      <c r="BE9">
        <v>1.2</v>
      </c>
      <c r="BF9">
        <v>2.1</v>
      </c>
      <c r="BG9">
        <v>2.8</v>
      </c>
      <c r="BH9">
        <v>1.3</v>
      </c>
      <c r="BI9">
        <v>0.55</v>
      </c>
      <c r="BJ9">
        <v>0.6</v>
      </c>
      <c r="BK9">
        <v>0.63</v>
      </c>
      <c r="BL9">
        <v>1.4</v>
      </c>
      <c r="BM9">
        <v>1.4</v>
      </c>
      <c r="BN9">
        <v>1</v>
      </c>
      <c r="BO9">
        <v>4</v>
      </c>
    </row>
    <row r="10" spans="1:67">
      <c r="A10">
        <v>2030</v>
      </c>
      <c r="B10">
        <v>0.63</v>
      </c>
      <c r="C10">
        <v>1.02</v>
      </c>
      <c r="D10">
        <v>0.5</v>
      </c>
      <c r="E10">
        <v>0.55</v>
      </c>
      <c r="F10">
        <v>2.5</v>
      </c>
      <c r="G10">
        <v>0.985</v>
      </c>
      <c r="H10">
        <v>4.5</v>
      </c>
      <c r="I10">
        <v>5</v>
      </c>
      <c r="J10">
        <v>1.4</v>
      </c>
      <c r="K10">
        <v>5</v>
      </c>
      <c r="L10">
        <v>1.4</v>
      </c>
      <c r="M10">
        <v>0.715</v>
      </c>
      <c r="N10">
        <v>0.6</v>
      </c>
      <c r="O10">
        <v>2.5</v>
      </c>
      <c r="P10">
        <v>0.7000000000000001</v>
      </c>
      <c r="Q10">
        <v>1.68</v>
      </c>
      <c r="R10">
        <v>1.4</v>
      </c>
      <c r="S10">
        <v>1.3</v>
      </c>
      <c r="T10">
        <v>0.6</v>
      </c>
      <c r="U10">
        <v>0.985</v>
      </c>
      <c r="V10">
        <v>5</v>
      </c>
      <c r="W10">
        <v>3</v>
      </c>
      <c r="X10">
        <v>1.2</v>
      </c>
      <c r="Y10">
        <v>1.02</v>
      </c>
      <c r="Z10">
        <v>5</v>
      </c>
      <c r="AA10">
        <v>5</v>
      </c>
      <c r="AB10">
        <v>4</v>
      </c>
      <c r="AC10">
        <v>0.7000000000000001</v>
      </c>
      <c r="AD10">
        <v>5</v>
      </c>
      <c r="AE10">
        <v>0.7000000000000001</v>
      </c>
      <c r="AF10">
        <v>1</v>
      </c>
      <c r="AG10">
        <v>2.1</v>
      </c>
      <c r="AH10">
        <v>1.68</v>
      </c>
      <c r="AI10">
        <v>1.4</v>
      </c>
      <c r="AJ10">
        <v>0.7000000000000001</v>
      </c>
      <c r="AK10">
        <v>2.166</v>
      </c>
      <c r="AL10">
        <v>1</v>
      </c>
      <c r="AM10">
        <v>2.166</v>
      </c>
      <c r="AN10">
        <v>2.166</v>
      </c>
      <c r="AO10">
        <v>0.6</v>
      </c>
      <c r="AP10">
        <v>0.25</v>
      </c>
      <c r="AQ10">
        <v>2.166</v>
      </c>
      <c r="AR10">
        <v>0.6</v>
      </c>
      <c r="AS10">
        <v>4.5</v>
      </c>
      <c r="AT10">
        <v>0.5</v>
      </c>
      <c r="AU10">
        <v>3.3</v>
      </c>
      <c r="AV10">
        <v>3</v>
      </c>
      <c r="AW10">
        <v>0.6</v>
      </c>
      <c r="AX10">
        <v>3.3</v>
      </c>
      <c r="AY10">
        <v>8.1</v>
      </c>
      <c r="AZ10">
        <v>1</v>
      </c>
      <c r="BA10">
        <v>0.25</v>
      </c>
      <c r="BB10">
        <v>8.1</v>
      </c>
      <c r="BC10">
        <v>5.394</v>
      </c>
      <c r="BD10">
        <v>0.715</v>
      </c>
      <c r="BE10">
        <v>1.2</v>
      </c>
      <c r="BF10">
        <v>2.1</v>
      </c>
      <c r="BG10">
        <v>2.8</v>
      </c>
      <c r="BH10">
        <v>1.3</v>
      </c>
      <c r="BI10">
        <v>0.55</v>
      </c>
      <c r="BJ10">
        <v>0.6</v>
      </c>
      <c r="BK10">
        <v>0.63</v>
      </c>
      <c r="BL10">
        <v>1.4</v>
      </c>
      <c r="BM10">
        <v>1.4</v>
      </c>
      <c r="BN10">
        <v>1</v>
      </c>
      <c r="BO10">
        <v>4</v>
      </c>
    </row>
    <row r="11" spans="1:67">
      <c r="A11">
        <v>2031</v>
      </c>
      <c r="B11">
        <v>0.63</v>
      </c>
      <c r="C11">
        <v>1.02</v>
      </c>
      <c r="D11">
        <v>0.5</v>
      </c>
      <c r="E11">
        <v>0.55</v>
      </c>
      <c r="F11">
        <v>2.5</v>
      </c>
      <c r="G11">
        <v>0.985</v>
      </c>
      <c r="H11">
        <v>4.5</v>
      </c>
      <c r="I11">
        <v>5</v>
      </c>
      <c r="J11">
        <v>1.4</v>
      </c>
      <c r="K11">
        <v>5</v>
      </c>
      <c r="L11">
        <v>1.4</v>
      </c>
      <c r="M11">
        <v>0.715</v>
      </c>
      <c r="N11">
        <v>0.6</v>
      </c>
      <c r="O11">
        <v>2.5</v>
      </c>
      <c r="P11">
        <v>0.7000000000000001</v>
      </c>
      <c r="Q11">
        <v>1.68</v>
      </c>
      <c r="R11">
        <v>1.4</v>
      </c>
      <c r="S11">
        <v>1.3</v>
      </c>
      <c r="T11">
        <v>0.6</v>
      </c>
      <c r="U11">
        <v>0.985</v>
      </c>
      <c r="V11">
        <v>5</v>
      </c>
      <c r="W11">
        <v>3</v>
      </c>
      <c r="X11">
        <v>1.2</v>
      </c>
      <c r="Y11">
        <v>1.02</v>
      </c>
      <c r="Z11">
        <v>5</v>
      </c>
      <c r="AA11">
        <v>5</v>
      </c>
      <c r="AB11">
        <v>4</v>
      </c>
      <c r="AC11">
        <v>0.7000000000000001</v>
      </c>
      <c r="AD11">
        <v>5</v>
      </c>
      <c r="AE11">
        <v>0.7000000000000001</v>
      </c>
      <c r="AF11">
        <v>1</v>
      </c>
      <c r="AG11">
        <v>2.1</v>
      </c>
      <c r="AH11">
        <v>1.68</v>
      </c>
      <c r="AI11">
        <v>1.4</v>
      </c>
      <c r="AJ11">
        <v>0.7000000000000001</v>
      </c>
      <c r="AK11">
        <v>2.166</v>
      </c>
      <c r="AL11">
        <v>1</v>
      </c>
      <c r="AM11">
        <v>2.166</v>
      </c>
      <c r="AN11">
        <v>2.166</v>
      </c>
      <c r="AO11">
        <v>0.6</v>
      </c>
      <c r="AP11">
        <v>0.25</v>
      </c>
      <c r="AQ11">
        <v>2.166</v>
      </c>
      <c r="AR11">
        <v>0.6</v>
      </c>
      <c r="AS11">
        <v>4.5</v>
      </c>
      <c r="AT11">
        <v>0.5</v>
      </c>
      <c r="AU11">
        <v>3.3</v>
      </c>
      <c r="AV11">
        <v>3</v>
      </c>
      <c r="AW11">
        <v>0.6</v>
      </c>
      <c r="AX11">
        <v>3.3</v>
      </c>
      <c r="AY11">
        <v>8.34</v>
      </c>
      <c r="AZ11">
        <v>1</v>
      </c>
      <c r="BA11">
        <v>0.25</v>
      </c>
      <c r="BB11">
        <v>8.34</v>
      </c>
      <c r="BC11">
        <v>5.394</v>
      </c>
      <c r="BD11">
        <v>0.715</v>
      </c>
      <c r="BE11">
        <v>1.2</v>
      </c>
      <c r="BF11">
        <v>2.1</v>
      </c>
      <c r="BG11">
        <v>2.8</v>
      </c>
      <c r="BH11">
        <v>1.3</v>
      </c>
      <c r="BI11">
        <v>0.55</v>
      </c>
      <c r="BJ11">
        <v>0.6</v>
      </c>
      <c r="BK11">
        <v>0.63</v>
      </c>
      <c r="BL11">
        <v>1.4</v>
      </c>
      <c r="BM11">
        <v>1.4</v>
      </c>
      <c r="BN11">
        <v>1</v>
      </c>
      <c r="BO11">
        <v>4</v>
      </c>
    </row>
    <row r="12" spans="1:67">
      <c r="A12">
        <v>2032</v>
      </c>
      <c r="B12">
        <v>0.63</v>
      </c>
      <c r="C12">
        <v>1.02</v>
      </c>
      <c r="D12">
        <v>0.5</v>
      </c>
      <c r="E12">
        <v>0.55</v>
      </c>
      <c r="F12">
        <v>2.5</v>
      </c>
      <c r="G12">
        <v>0.985</v>
      </c>
      <c r="H12">
        <v>4.5</v>
      </c>
      <c r="I12">
        <v>5</v>
      </c>
      <c r="J12">
        <v>1.4</v>
      </c>
      <c r="K12">
        <v>5</v>
      </c>
      <c r="L12">
        <v>1.4</v>
      </c>
      <c r="M12">
        <v>0.715</v>
      </c>
      <c r="N12">
        <v>0.6</v>
      </c>
      <c r="O12">
        <v>2.5</v>
      </c>
      <c r="P12">
        <v>0.7000000000000001</v>
      </c>
      <c r="Q12">
        <v>1.68</v>
      </c>
      <c r="R12">
        <v>1.4</v>
      </c>
      <c r="S12">
        <v>1.3</v>
      </c>
      <c r="T12">
        <v>0.6</v>
      </c>
      <c r="U12">
        <v>0.985</v>
      </c>
      <c r="V12">
        <v>5</v>
      </c>
      <c r="W12">
        <v>3</v>
      </c>
      <c r="X12">
        <v>1.2</v>
      </c>
      <c r="Y12">
        <v>1.02</v>
      </c>
      <c r="Z12">
        <v>5</v>
      </c>
      <c r="AA12">
        <v>5</v>
      </c>
      <c r="AB12">
        <v>4</v>
      </c>
      <c r="AC12">
        <v>0.7000000000000001</v>
      </c>
      <c r="AD12">
        <v>5</v>
      </c>
      <c r="AE12">
        <v>0.7000000000000001</v>
      </c>
      <c r="AF12">
        <v>1</v>
      </c>
      <c r="AG12">
        <v>2.1</v>
      </c>
      <c r="AH12">
        <v>1.68</v>
      </c>
      <c r="AI12">
        <v>1.4</v>
      </c>
      <c r="AJ12">
        <v>0.7000000000000001</v>
      </c>
      <c r="AK12">
        <v>2.166</v>
      </c>
      <c r="AL12">
        <v>1</v>
      </c>
      <c r="AM12">
        <v>2.166</v>
      </c>
      <c r="AN12">
        <v>2.166</v>
      </c>
      <c r="AO12">
        <v>0.6</v>
      </c>
      <c r="AP12">
        <v>0.25</v>
      </c>
      <c r="AQ12">
        <v>2.166</v>
      </c>
      <c r="AR12">
        <v>0.6</v>
      </c>
      <c r="AS12">
        <v>4.5</v>
      </c>
      <c r="AT12">
        <v>0.5</v>
      </c>
      <c r="AU12">
        <v>3.3</v>
      </c>
      <c r="AV12">
        <v>3</v>
      </c>
      <c r="AW12">
        <v>0.6</v>
      </c>
      <c r="AX12">
        <v>3.3</v>
      </c>
      <c r="AY12">
        <v>8.58</v>
      </c>
      <c r="AZ12">
        <v>1</v>
      </c>
      <c r="BA12">
        <v>0.25</v>
      </c>
      <c r="BB12">
        <v>8.58</v>
      </c>
      <c r="BC12">
        <v>5.394</v>
      </c>
      <c r="BD12">
        <v>0.715</v>
      </c>
      <c r="BE12">
        <v>1.2</v>
      </c>
      <c r="BF12">
        <v>2.1</v>
      </c>
      <c r="BG12">
        <v>2.8</v>
      </c>
      <c r="BH12">
        <v>1.3</v>
      </c>
      <c r="BI12">
        <v>0.55</v>
      </c>
      <c r="BJ12">
        <v>0.6</v>
      </c>
      <c r="BK12">
        <v>0.63</v>
      </c>
      <c r="BL12">
        <v>1.4</v>
      </c>
      <c r="BM12">
        <v>1.4</v>
      </c>
      <c r="BN12">
        <v>1</v>
      </c>
      <c r="BO12">
        <v>4</v>
      </c>
    </row>
    <row r="13" spans="1:67">
      <c r="A13">
        <v>2033</v>
      </c>
      <c r="B13">
        <v>0.63</v>
      </c>
      <c r="C13">
        <v>1.02</v>
      </c>
      <c r="D13">
        <v>0.5</v>
      </c>
      <c r="E13">
        <v>0.55</v>
      </c>
      <c r="F13">
        <v>2.5</v>
      </c>
      <c r="G13">
        <v>0.985</v>
      </c>
      <c r="H13">
        <v>4.5</v>
      </c>
      <c r="I13">
        <v>5</v>
      </c>
      <c r="J13">
        <v>1.4</v>
      </c>
      <c r="K13">
        <v>5</v>
      </c>
      <c r="L13">
        <v>1.4</v>
      </c>
      <c r="M13">
        <v>0.715</v>
      </c>
      <c r="N13">
        <v>0.6</v>
      </c>
      <c r="O13">
        <v>2.5</v>
      </c>
      <c r="P13">
        <v>0.7000000000000001</v>
      </c>
      <c r="Q13">
        <v>1.68</v>
      </c>
      <c r="R13">
        <v>1.4</v>
      </c>
      <c r="S13">
        <v>1.3</v>
      </c>
      <c r="T13">
        <v>0.6</v>
      </c>
      <c r="U13">
        <v>0.985</v>
      </c>
      <c r="V13">
        <v>7.5</v>
      </c>
      <c r="W13">
        <v>3</v>
      </c>
      <c r="X13">
        <v>1.2</v>
      </c>
      <c r="Y13">
        <v>1.02</v>
      </c>
      <c r="Z13">
        <v>5</v>
      </c>
      <c r="AA13">
        <v>7.5</v>
      </c>
      <c r="AB13">
        <v>4</v>
      </c>
      <c r="AC13">
        <v>0.7000000000000001</v>
      </c>
      <c r="AD13">
        <v>5</v>
      </c>
      <c r="AE13">
        <v>0.7000000000000001</v>
      </c>
      <c r="AF13">
        <v>1</v>
      </c>
      <c r="AG13">
        <v>2.1</v>
      </c>
      <c r="AH13">
        <v>1.68</v>
      </c>
      <c r="AI13">
        <v>1.4</v>
      </c>
      <c r="AJ13">
        <v>0.7000000000000001</v>
      </c>
      <c r="AK13">
        <v>2.166</v>
      </c>
      <c r="AL13">
        <v>1</v>
      </c>
      <c r="AM13">
        <v>2.166</v>
      </c>
      <c r="AN13">
        <v>2.166</v>
      </c>
      <c r="AO13">
        <v>0.6</v>
      </c>
      <c r="AP13">
        <v>0.25</v>
      </c>
      <c r="AQ13">
        <v>2.166</v>
      </c>
      <c r="AR13">
        <v>0.6</v>
      </c>
      <c r="AS13">
        <v>4.5</v>
      </c>
      <c r="AT13">
        <v>0.5</v>
      </c>
      <c r="AU13">
        <v>3.3</v>
      </c>
      <c r="AV13">
        <v>3</v>
      </c>
      <c r="AW13">
        <v>0.6</v>
      </c>
      <c r="AX13">
        <v>3.3</v>
      </c>
      <c r="AY13">
        <v>8.82</v>
      </c>
      <c r="AZ13">
        <v>1</v>
      </c>
      <c r="BA13">
        <v>0.25</v>
      </c>
      <c r="BB13">
        <v>8.82</v>
      </c>
      <c r="BC13">
        <v>5.394</v>
      </c>
      <c r="BD13">
        <v>0.715</v>
      </c>
      <c r="BE13">
        <v>1.2</v>
      </c>
      <c r="BF13">
        <v>2.1</v>
      </c>
      <c r="BG13">
        <v>2.8</v>
      </c>
      <c r="BH13">
        <v>1.3</v>
      </c>
      <c r="BI13">
        <v>0.55</v>
      </c>
      <c r="BJ13">
        <v>0.6</v>
      </c>
      <c r="BK13">
        <v>0.63</v>
      </c>
      <c r="BL13">
        <v>1.4</v>
      </c>
      <c r="BM13">
        <v>1.4</v>
      </c>
      <c r="BN13">
        <v>1</v>
      </c>
      <c r="BO13">
        <v>4</v>
      </c>
    </row>
    <row r="14" spans="1:67">
      <c r="A14">
        <v>2034</v>
      </c>
      <c r="B14">
        <v>0.63</v>
      </c>
      <c r="C14">
        <v>1.02</v>
      </c>
      <c r="D14">
        <v>0.5</v>
      </c>
      <c r="E14">
        <v>0.55</v>
      </c>
      <c r="F14">
        <v>2.5</v>
      </c>
      <c r="G14">
        <v>0.985</v>
      </c>
      <c r="H14">
        <v>4.5</v>
      </c>
      <c r="I14">
        <v>5</v>
      </c>
      <c r="J14">
        <v>1.4</v>
      </c>
      <c r="K14">
        <v>5</v>
      </c>
      <c r="L14">
        <v>1.4</v>
      </c>
      <c r="M14">
        <v>0.715</v>
      </c>
      <c r="N14">
        <v>0.6</v>
      </c>
      <c r="O14">
        <v>2.5</v>
      </c>
      <c r="P14">
        <v>0.7000000000000001</v>
      </c>
      <c r="Q14">
        <v>1.68</v>
      </c>
      <c r="R14">
        <v>1.4</v>
      </c>
      <c r="S14">
        <v>1.3</v>
      </c>
      <c r="T14">
        <v>0.6</v>
      </c>
      <c r="U14">
        <v>0.985</v>
      </c>
      <c r="V14">
        <v>7.5</v>
      </c>
      <c r="W14">
        <v>3</v>
      </c>
      <c r="X14">
        <v>1.2</v>
      </c>
      <c r="Y14">
        <v>1.02</v>
      </c>
      <c r="Z14">
        <v>5</v>
      </c>
      <c r="AA14">
        <v>7.5</v>
      </c>
      <c r="AB14">
        <v>4</v>
      </c>
      <c r="AC14">
        <v>0.7000000000000001</v>
      </c>
      <c r="AD14">
        <v>5</v>
      </c>
      <c r="AE14">
        <v>0.7000000000000001</v>
      </c>
      <c r="AF14">
        <v>1</v>
      </c>
      <c r="AG14">
        <v>2.1</v>
      </c>
      <c r="AH14">
        <v>1.68</v>
      </c>
      <c r="AI14">
        <v>1.4</v>
      </c>
      <c r="AJ14">
        <v>0.7000000000000001</v>
      </c>
      <c r="AK14">
        <v>2.166</v>
      </c>
      <c r="AL14">
        <v>1</v>
      </c>
      <c r="AM14">
        <v>2.166</v>
      </c>
      <c r="AN14">
        <v>2.166</v>
      </c>
      <c r="AO14">
        <v>0.6</v>
      </c>
      <c r="AP14">
        <v>0.25</v>
      </c>
      <c r="AQ14">
        <v>2.166</v>
      </c>
      <c r="AR14">
        <v>0.6</v>
      </c>
      <c r="AS14">
        <v>4.5</v>
      </c>
      <c r="AT14">
        <v>0.5</v>
      </c>
      <c r="AU14">
        <v>3.3</v>
      </c>
      <c r="AV14">
        <v>3</v>
      </c>
      <c r="AW14">
        <v>0.6</v>
      </c>
      <c r="AX14">
        <v>3.3</v>
      </c>
      <c r="AY14">
        <v>9.06</v>
      </c>
      <c r="AZ14">
        <v>1</v>
      </c>
      <c r="BA14">
        <v>0.25</v>
      </c>
      <c r="BB14">
        <v>9.06</v>
      </c>
      <c r="BC14">
        <v>5.394</v>
      </c>
      <c r="BD14">
        <v>0.715</v>
      </c>
      <c r="BE14">
        <v>1.2</v>
      </c>
      <c r="BF14">
        <v>2.1</v>
      </c>
      <c r="BG14">
        <v>2.8</v>
      </c>
      <c r="BH14">
        <v>1.3</v>
      </c>
      <c r="BI14">
        <v>0.55</v>
      </c>
      <c r="BJ14">
        <v>0.6</v>
      </c>
      <c r="BK14">
        <v>0.63</v>
      </c>
      <c r="BL14">
        <v>1.4</v>
      </c>
      <c r="BM14">
        <v>1.4</v>
      </c>
      <c r="BN14">
        <v>1</v>
      </c>
      <c r="BO14">
        <v>4</v>
      </c>
    </row>
    <row r="15" spans="1:67">
      <c r="A15">
        <v>2035</v>
      </c>
      <c r="B15">
        <v>0.63</v>
      </c>
      <c r="C15">
        <v>1.02</v>
      </c>
      <c r="D15">
        <v>0.5</v>
      </c>
      <c r="E15">
        <v>0.55</v>
      </c>
      <c r="F15">
        <v>2.5</v>
      </c>
      <c r="G15">
        <v>0.985</v>
      </c>
      <c r="H15">
        <v>4.5</v>
      </c>
      <c r="I15">
        <v>5</v>
      </c>
      <c r="J15">
        <v>1.4</v>
      </c>
      <c r="K15">
        <v>5</v>
      </c>
      <c r="L15">
        <v>1.4</v>
      </c>
      <c r="M15">
        <v>0.715</v>
      </c>
      <c r="N15">
        <v>0.6</v>
      </c>
      <c r="O15">
        <v>2.5</v>
      </c>
      <c r="P15">
        <v>0.7000000000000001</v>
      </c>
      <c r="Q15">
        <v>1.68</v>
      </c>
      <c r="R15">
        <v>1.4</v>
      </c>
      <c r="S15">
        <v>1.3</v>
      </c>
      <c r="T15">
        <v>0.6</v>
      </c>
      <c r="U15">
        <v>0.985</v>
      </c>
      <c r="V15">
        <v>7.5</v>
      </c>
      <c r="W15">
        <v>3</v>
      </c>
      <c r="X15">
        <v>1.2</v>
      </c>
      <c r="Y15">
        <v>1.02</v>
      </c>
      <c r="Z15">
        <v>5</v>
      </c>
      <c r="AA15">
        <v>7.5</v>
      </c>
      <c r="AB15">
        <v>4</v>
      </c>
      <c r="AC15">
        <v>0.7000000000000001</v>
      </c>
      <c r="AD15">
        <v>5</v>
      </c>
      <c r="AE15">
        <v>0.7000000000000001</v>
      </c>
      <c r="AF15">
        <v>1</v>
      </c>
      <c r="AG15">
        <v>2.1</v>
      </c>
      <c r="AH15">
        <v>1.68</v>
      </c>
      <c r="AI15">
        <v>1.4</v>
      </c>
      <c r="AJ15">
        <v>0.7000000000000001</v>
      </c>
      <c r="AK15">
        <v>2.166</v>
      </c>
      <c r="AL15">
        <v>1</v>
      </c>
      <c r="AM15">
        <v>2.166</v>
      </c>
      <c r="AN15">
        <v>2.166</v>
      </c>
      <c r="AO15">
        <v>0.6</v>
      </c>
      <c r="AP15">
        <v>0.25</v>
      </c>
      <c r="AQ15">
        <v>2.166</v>
      </c>
      <c r="AR15">
        <v>0.6</v>
      </c>
      <c r="AS15">
        <v>4.5</v>
      </c>
      <c r="AT15">
        <v>0.5</v>
      </c>
      <c r="AU15">
        <v>3.3</v>
      </c>
      <c r="AV15">
        <v>3</v>
      </c>
      <c r="AW15">
        <v>0.6</v>
      </c>
      <c r="AX15">
        <v>3.3</v>
      </c>
      <c r="AY15">
        <v>9.300000000000001</v>
      </c>
      <c r="AZ15">
        <v>1</v>
      </c>
      <c r="BA15">
        <v>0.25</v>
      </c>
      <c r="BB15">
        <v>9.300000000000001</v>
      </c>
      <c r="BC15">
        <v>5.394</v>
      </c>
      <c r="BD15">
        <v>0.715</v>
      </c>
      <c r="BE15">
        <v>1.2</v>
      </c>
      <c r="BF15">
        <v>2.1</v>
      </c>
      <c r="BG15">
        <v>2.8</v>
      </c>
      <c r="BH15">
        <v>1.3</v>
      </c>
      <c r="BI15">
        <v>0.55</v>
      </c>
      <c r="BJ15">
        <v>0.6</v>
      </c>
      <c r="BK15">
        <v>0.63</v>
      </c>
      <c r="BL15">
        <v>1.4</v>
      </c>
      <c r="BM15">
        <v>1.4</v>
      </c>
      <c r="BN15">
        <v>1</v>
      </c>
      <c r="BO15">
        <v>4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AH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3" max="3" width="20" bestFit="1" customWidth="1"/>
    <col min="4" max="4" width="18" bestFit="1" customWidth="1"/>
    <col min="5" max="5" width="20" bestFit="1" customWidth="1"/>
    <col min="6" max="6" width="19" bestFit="1" customWidth="1"/>
    <col min="7" max="7" width="20" bestFit="1" customWidth="1"/>
    <col min="8" max="8" width="18" bestFit="1" customWidth="1"/>
    <col min="9" max="9" width="21" bestFit="1" customWidth="1"/>
    <col min="10" max="10" width="19" bestFit="1" customWidth="1"/>
    <col min="11" max="11" width="18" bestFit="1" customWidth="1"/>
    <col min="12" max="12" width="20" bestFit="1" customWidth="1"/>
    <col min="13" max="14" width="18" bestFit="1" customWidth="1"/>
    <col min="15" max="15" width="22" bestFit="1" customWidth="1"/>
    <col min="16" max="16" width="19" bestFit="1" customWidth="1"/>
    <col min="17" max="17" width="21" bestFit="1" customWidth="1"/>
    <col min="18" max="18" width="19" bestFit="1" customWidth="1"/>
    <col min="19" max="19" width="20" bestFit="1" customWidth="1"/>
    <col min="20" max="20" width="18" bestFit="1" customWidth="1"/>
    <col min="21" max="21" width="21" bestFit="1" customWidth="1"/>
    <col min="22" max="22" width="20" bestFit="1" customWidth="1"/>
    <col min="23" max="25" width="18" bestFit="1" customWidth="1"/>
    <col min="26" max="26" width="20" bestFit="1" customWidth="1"/>
    <col min="27" max="27" width="18" bestFit="1" customWidth="1"/>
    <col min="28" max="28" width="19" bestFit="1" customWidth="1"/>
    <col min="29" max="29" width="20" bestFit="1" customWidth="1"/>
    <col min="30" max="30" width="18" bestFit="1" customWidth="1"/>
    <col min="31" max="31" width="21" bestFit="1" customWidth="1"/>
    <col min="32" max="33" width="19" bestFit="1" customWidth="1"/>
    <col min="34" max="34" width="21" bestFit="1" customWidth="1"/>
  </cols>
  <sheetData>
    <row r="1" spans="1:34" hidden="1">
      <c r="A1" s="89"/>
      <c r="B1" s="89" t="s">
        <v>77</v>
      </c>
      <c r="C1" s="89" t="s">
        <v>78</v>
      </c>
      <c r="D1" s="89" t="s">
        <v>81</v>
      </c>
      <c r="E1" s="89" t="s">
        <v>83</v>
      </c>
      <c r="F1" s="89" t="s">
        <v>84</v>
      </c>
      <c r="G1" s="89" t="s">
        <v>85</v>
      </c>
      <c r="H1" s="89" t="s">
        <v>87</v>
      </c>
      <c r="I1" s="89" t="s">
        <v>90</v>
      </c>
      <c r="J1" s="89" t="s">
        <v>94</v>
      </c>
      <c r="K1" s="89" t="s">
        <v>95</v>
      </c>
      <c r="L1" s="89" t="s">
        <v>96</v>
      </c>
      <c r="M1" s="89" t="s">
        <v>97</v>
      </c>
      <c r="N1" s="89" t="s">
        <v>101</v>
      </c>
      <c r="O1" s="89" t="s">
        <v>103</v>
      </c>
      <c r="P1" s="89" t="s">
        <v>104</v>
      </c>
      <c r="Q1" s="89" t="s">
        <v>105</v>
      </c>
      <c r="R1" s="89" t="s">
        <v>107</v>
      </c>
      <c r="S1" s="89" t="s">
        <v>108</v>
      </c>
      <c r="T1" s="89" t="s">
        <v>112</v>
      </c>
      <c r="U1" s="89" t="s">
        <v>115</v>
      </c>
      <c r="V1" s="89" t="s">
        <v>116</v>
      </c>
      <c r="W1" s="89" t="s">
        <v>117</v>
      </c>
      <c r="X1" s="89" t="s">
        <v>118</v>
      </c>
      <c r="Y1" s="89" t="s">
        <v>120</v>
      </c>
      <c r="Z1" s="89" t="s">
        <v>122</v>
      </c>
      <c r="AA1" s="89" t="s">
        <v>124</v>
      </c>
      <c r="AB1" s="89" t="s">
        <v>125</v>
      </c>
      <c r="AC1" s="89" t="s">
        <v>126</v>
      </c>
      <c r="AD1" s="89" t="s">
        <v>127</v>
      </c>
      <c r="AE1" s="89" t="s">
        <v>129</v>
      </c>
      <c r="AF1" s="89" t="s">
        <v>130</v>
      </c>
      <c r="AG1" s="89" t="s">
        <v>131</v>
      </c>
      <c r="AH1" s="89" t="s">
        <v>132</v>
      </c>
    </row>
    <row r="2" spans="1:34">
      <c r="B2" t="s">
        <v>143</v>
      </c>
      <c r="C2" t="s">
        <v>144</v>
      </c>
      <c r="D2" t="s">
        <v>147</v>
      </c>
      <c r="E2" t="s">
        <v>149</v>
      </c>
      <c r="F2" t="s">
        <v>150</v>
      </c>
      <c r="G2" t="s">
        <v>151</v>
      </c>
      <c r="H2" t="s">
        <v>153</v>
      </c>
      <c r="I2" t="s">
        <v>156</v>
      </c>
      <c r="J2" t="s">
        <v>160</v>
      </c>
      <c r="K2" t="s">
        <v>161</v>
      </c>
      <c r="L2" t="s">
        <v>162</v>
      </c>
      <c r="M2" t="s">
        <v>163</v>
      </c>
      <c r="N2" t="s">
        <v>167</v>
      </c>
      <c r="O2" t="s">
        <v>169</v>
      </c>
      <c r="P2" t="s">
        <v>170</v>
      </c>
      <c r="Q2" t="s">
        <v>171</v>
      </c>
      <c r="R2" t="s">
        <v>173</v>
      </c>
      <c r="S2" t="s">
        <v>174</v>
      </c>
      <c r="T2" t="s">
        <v>178</v>
      </c>
      <c r="U2" t="s">
        <v>181</v>
      </c>
      <c r="V2" t="s">
        <v>182</v>
      </c>
      <c r="W2" t="s">
        <v>183</v>
      </c>
      <c r="X2" t="s">
        <v>184</v>
      </c>
      <c r="Y2" t="s">
        <v>186</v>
      </c>
      <c r="Z2" t="s">
        <v>188</v>
      </c>
      <c r="AA2" t="s">
        <v>190</v>
      </c>
      <c r="AB2" t="s">
        <v>191</v>
      </c>
      <c r="AC2" t="s">
        <v>192</v>
      </c>
      <c r="AD2" t="s">
        <v>193</v>
      </c>
      <c r="AE2" t="s">
        <v>195</v>
      </c>
      <c r="AF2" t="s">
        <v>196</v>
      </c>
      <c r="AG2" t="s">
        <v>197</v>
      </c>
      <c r="AH2" t="s">
        <v>198</v>
      </c>
    </row>
    <row r="3" spans="1:34">
      <c r="A3">
        <v>2023</v>
      </c>
      <c r="B3">
        <v>23.24332687602382</v>
      </c>
      <c r="C3">
        <v>5.377296795369464</v>
      </c>
      <c r="D3">
        <v>0</v>
      </c>
      <c r="E3">
        <v>-1.439531410437792</v>
      </c>
      <c r="F3">
        <v>0.5957828771978066</v>
      </c>
      <c r="G3">
        <v>-0.3555183487538344</v>
      </c>
      <c r="H3">
        <v>9.174936120372037</v>
      </c>
      <c r="I3">
        <v>0.9208449081332186</v>
      </c>
      <c r="J3">
        <v>8.353597751669604</v>
      </c>
      <c r="K3">
        <v>2.831033845711735</v>
      </c>
      <c r="L3">
        <v>-9.469476489847732</v>
      </c>
      <c r="M3">
        <v>24.52957127043577</v>
      </c>
      <c r="N3">
        <v>6.525731191236029</v>
      </c>
      <c r="O3">
        <v>4.484405688379479</v>
      </c>
      <c r="P3">
        <v>2.592425611472966</v>
      </c>
      <c r="Q3">
        <v>1.804381455785421</v>
      </c>
      <c r="R3">
        <v>-1.53641582394124</v>
      </c>
      <c r="S3">
        <v>1.781584602760548</v>
      </c>
      <c r="T3">
        <v>10.14522645677416</v>
      </c>
      <c r="U3">
        <v>0.6314210639264499</v>
      </c>
      <c r="V3">
        <v>10.68320735699923</v>
      </c>
      <c r="W3">
        <v>7.653327686506678</v>
      </c>
      <c r="X3">
        <v>1.413506905397772</v>
      </c>
      <c r="Y3">
        <v>44.76516248692341</v>
      </c>
      <c r="Z3">
        <v>-0.7038840259257912</v>
      </c>
      <c r="AA3">
        <v>27.38048644875127</v>
      </c>
      <c r="AB3">
        <v>3.240682771706463</v>
      </c>
      <c r="AC3">
        <v>3.042196659933417</v>
      </c>
      <c r="AD3">
        <v>1.079521674626474</v>
      </c>
      <c r="AE3">
        <v>5.501583919196207</v>
      </c>
      <c r="AF3">
        <v>2.051835258880502</v>
      </c>
      <c r="AG3">
        <v>3.136967026704865</v>
      </c>
      <c r="AH3">
        <v>3.277264584413687</v>
      </c>
    </row>
    <row r="4" spans="1:34">
      <c r="A4">
        <v>2024</v>
      </c>
      <c r="B4">
        <v>19.9790891904568</v>
      </c>
      <c r="C4">
        <v>-0.9125565200553347</v>
      </c>
      <c r="D4">
        <v>0</v>
      </c>
      <c r="E4">
        <v>-1.137017323159648</v>
      </c>
      <c r="F4">
        <v>0.6075596966052063</v>
      </c>
      <c r="G4">
        <v>-0.502833172766544</v>
      </c>
      <c r="H4">
        <v>8.453896704337545</v>
      </c>
      <c r="I4">
        <v>0.6884391943143839</v>
      </c>
      <c r="J4">
        <v>8.341474975803838</v>
      </c>
      <c r="K4">
        <v>4.485699478713402</v>
      </c>
      <c r="L4">
        <v>-12.12017231898924</v>
      </c>
      <c r="M4">
        <v>23.08605604550267</v>
      </c>
      <c r="N4">
        <v>6.01177944282276</v>
      </c>
      <c r="O4">
        <v>3.308907390503661</v>
      </c>
      <c r="P4">
        <v>2.200576502835208</v>
      </c>
      <c r="Q4">
        <v>1.245578728575393</v>
      </c>
      <c r="R4">
        <v>-2.016724370171121</v>
      </c>
      <c r="S4">
        <v>1.907372768105382</v>
      </c>
      <c r="T4">
        <v>9.585625287929499</v>
      </c>
      <c r="U4">
        <v>1.308902183395527</v>
      </c>
      <c r="V4">
        <v>9.584744403871856</v>
      </c>
      <c r="W4">
        <v>8.185722725571468</v>
      </c>
      <c r="X4">
        <v>1.749242095549169</v>
      </c>
      <c r="Y4">
        <v>44.49016849940707</v>
      </c>
      <c r="Z4">
        <v>-0.5758553042699723</v>
      </c>
      <c r="AA4">
        <v>26.22264710011865</v>
      </c>
      <c r="AB4">
        <v>3.002081989379235</v>
      </c>
      <c r="AC4">
        <v>2.630035565912738</v>
      </c>
      <c r="AD4">
        <v>2.313885078409921</v>
      </c>
      <c r="AE4">
        <v>5.334037566576214</v>
      </c>
      <c r="AF4">
        <v>1.844645925589109</v>
      </c>
      <c r="AG4">
        <v>2.801292984970375</v>
      </c>
      <c r="AH4">
        <v>3.330016988540538</v>
      </c>
    </row>
    <row r="5" spans="1:34">
      <c r="A5">
        <v>2025</v>
      </c>
      <c r="B5">
        <v>10.41576314167111</v>
      </c>
      <c r="C5">
        <v>9.431899769891887</v>
      </c>
      <c r="D5">
        <v>0</v>
      </c>
      <c r="E5">
        <v>-1.223668472737715</v>
      </c>
      <c r="F5">
        <v>0.6207455916577098</v>
      </c>
      <c r="G5">
        <v>0.7158887844257246</v>
      </c>
      <c r="H5">
        <v>8.581627729252656</v>
      </c>
      <c r="I5">
        <v>0.7644858965415967</v>
      </c>
      <c r="J5">
        <v>8.020597776111272</v>
      </c>
      <c r="K5">
        <v>3.968797840893549</v>
      </c>
      <c r="L5">
        <v>-12.5305870461615</v>
      </c>
      <c r="M5">
        <v>21.96855037064397</v>
      </c>
      <c r="N5">
        <v>5.774870418592227</v>
      </c>
      <c r="O5">
        <v>2.43449608174014</v>
      </c>
      <c r="P5">
        <v>2.09371897436012</v>
      </c>
      <c r="Q5">
        <v>1.124955385311424</v>
      </c>
      <c r="R5">
        <v>-2.630864461838233</v>
      </c>
      <c r="S5">
        <v>1.963175762949005</v>
      </c>
      <c r="T5">
        <v>9.830957408542425</v>
      </c>
      <c r="U5">
        <v>0.8035982034664017</v>
      </c>
      <c r="V5">
        <v>9.217522928849228</v>
      </c>
      <c r="W5">
        <v>7.81663548978311</v>
      </c>
      <c r="X5">
        <v>1.827966952533063</v>
      </c>
      <c r="Y5">
        <v>44.31033915964712</v>
      </c>
      <c r="Z5">
        <v>-0.4107828890893555</v>
      </c>
      <c r="AA5">
        <v>26.1290065807216</v>
      </c>
      <c r="AB5">
        <v>2.85353114343996</v>
      </c>
      <c r="AC5">
        <v>-0.1580924745705803</v>
      </c>
      <c r="AD5">
        <v>3.491411954922316</v>
      </c>
      <c r="AE5">
        <v>5.192737656541107</v>
      </c>
      <c r="AF5">
        <v>1.877476360114423</v>
      </c>
      <c r="AG5">
        <v>2.409201521859134</v>
      </c>
      <c r="AH5">
        <v>3.090484827933501</v>
      </c>
    </row>
    <row r="6" spans="1:34">
      <c r="A6">
        <v>2026</v>
      </c>
      <c r="B6">
        <v>15.69701209388391</v>
      </c>
      <c r="C6">
        <v>-0.2873334745716371</v>
      </c>
      <c r="D6">
        <v>0</v>
      </c>
      <c r="E6">
        <v>-1.384276582496658</v>
      </c>
      <c r="F6">
        <v>1.803356812479073</v>
      </c>
      <c r="G6">
        <v>0.2668569356390987</v>
      </c>
      <c r="H6">
        <v>7.704446944270856</v>
      </c>
      <c r="I6">
        <v>1.118252226783243</v>
      </c>
      <c r="J6">
        <v>8.059373130120026</v>
      </c>
      <c r="K6">
        <v>6.007010543020395</v>
      </c>
      <c r="L6">
        <v>-13.41533966460109</v>
      </c>
      <c r="M6">
        <v>19.04404930430092</v>
      </c>
      <c r="N6">
        <v>4.646306757140107</v>
      </c>
      <c r="O6">
        <v>1.670989465058972</v>
      </c>
      <c r="P6">
        <v>2.076673424138625</v>
      </c>
      <c r="Q6">
        <v>0.9902356542010772</v>
      </c>
      <c r="R6">
        <v>-3.018105370843844</v>
      </c>
      <c r="S6">
        <v>1.678127480711844</v>
      </c>
      <c r="T6">
        <v>9.032031622003238</v>
      </c>
      <c r="U6">
        <v>0.5273590086758878</v>
      </c>
      <c r="V6">
        <v>5.414196692562277</v>
      </c>
      <c r="W6">
        <v>9.961702108542598</v>
      </c>
      <c r="X6">
        <v>1.875667750853377</v>
      </c>
      <c r="Y6">
        <v>41.29243943837249</v>
      </c>
      <c r="Z6">
        <v>-0.2648391893853627</v>
      </c>
      <c r="AA6">
        <v>25.3642461779169</v>
      </c>
      <c r="AB6">
        <v>2.736934305435609</v>
      </c>
      <c r="AC6">
        <v>-3.027810649308844</v>
      </c>
      <c r="AD6">
        <v>4.116194037531673</v>
      </c>
      <c r="AE6">
        <v>4.647482754131</v>
      </c>
      <c r="AF6">
        <v>1.948001003559081</v>
      </c>
      <c r="AG6">
        <v>2.60992787839093</v>
      </c>
      <c r="AH6">
        <v>2.945076095324286</v>
      </c>
    </row>
    <row r="7" spans="1:34">
      <c r="A7">
        <v>2027</v>
      </c>
      <c r="B7">
        <v>18.60140873070567</v>
      </c>
      <c r="C7">
        <v>0.3364242446263863</v>
      </c>
      <c r="D7">
        <v>0</v>
      </c>
      <c r="E7">
        <v>-0.7494883691165097</v>
      </c>
      <c r="F7">
        <v>2.533273733372137</v>
      </c>
      <c r="G7">
        <v>0.9237563619044789</v>
      </c>
      <c r="H7">
        <v>3.558328894106006</v>
      </c>
      <c r="I7">
        <v>0.9868937831862331</v>
      </c>
      <c r="J7">
        <v>7.673611550519428</v>
      </c>
      <c r="K7">
        <v>10.35524756220966</v>
      </c>
      <c r="L7">
        <v>-10.5023072018513</v>
      </c>
      <c r="M7">
        <v>10.39158476248461</v>
      </c>
      <c r="N7">
        <v>1.487054286537244</v>
      </c>
      <c r="O7">
        <v>-0.003374463625813368</v>
      </c>
      <c r="P7">
        <v>1.592163349415375</v>
      </c>
      <c r="Q7">
        <v>0.5249953212277501</v>
      </c>
      <c r="R7">
        <v>-3.236249035650864</v>
      </c>
      <c r="S7">
        <v>1.178639196082894</v>
      </c>
      <c r="T7">
        <v>8.131276802020636</v>
      </c>
      <c r="U7">
        <v>0.06556109718933768</v>
      </c>
      <c r="V7">
        <v>2.40287023801599</v>
      </c>
      <c r="W7">
        <v>8.539293269921229</v>
      </c>
      <c r="X7">
        <v>1.763773030679594</v>
      </c>
      <c r="Y7">
        <v>37.75121315928924</v>
      </c>
      <c r="Z7">
        <v>-0.1867577417266492</v>
      </c>
      <c r="AA7">
        <v>22.62077336653475</v>
      </c>
      <c r="AB7">
        <v>1.93641358117685</v>
      </c>
      <c r="AC7">
        <v>-3.233037962268327</v>
      </c>
      <c r="AD7">
        <v>3.114454790949587</v>
      </c>
      <c r="AE7">
        <v>2.915710091536297</v>
      </c>
      <c r="AF7">
        <v>1.486412351195912</v>
      </c>
      <c r="AG7">
        <v>2.499277028074268</v>
      </c>
      <c r="AH7">
        <v>2.625885473528854</v>
      </c>
    </row>
    <row r="8" spans="1:34">
      <c r="A8">
        <v>2028</v>
      </c>
      <c r="B8">
        <v>17.85496715989976</v>
      </c>
      <c r="C8">
        <v>-0.3814502589967232</v>
      </c>
      <c r="D8">
        <v>1.819237507392705</v>
      </c>
      <c r="E8">
        <v>-0.7946904532092308</v>
      </c>
      <c r="F8">
        <v>1.503583119416178</v>
      </c>
      <c r="G8">
        <v>0.3889950261177413</v>
      </c>
      <c r="H8">
        <v>4.597922442870058</v>
      </c>
      <c r="I8">
        <v>0.6837688247560084</v>
      </c>
      <c r="J8">
        <v>6.825816843455241</v>
      </c>
      <c r="K8">
        <v>10.87968732874108</v>
      </c>
      <c r="L8">
        <v>-15.85349193791901</v>
      </c>
      <c r="M8">
        <v>15.44137295213095</v>
      </c>
      <c r="N8">
        <v>2.551448695856208</v>
      </c>
      <c r="O8">
        <v>-0.7363632149588658</v>
      </c>
      <c r="P8">
        <v>1.102268388573536</v>
      </c>
      <c r="Q8">
        <v>-0.06499676762870257</v>
      </c>
      <c r="R8">
        <v>-3.468314092916908</v>
      </c>
      <c r="S8">
        <v>0.5797722032771966</v>
      </c>
      <c r="T8">
        <v>7.264655982402763</v>
      </c>
      <c r="U8">
        <v>-0.06812233619772465</v>
      </c>
      <c r="V8">
        <v>-0.5477682113910919</v>
      </c>
      <c r="W8">
        <v>5.954399635837383</v>
      </c>
      <c r="X8">
        <v>1.484158665182671</v>
      </c>
      <c r="Y8">
        <v>34.18393716153326</v>
      </c>
      <c r="Z8">
        <v>-0.1050722202699709</v>
      </c>
      <c r="AA8">
        <v>19.71946739186258</v>
      </c>
      <c r="AB8">
        <v>1.513867973655801</v>
      </c>
      <c r="AC8">
        <v>-3.798896620167299</v>
      </c>
      <c r="AD8">
        <v>2.585739088043355</v>
      </c>
      <c r="AE8">
        <v>1.677849264179195</v>
      </c>
      <c r="AF8">
        <v>0.9881993243031804</v>
      </c>
      <c r="AG8">
        <v>2.055304972190064</v>
      </c>
      <c r="AH8">
        <v>1.970634908868832</v>
      </c>
    </row>
    <row r="9" spans="1:34">
      <c r="A9">
        <v>2029</v>
      </c>
      <c r="B9">
        <v>15.87966164872171</v>
      </c>
      <c r="C9">
        <v>2.846707008847035</v>
      </c>
      <c r="D9">
        <v>3.465785623265949</v>
      </c>
      <c r="E9">
        <v>-0.982846937948703</v>
      </c>
      <c r="F9">
        <v>1.37851787308395</v>
      </c>
      <c r="G9">
        <v>0.5370821789866588</v>
      </c>
      <c r="H9">
        <v>4.621393603537986</v>
      </c>
      <c r="I9">
        <v>0.7348038323356324</v>
      </c>
      <c r="J9">
        <v>5.851035072761539</v>
      </c>
      <c r="K9">
        <v>10.60339910924592</v>
      </c>
      <c r="L9">
        <v>-14.98580074143467</v>
      </c>
      <c r="M9">
        <v>15.09330824338013</v>
      </c>
      <c r="N9">
        <v>2.534831486526647</v>
      </c>
      <c r="O9">
        <v>-1.297154516905224</v>
      </c>
      <c r="P9">
        <v>0.8883668683667489</v>
      </c>
      <c r="Q9">
        <v>-0.2305416554567254</v>
      </c>
      <c r="R9">
        <v>-3.822940876506105</v>
      </c>
      <c r="S9">
        <v>0.2293403903767177</v>
      </c>
      <c r="T9">
        <v>6.624157811475524</v>
      </c>
      <c r="U9">
        <v>-0.2074835791761293</v>
      </c>
      <c r="V9">
        <v>-0.1139467350279994</v>
      </c>
      <c r="W9">
        <v>5.011142482071159</v>
      </c>
      <c r="X9">
        <v>1.532591959582252</v>
      </c>
      <c r="Y9">
        <v>33.18263439225932</v>
      </c>
      <c r="Z9">
        <v>0.03019875954886542</v>
      </c>
      <c r="AA9">
        <v>17.87922494542901</v>
      </c>
      <c r="AB9">
        <v>1.323902015389288</v>
      </c>
      <c r="AC9">
        <v>-3.783157173669265</v>
      </c>
      <c r="AD9">
        <v>2.993996547776753</v>
      </c>
      <c r="AE9">
        <v>0.9635004407314647</v>
      </c>
      <c r="AF9">
        <v>0.8496352209117243</v>
      </c>
      <c r="AG9">
        <v>1.789527965180969</v>
      </c>
      <c r="AH9">
        <v>1.450828481616311</v>
      </c>
    </row>
    <row r="10" spans="1:34">
      <c r="A10">
        <v>2030</v>
      </c>
      <c r="B10">
        <v>11.1117513229957</v>
      </c>
      <c r="C10">
        <v>10.89697742874422</v>
      </c>
      <c r="D10">
        <v>4.057601815795481</v>
      </c>
      <c r="E10">
        <v>-1.424098100682615</v>
      </c>
      <c r="F10">
        <v>1.205821754774879</v>
      </c>
      <c r="G10">
        <v>1.253331756691333</v>
      </c>
      <c r="H10">
        <v>5.260886325470372</v>
      </c>
      <c r="I10">
        <v>0.8595666606870325</v>
      </c>
      <c r="J10">
        <v>4.866176679843248</v>
      </c>
      <c r="K10">
        <v>8.331414087055775</v>
      </c>
      <c r="L10">
        <v>-9.469577629187736</v>
      </c>
      <c r="M10">
        <v>15.34395267442638</v>
      </c>
      <c r="N10">
        <v>2.683172931330954</v>
      </c>
      <c r="O10">
        <v>-1.482166267767516</v>
      </c>
      <c r="P10">
        <v>0.8374606090507568</v>
      </c>
      <c r="Q10">
        <v>-0.05913087224160324</v>
      </c>
      <c r="R10">
        <v>-4.150356109069089</v>
      </c>
      <c r="S10">
        <v>0.01074146665157033</v>
      </c>
      <c r="T10">
        <v>6.039055067164965</v>
      </c>
      <c r="U10">
        <v>-0.1739668280232769</v>
      </c>
      <c r="V10">
        <v>-1.029683514425376</v>
      </c>
      <c r="W10">
        <v>5.597552989820445</v>
      </c>
      <c r="X10">
        <v>1.480713290781575</v>
      </c>
      <c r="Y10">
        <v>32.15083156540931</v>
      </c>
      <c r="Z10">
        <v>0.1639238934235436</v>
      </c>
      <c r="AA10">
        <v>16.20746284574013</v>
      </c>
      <c r="AB10">
        <v>1.350885787805917</v>
      </c>
      <c r="AC10">
        <v>-4.669321386830633</v>
      </c>
      <c r="AD10">
        <v>3.695362702971755</v>
      </c>
      <c r="AE10">
        <v>0.5353648110080333</v>
      </c>
      <c r="AF10">
        <v>0.886969911727163</v>
      </c>
      <c r="AG10">
        <v>1.422853009853456</v>
      </c>
      <c r="AH10">
        <v>0.9195775768763106</v>
      </c>
    </row>
    <row r="11" spans="1:34">
      <c r="A11">
        <v>2031</v>
      </c>
      <c r="B11">
        <v>11.44788308070813</v>
      </c>
      <c r="C11">
        <v>3.662264669195412</v>
      </c>
      <c r="D11">
        <v>4.265367024842943</v>
      </c>
      <c r="E11">
        <v>-0.9221468517863108</v>
      </c>
      <c r="F11">
        <v>0.8582156847079622</v>
      </c>
      <c r="G11">
        <v>0.3288896024353684</v>
      </c>
      <c r="H11">
        <v>5.454819042950712</v>
      </c>
      <c r="I11">
        <v>0.5462155305988186</v>
      </c>
      <c r="J11">
        <v>4.02516405165434</v>
      </c>
      <c r="K11">
        <v>5.137169006045692</v>
      </c>
      <c r="L11">
        <v>-8.072012816191783</v>
      </c>
      <c r="M11">
        <v>14.29819401724773</v>
      </c>
      <c r="N11">
        <v>3.103876891821134</v>
      </c>
      <c r="O11">
        <v>-1.663873617593742</v>
      </c>
      <c r="P11">
        <v>0.6715479513138591</v>
      </c>
      <c r="Q11">
        <v>-0.3104259025662351</v>
      </c>
      <c r="R11">
        <v>-3.88372246186032</v>
      </c>
      <c r="S11">
        <v>-0.1940311014999513</v>
      </c>
      <c r="T11">
        <v>5.92491481250484</v>
      </c>
      <c r="U11">
        <v>-0.1805829285488763</v>
      </c>
      <c r="V11">
        <v>-3.223668511321676</v>
      </c>
      <c r="W11">
        <v>5.760528835031545</v>
      </c>
      <c r="X11">
        <v>1.310584411315174</v>
      </c>
      <c r="Y11">
        <v>30.93297613511225</v>
      </c>
      <c r="Z11">
        <v>0.1351781359970933</v>
      </c>
      <c r="AA11">
        <v>14.57778559753174</v>
      </c>
      <c r="AB11">
        <v>0.9780375612084447</v>
      </c>
      <c r="AC11">
        <v>-4.287048089180131</v>
      </c>
      <c r="AD11">
        <v>3.182756553813746</v>
      </c>
      <c r="AE11">
        <v>0.2795099500448484</v>
      </c>
      <c r="AF11">
        <v>0.594691583445589</v>
      </c>
      <c r="AG11">
        <v>1.185515781522221</v>
      </c>
      <c r="AH11">
        <v>0.6518057462907402</v>
      </c>
    </row>
    <row r="12" spans="1:34">
      <c r="A12">
        <v>2032</v>
      </c>
      <c r="B12">
        <v>12.5089039934117</v>
      </c>
      <c r="C12">
        <v>-1.293084252982282</v>
      </c>
      <c r="D12">
        <v>3.957132868834601</v>
      </c>
      <c r="E12">
        <v>-0.3744703627520481</v>
      </c>
      <c r="F12">
        <v>0.4886261404195633</v>
      </c>
      <c r="G12">
        <v>-0.4187155995372118</v>
      </c>
      <c r="H12">
        <v>4.936904083907235</v>
      </c>
      <c r="I12">
        <v>0.1846972385594001</v>
      </c>
      <c r="J12">
        <v>3.134008554128261</v>
      </c>
      <c r="K12">
        <v>2.135260077854715</v>
      </c>
      <c r="L12">
        <v>-4.580410489482398</v>
      </c>
      <c r="M12">
        <v>11.66199583090858</v>
      </c>
      <c r="N12">
        <v>3.24771844346512</v>
      </c>
      <c r="O12">
        <v>-1.969968050193029</v>
      </c>
      <c r="P12">
        <v>0.4223440027154787</v>
      </c>
      <c r="Q12">
        <v>-0.7721112862034684</v>
      </c>
      <c r="R12">
        <v>-3.701419288992656</v>
      </c>
      <c r="S12">
        <v>-0.4138931036003591</v>
      </c>
      <c r="T12">
        <v>5.777134371368346</v>
      </c>
      <c r="U12">
        <v>-0.1951190015221774</v>
      </c>
      <c r="V12">
        <v>-6.321936074694228</v>
      </c>
      <c r="W12">
        <v>7.211093114007713</v>
      </c>
      <c r="X12">
        <v>1.180465663311557</v>
      </c>
      <c r="Y12">
        <v>28.65638795624035</v>
      </c>
      <c r="Z12">
        <v>0.1165988755613868</v>
      </c>
      <c r="AA12">
        <v>12.97957527134107</v>
      </c>
      <c r="AB12">
        <v>0.5610492710693373</v>
      </c>
      <c r="AC12">
        <v>-3.033737418848482</v>
      </c>
      <c r="AD12">
        <v>2.646133830551955</v>
      </c>
      <c r="AE12">
        <v>-0.04284062755143275</v>
      </c>
      <c r="AF12">
        <v>0.2753295866625401</v>
      </c>
      <c r="AG12">
        <v>0.9862584523109958</v>
      </c>
      <c r="AH12">
        <v>0.5024777590435275</v>
      </c>
    </row>
    <row r="13" spans="1:34">
      <c r="A13">
        <v>2033</v>
      </c>
      <c r="B13">
        <v>12.35581578465616</v>
      </c>
      <c r="C13">
        <v>-0.9871786045522656</v>
      </c>
      <c r="D13">
        <v>3.001276239251809</v>
      </c>
      <c r="E13">
        <v>-0.1322080787053565</v>
      </c>
      <c r="F13">
        <v>0.801846308765118</v>
      </c>
      <c r="G13">
        <v>-0.2066283092258853</v>
      </c>
      <c r="H13">
        <v>3.970490095611328</v>
      </c>
      <c r="I13">
        <v>0.1664943153395387</v>
      </c>
      <c r="J13">
        <v>2.426201404825594</v>
      </c>
      <c r="K13">
        <v>2.113265922899709</v>
      </c>
      <c r="L13">
        <v>-1.551845662633565</v>
      </c>
      <c r="M13">
        <v>9.14284561963431</v>
      </c>
      <c r="N13">
        <v>2.453565920297985</v>
      </c>
      <c r="O13">
        <v>-2.134478958877554</v>
      </c>
      <c r="P13">
        <v>0.3429500701211932</v>
      </c>
      <c r="Q13">
        <v>-0.7948928439079274</v>
      </c>
      <c r="R13">
        <v>-3.771690017575713</v>
      </c>
      <c r="S13">
        <v>-0.3842840090176323</v>
      </c>
      <c r="T13">
        <v>5.724339358826239</v>
      </c>
      <c r="U13">
        <v>-0.3524822287837828</v>
      </c>
      <c r="V13">
        <v>-6.390223490720377</v>
      </c>
      <c r="W13">
        <v>7.767238717170084</v>
      </c>
      <c r="X13">
        <v>1.222626324103199</v>
      </c>
      <c r="Y13">
        <v>28.87178429173159</v>
      </c>
      <c r="Z13">
        <v>0.1413605808413048</v>
      </c>
      <c r="AA13">
        <v>12.6795072960133</v>
      </c>
      <c r="AB13">
        <v>0.4881087305642471</v>
      </c>
      <c r="AC13">
        <v>-2.644405482829053</v>
      </c>
      <c r="AD13">
        <v>2.870620755750414</v>
      </c>
      <c r="AE13">
        <v>0.1435627973536987</v>
      </c>
      <c r="AF13">
        <v>0.319746701731502</v>
      </c>
      <c r="AG13">
        <v>1.010549497724824</v>
      </c>
      <c r="AH13">
        <v>0.320761993087175</v>
      </c>
    </row>
    <row r="14" spans="1:34">
      <c r="A14">
        <v>2034</v>
      </c>
      <c r="B14">
        <v>7.605979861795846</v>
      </c>
      <c r="C14">
        <v>1.594843188180472</v>
      </c>
      <c r="D14">
        <v>2.899339564598042</v>
      </c>
      <c r="E14">
        <v>0.03245489742913249</v>
      </c>
      <c r="F14">
        <v>0.7480764891839139</v>
      </c>
      <c r="G14">
        <v>0.02437812234207811</v>
      </c>
      <c r="H14">
        <v>3.823227801352091</v>
      </c>
      <c r="I14">
        <v>0.06352208423728711</v>
      </c>
      <c r="J14">
        <v>1.62808899022673</v>
      </c>
      <c r="K14">
        <v>2.495375162702605</v>
      </c>
      <c r="L14">
        <v>-0.4294560617238164</v>
      </c>
      <c r="M14">
        <v>9.082260165566348</v>
      </c>
      <c r="N14">
        <v>2.167445744512562</v>
      </c>
      <c r="O14">
        <v>-2.133144126117504</v>
      </c>
      <c r="P14">
        <v>0.2961336886998424</v>
      </c>
      <c r="Q14">
        <v>-0.7282411021823259</v>
      </c>
      <c r="R14">
        <v>-3.614694144427309</v>
      </c>
      <c r="S14">
        <v>-0.4215126305707942</v>
      </c>
      <c r="T14">
        <v>5.738423902029833</v>
      </c>
      <c r="U14">
        <v>-0.2470800264347515</v>
      </c>
      <c r="V14">
        <v>-6.709088283097626</v>
      </c>
      <c r="W14">
        <v>7.855917092226033</v>
      </c>
      <c r="X14">
        <v>1.146317249626572</v>
      </c>
      <c r="Y14">
        <v>28.93939664380242</v>
      </c>
      <c r="Z14">
        <v>0.1357525996278039</v>
      </c>
      <c r="AA14">
        <v>11.78644048786013</v>
      </c>
      <c r="AB14">
        <v>0.4041111553165977</v>
      </c>
      <c r="AC14">
        <v>-2.392465384686036</v>
      </c>
      <c r="AD14">
        <v>2.759938633395092</v>
      </c>
      <c r="AE14">
        <v>0.2045960904210413</v>
      </c>
      <c r="AF14">
        <v>0.2653386707164509</v>
      </c>
      <c r="AG14">
        <v>0.6270121281885418</v>
      </c>
      <c r="AH14">
        <v>0.111124011701345</v>
      </c>
    </row>
    <row r="15" spans="1:34">
      <c r="A15">
        <v>2035</v>
      </c>
      <c r="B15">
        <v>1.75397617515016</v>
      </c>
      <c r="C15">
        <v>4.380266199142769</v>
      </c>
      <c r="D15">
        <v>2.85855563133062</v>
      </c>
      <c r="E15">
        <v>0.1867287323809123</v>
      </c>
      <c r="F15">
        <v>0.7546583547882513</v>
      </c>
      <c r="G15">
        <v>0.3044842648588459</v>
      </c>
      <c r="H15">
        <v>3.716784464276687</v>
      </c>
      <c r="I15">
        <v>-0.01390750663600893</v>
      </c>
      <c r="J15">
        <v>0.9778529565137529</v>
      </c>
      <c r="K15">
        <v>2.681178044345878</v>
      </c>
      <c r="L15">
        <v>-0.7774093870588072</v>
      </c>
      <c r="M15">
        <v>9.085046459524211</v>
      </c>
      <c r="N15">
        <v>1.926751648298324</v>
      </c>
      <c r="O15">
        <v>-2.121957213213384</v>
      </c>
      <c r="P15">
        <v>0.2892732823199963</v>
      </c>
      <c r="Q15">
        <v>-0.576802647777412</v>
      </c>
      <c r="R15">
        <v>-3.440383528621013</v>
      </c>
      <c r="S15">
        <v>-0.4538063794029668</v>
      </c>
      <c r="T15">
        <v>5.754471499746164</v>
      </c>
      <c r="U15">
        <v>-0.08117679115675919</v>
      </c>
      <c r="V15">
        <v>-7.115147151878905</v>
      </c>
      <c r="W15">
        <v>8.130982629523213</v>
      </c>
      <c r="X15">
        <v>1.049687765268781</v>
      </c>
      <c r="Y15">
        <v>28.60014022541472</v>
      </c>
      <c r="Z15">
        <v>0.1289748751837997</v>
      </c>
      <c r="AA15">
        <v>11.60690561086711</v>
      </c>
      <c r="AB15">
        <v>0.3521562881488928</v>
      </c>
      <c r="AC15">
        <v>-2.069936299655691</v>
      </c>
      <c r="AD15">
        <v>2.680942508491966</v>
      </c>
      <c r="AE15">
        <v>0.2853200786952346</v>
      </c>
      <c r="AF15">
        <v>0.2485444539485123</v>
      </c>
      <c r="AG15">
        <v>0.27151390373474</v>
      </c>
      <c r="AH15">
        <v>-0.04815214450847651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9" width="18" bestFit="1" customWidth="1"/>
    <col min="10" max="12" width="19" bestFit="1" customWidth="1"/>
    <col min="13" max="18" width="18" bestFit="1" customWidth="1"/>
  </cols>
  <sheetData>
    <row r="1" spans="1:18" hidden="1">
      <c r="A1" s="89"/>
      <c r="B1" s="89" t="s">
        <v>6</v>
      </c>
      <c r="C1" s="89" t="s">
        <v>7</v>
      </c>
      <c r="D1" s="89" t="s">
        <v>8</v>
      </c>
      <c r="E1" s="89" t="s">
        <v>9</v>
      </c>
      <c r="F1" s="89" t="s">
        <v>10</v>
      </c>
      <c r="G1" s="89" t="s">
        <v>11</v>
      </c>
      <c r="H1" s="89" t="s">
        <v>12</v>
      </c>
      <c r="I1" s="89" t="s">
        <v>13</v>
      </c>
      <c r="J1" s="89" t="s">
        <v>14</v>
      </c>
      <c r="K1" s="89" t="s">
        <v>15</v>
      </c>
      <c r="L1" s="89" t="s">
        <v>16</v>
      </c>
      <c r="M1" s="89" t="s">
        <v>17</v>
      </c>
      <c r="N1" s="89" t="s">
        <v>18</v>
      </c>
      <c r="O1" s="89" t="s">
        <v>19</v>
      </c>
      <c r="P1" s="89" t="s">
        <v>20</v>
      </c>
      <c r="Q1" s="89" t="s">
        <v>21</v>
      </c>
      <c r="R1" s="89" t="s">
        <v>22</v>
      </c>
    </row>
    <row r="2" spans="1:18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</row>
    <row r="3" spans="1:18">
      <c r="A3">
        <v>2023</v>
      </c>
      <c r="B3">
        <v>1.050228310502283</v>
      </c>
      <c r="C3">
        <v>7.71689497716895</v>
      </c>
      <c r="D3">
        <v>3.276255707762557</v>
      </c>
      <c r="E3">
        <v>2.020547945205479</v>
      </c>
      <c r="F3">
        <v>26.99771689497717</v>
      </c>
      <c r="G3">
        <v>4.155251141552512</v>
      </c>
      <c r="H3">
        <v>3.367579908675799</v>
      </c>
      <c r="I3">
        <v>7.625570776255708</v>
      </c>
      <c r="J3">
        <v>0.6735159817351598</v>
      </c>
      <c r="K3">
        <v>0.2168949771689498</v>
      </c>
      <c r="L3">
        <v>0.228310502283105</v>
      </c>
      <c r="M3">
        <v>1.038812785388128</v>
      </c>
      <c r="N3">
        <v>5.69634703196347</v>
      </c>
      <c r="O3">
        <v>5.445205479452055</v>
      </c>
      <c r="P3">
        <v>4.440639269406392</v>
      </c>
      <c r="Q3">
        <v>4.292237442922374</v>
      </c>
      <c r="R3">
        <v>2.363013698630137</v>
      </c>
    </row>
    <row r="4" spans="1:18">
      <c r="A4">
        <v>2024</v>
      </c>
      <c r="B4">
        <v>1.689497716894977</v>
      </c>
      <c r="C4">
        <v>8.755707762557078</v>
      </c>
      <c r="D4">
        <v>4.30365296803653</v>
      </c>
      <c r="E4">
        <v>2.73972602739726</v>
      </c>
      <c r="F4">
        <v>34.88584474885845</v>
      </c>
      <c r="G4">
        <v>5.559360730593607</v>
      </c>
      <c r="H4">
        <v>4.394977168949771</v>
      </c>
      <c r="I4">
        <v>9.04109589041096</v>
      </c>
      <c r="J4">
        <v>0.6392694063926941</v>
      </c>
      <c r="K4">
        <v>0.2168949771689498</v>
      </c>
      <c r="L4">
        <v>0.2625570776255708</v>
      </c>
      <c r="M4">
        <v>1.997716894977169</v>
      </c>
      <c r="N4">
        <v>7.123287671232877</v>
      </c>
      <c r="O4">
        <v>6.82648401826484</v>
      </c>
      <c r="P4">
        <v>5.799086757990867</v>
      </c>
      <c r="Q4">
        <v>5.878995433789954</v>
      </c>
      <c r="R4">
        <v>2.694063926940639</v>
      </c>
    </row>
    <row r="5" spans="1:18">
      <c r="A5">
        <v>2025</v>
      </c>
      <c r="B5">
        <v>2.990867579908676</v>
      </c>
      <c r="C5">
        <v>10.39954337899543</v>
      </c>
      <c r="D5">
        <v>5.981735159817352</v>
      </c>
      <c r="E5">
        <v>3.949771689497717</v>
      </c>
      <c r="F5">
        <v>38.73287671232877</v>
      </c>
      <c r="G5">
        <v>8.082191780821917</v>
      </c>
      <c r="H5">
        <v>6.358447488584475</v>
      </c>
      <c r="I5">
        <v>10.67351598173516</v>
      </c>
      <c r="J5">
        <v>0.7191780821917808</v>
      </c>
      <c r="K5">
        <v>0.2625570776255708</v>
      </c>
      <c r="L5">
        <v>0.3082191780821918</v>
      </c>
      <c r="M5">
        <v>3.424657534246575</v>
      </c>
      <c r="N5">
        <v>9.189497716894977</v>
      </c>
      <c r="O5">
        <v>9.143835616438356</v>
      </c>
      <c r="P5">
        <v>7.922374429223744</v>
      </c>
      <c r="Q5">
        <v>8.184931506849315</v>
      </c>
      <c r="R5">
        <v>3.984018264840183</v>
      </c>
    </row>
    <row r="6" spans="1:18">
      <c r="A6">
        <v>2026</v>
      </c>
      <c r="B6">
        <v>5.319634703196347</v>
      </c>
      <c r="C6">
        <v>11.56392694063927</v>
      </c>
      <c r="D6">
        <v>6.815068493150685</v>
      </c>
      <c r="E6">
        <v>6.15296803652968</v>
      </c>
      <c r="F6">
        <v>40.27397260273973</v>
      </c>
      <c r="G6">
        <v>10.3310502283105</v>
      </c>
      <c r="H6">
        <v>7.226027397260274</v>
      </c>
      <c r="I6">
        <v>11.89497716894977</v>
      </c>
      <c r="J6">
        <v>0.7990867579908676</v>
      </c>
      <c r="K6">
        <v>0.2853881278538812</v>
      </c>
      <c r="L6">
        <v>0.2968036529680365</v>
      </c>
      <c r="M6">
        <v>4.714611872146119</v>
      </c>
      <c r="N6">
        <v>10.79908675799087</v>
      </c>
      <c r="O6">
        <v>11.25570776255708</v>
      </c>
      <c r="P6">
        <v>9.703196347031962</v>
      </c>
      <c r="Q6">
        <v>10.29680365296804</v>
      </c>
      <c r="R6">
        <v>4.200913242009133</v>
      </c>
    </row>
    <row r="7" spans="1:18">
      <c r="A7">
        <v>2027</v>
      </c>
      <c r="B7">
        <v>7.30593607305936</v>
      </c>
      <c r="C7">
        <v>14.76027397260274</v>
      </c>
      <c r="D7">
        <v>9.874429223744292</v>
      </c>
      <c r="E7">
        <v>8.961187214611872</v>
      </c>
      <c r="F7">
        <v>38.01369863013699</v>
      </c>
      <c r="G7">
        <v>10.52511415525114</v>
      </c>
      <c r="H7">
        <v>10.75342465753425</v>
      </c>
      <c r="I7">
        <v>15.01141552511415</v>
      </c>
      <c r="J7">
        <v>1.107305936073059</v>
      </c>
      <c r="K7">
        <v>0.3310502283105023</v>
      </c>
      <c r="L7">
        <v>0.3424657534246575</v>
      </c>
      <c r="M7">
        <v>6.940639269406393</v>
      </c>
      <c r="N7">
        <v>10.63926940639269</v>
      </c>
      <c r="O7">
        <v>11.46118721461187</v>
      </c>
      <c r="P7">
        <v>9.897260273972602</v>
      </c>
      <c r="Q7">
        <v>11.14155251141553</v>
      </c>
      <c r="R7">
        <v>9.748858447488583</v>
      </c>
    </row>
    <row r="8" spans="1:18">
      <c r="A8">
        <v>2028</v>
      </c>
      <c r="B8">
        <v>9.703196347031962</v>
      </c>
      <c r="C8">
        <v>17.45433789954338</v>
      </c>
      <c r="D8">
        <v>11.54109589041096</v>
      </c>
      <c r="E8">
        <v>11.90639269406393</v>
      </c>
      <c r="F8">
        <v>31.47260273972603</v>
      </c>
      <c r="G8">
        <v>11.28995433789954</v>
      </c>
      <c r="H8">
        <v>14.58904109589041</v>
      </c>
      <c r="I8">
        <v>17.75114155251142</v>
      </c>
      <c r="J8">
        <v>1.244292237442922</v>
      </c>
      <c r="K8">
        <v>0.2853881278538812</v>
      </c>
      <c r="L8">
        <v>0.273972602739726</v>
      </c>
      <c r="M8">
        <v>9.178082191780822</v>
      </c>
      <c r="N8">
        <v>10.51369863013699</v>
      </c>
      <c r="O8">
        <v>11.00456621004566</v>
      </c>
      <c r="P8">
        <v>10.25114155251141</v>
      </c>
      <c r="Q8">
        <v>11.95205479452055</v>
      </c>
      <c r="R8">
        <v>9.440639269406393</v>
      </c>
    </row>
    <row r="9" spans="1:18">
      <c r="A9">
        <v>2029</v>
      </c>
      <c r="B9">
        <v>12.91095890410959</v>
      </c>
      <c r="C9">
        <v>19.68036529680365</v>
      </c>
      <c r="D9">
        <v>13.68721461187214</v>
      </c>
      <c r="E9">
        <v>14.93150684931507</v>
      </c>
      <c r="F9">
        <v>33.55022831050228</v>
      </c>
      <c r="G9">
        <v>13.01369863013699</v>
      </c>
      <c r="H9">
        <v>16.97488584474886</v>
      </c>
      <c r="I9">
        <v>19.95433789954338</v>
      </c>
      <c r="J9">
        <v>1.301369863013699</v>
      </c>
      <c r="K9">
        <v>0.2168949771689498</v>
      </c>
      <c r="L9">
        <v>0.228310502283105</v>
      </c>
      <c r="M9">
        <v>11.75799086757991</v>
      </c>
      <c r="N9">
        <v>11.54109589041096</v>
      </c>
      <c r="O9">
        <v>11.837899543379</v>
      </c>
      <c r="P9">
        <v>11.38127853881278</v>
      </c>
      <c r="Q9">
        <v>13.33333333333333</v>
      </c>
      <c r="R9">
        <v>10.99315068493151</v>
      </c>
    </row>
    <row r="10" spans="1:18">
      <c r="A10">
        <v>2030</v>
      </c>
      <c r="B10">
        <v>16.68949771689498</v>
      </c>
      <c r="C10">
        <v>21.87214611872146</v>
      </c>
      <c r="D10">
        <v>15.61643835616438</v>
      </c>
      <c r="E10">
        <v>17.95662100456621</v>
      </c>
      <c r="F10">
        <v>27.81963470319635</v>
      </c>
      <c r="G10">
        <v>13.72146118721461</v>
      </c>
      <c r="H10">
        <v>17.14611872146119</v>
      </c>
      <c r="I10">
        <v>21.49543378995434</v>
      </c>
      <c r="J10">
        <v>1.381278538812785</v>
      </c>
      <c r="K10">
        <v>0.2511415525114155</v>
      </c>
      <c r="L10">
        <v>0.2168949771689498</v>
      </c>
      <c r="M10">
        <v>14.82876712328767</v>
      </c>
      <c r="N10">
        <v>12.70547945205479</v>
      </c>
      <c r="O10">
        <v>12.96803652968037</v>
      </c>
      <c r="P10">
        <v>12.7283105022831</v>
      </c>
      <c r="Q10">
        <v>15.14840182648402</v>
      </c>
      <c r="R10">
        <v>11.23287671232877</v>
      </c>
    </row>
    <row r="11" spans="1:18">
      <c r="A11">
        <v>2031</v>
      </c>
      <c r="B11">
        <v>21.21004566210046</v>
      </c>
      <c r="C11">
        <v>25.58219178082192</v>
      </c>
      <c r="D11">
        <v>19.12100456621005</v>
      </c>
      <c r="E11">
        <v>20.42237442922374</v>
      </c>
      <c r="F11">
        <v>29.42922374429224</v>
      </c>
      <c r="G11">
        <v>13.86986301369863</v>
      </c>
      <c r="H11">
        <v>19.21232876712329</v>
      </c>
      <c r="I11">
        <v>25.70776255707762</v>
      </c>
      <c r="J11">
        <v>1.746575342465754</v>
      </c>
      <c r="K11">
        <v>0.3310502283105023</v>
      </c>
      <c r="L11">
        <v>0.2625570776255708</v>
      </c>
      <c r="M11">
        <v>17.3972602739726</v>
      </c>
      <c r="N11">
        <v>12.46575342465754</v>
      </c>
      <c r="O11">
        <v>12.89954337899543</v>
      </c>
      <c r="P11">
        <v>13.162100456621</v>
      </c>
      <c r="Q11">
        <v>16.05022831050228</v>
      </c>
      <c r="R11">
        <v>13.31050228310502</v>
      </c>
    </row>
    <row r="12" spans="1:18">
      <c r="A12">
        <v>2032</v>
      </c>
      <c r="B12">
        <v>24.90867579908676</v>
      </c>
      <c r="C12">
        <v>28.63013698630137</v>
      </c>
      <c r="D12">
        <v>22.12328767123288</v>
      </c>
      <c r="E12">
        <v>22.71689497716895</v>
      </c>
      <c r="F12">
        <v>28.93835616438356</v>
      </c>
      <c r="G12">
        <v>13.84703196347032</v>
      </c>
      <c r="H12">
        <v>21.08447488584475</v>
      </c>
      <c r="I12">
        <v>29.58904109589041</v>
      </c>
      <c r="J12">
        <v>2.168949771689498</v>
      </c>
      <c r="K12">
        <v>0.4794520547945206</v>
      </c>
      <c r="L12">
        <v>0.2968036529680365</v>
      </c>
      <c r="M12">
        <v>20.19406392694064</v>
      </c>
      <c r="N12">
        <v>12.55707762557078</v>
      </c>
      <c r="O12">
        <v>13.11643835616438</v>
      </c>
      <c r="P12">
        <v>13.71004566210046</v>
      </c>
      <c r="Q12">
        <v>17.44292237442922</v>
      </c>
      <c r="R12">
        <v>16.26712328767123</v>
      </c>
    </row>
    <row r="13" spans="1:18">
      <c r="A13">
        <v>2033</v>
      </c>
      <c r="B13">
        <v>28.97260273972603</v>
      </c>
      <c r="C13">
        <v>29.72602739726027</v>
      </c>
      <c r="D13">
        <v>23.81278538812786</v>
      </c>
      <c r="E13">
        <v>24.45205479452055</v>
      </c>
      <c r="F13">
        <v>28.25342465753425</v>
      </c>
      <c r="G13">
        <v>15.18264840182649</v>
      </c>
      <c r="H13">
        <v>23.20776255707763</v>
      </c>
      <c r="I13">
        <v>30.41095890410959</v>
      </c>
      <c r="J13">
        <v>2.614155251141553</v>
      </c>
      <c r="K13">
        <v>0.547945205479452</v>
      </c>
      <c r="L13">
        <v>0.365296803652968</v>
      </c>
      <c r="M13">
        <v>21.75799086757991</v>
      </c>
      <c r="N13">
        <v>13.78995433789954</v>
      </c>
      <c r="O13">
        <v>14.37214611872146</v>
      </c>
      <c r="P13">
        <v>15.06849315068493</v>
      </c>
      <c r="Q13">
        <v>19.45205479452055</v>
      </c>
      <c r="R13">
        <v>19.10958904109589</v>
      </c>
    </row>
    <row r="14" spans="1:18">
      <c r="A14">
        <v>2034</v>
      </c>
      <c r="B14">
        <v>32.86529680365297</v>
      </c>
      <c r="C14">
        <v>30.34246575342466</v>
      </c>
      <c r="D14">
        <v>24.63470319634703</v>
      </c>
      <c r="E14">
        <v>24.74885844748858</v>
      </c>
      <c r="F14">
        <v>30.1027397260274</v>
      </c>
      <c r="G14">
        <v>15.31963470319635</v>
      </c>
      <c r="H14">
        <v>25</v>
      </c>
      <c r="I14">
        <v>30.42237442922374</v>
      </c>
      <c r="J14">
        <v>2.831050228310502</v>
      </c>
      <c r="K14">
        <v>0.6164383561643836</v>
      </c>
      <c r="L14">
        <v>0.3424657534246575</v>
      </c>
      <c r="M14">
        <v>25.3310502283105</v>
      </c>
      <c r="N14">
        <v>13.97260273972603</v>
      </c>
      <c r="O14">
        <v>14.86301369863014</v>
      </c>
      <c r="P14">
        <v>15.70776255707763</v>
      </c>
      <c r="Q14">
        <v>20.36529680365297</v>
      </c>
      <c r="R14">
        <v>19.86301369863014</v>
      </c>
    </row>
    <row r="15" spans="1:18">
      <c r="A15">
        <v>2035</v>
      </c>
      <c r="B15">
        <v>36.16438356164384</v>
      </c>
      <c r="C15">
        <v>30.91324200913242</v>
      </c>
      <c r="D15">
        <v>25.47945205479452</v>
      </c>
      <c r="E15">
        <v>25.31963470319635</v>
      </c>
      <c r="F15">
        <v>32.24885844748858</v>
      </c>
      <c r="G15">
        <v>15.67351598173516</v>
      </c>
      <c r="H15">
        <v>26.35844748858447</v>
      </c>
      <c r="I15">
        <v>30.4337899543379</v>
      </c>
      <c r="J15">
        <v>3.002283105022831</v>
      </c>
      <c r="K15">
        <v>0.6963470319634704</v>
      </c>
      <c r="L15">
        <v>0.4337899543378996</v>
      </c>
      <c r="M15">
        <v>28.89269406392694</v>
      </c>
      <c r="N15">
        <v>14.41780821917808</v>
      </c>
      <c r="O15">
        <v>15.19406392694064</v>
      </c>
      <c r="P15">
        <v>16.02739726027397</v>
      </c>
      <c r="Q15">
        <v>20.99315068493151</v>
      </c>
      <c r="R15">
        <v>20.70776255707763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9" width="11" bestFit="1" customWidth="1"/>
    <col min="10" max="10" width="10" bestFit="1" customWidth="1"/>
    <col min="11" max="16" width="11" bestFit="1" customWidth="1"/>
  </cols>
  <sheetData>
    <row r="1" spans="1:16" hidden="1">
      <c r="A1" s="89"/>
      <c r="B1" s="89" t="s">
        <v>7</v>
      </c>
      <c r="C1" s="89" t="s">
        <v>8</v>
      </c>
      <c r="D1" s="89" t="s">
        <v>9</v>
      </c>
      <c r="E1" s="89" t="s">
        <v>10</v>
      </c>
      <c r="F1" s="89" t="s">
        <v>11</v>
      </c>
      <c r="G1" s="89" t="s">
        <v>12</v>
      </c>
      <c r="H1" s="89" t="s">
        <v>13</v>
      </c>
      <c r="I1" s="89" t="s">
        <v>14</v>
      </c>
      <c r="J1" s="89" t="s">
        <v>16</v>
      </c>
      <c r="K1" s="89" t="s">
        <v>17</v>
      </c>
      <c r="L1" s="89" t="s">
        <v>18</v>
      </c>
      <c r="M1" s="89" t="s">
        <v>19</v>
      </c>
      <c r="N1" s="89" t="s">
        <v>20</v>
      </c>
      <c r="O1" s="89" t="s">
        <v>21</v>
      </c>
      <c r="P1" s="89" t="s">
        <v>22</v>
      </c>
    </row>
    <row r="2" spans="1:16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</row>
    <row r="3" spans="1:16">
      <c r="A3">
        <v>2023</v>
      </c>
      <c r="B3">
        <v>0.77076477</v>
      </c>
      <c r="C3">
        <v>0.7959164399999999</v>
      </c>
      <c r="D3">
        <v>0.7552796000000001</v>
      </c>
      <c r="E3">
        <v>0.6624017</v>
      </c>
      <c r="F3">
        <v>0.75207216</v>
      </c>
      <c r="G3">
        <v>0.81942606</v>
      </c>
      <c r="H3">
        <v>0.78037184</v>
      </c>
      <c r="I3">
        <v>0.9827315</v>
      </c>
      <c r="J3">
        <v>1.0404782</v>
      </c>
      <c r="K3">
        <v>0.936721</v>
      </c>
      <c r="L3">
        <v>0.80398345</v>
      </c>
      <c r="M3">
        <v>0.8012648</v>
      </c>
      <c r="N3">
        <v>0.8655079</v>
      </c>
      <c r="O3">
        <v>0.838759</v>
      </c>
      <c r="P3">
        <v>0.8319754</v>
      </c>
    </row>
    <row r="4" spans="1:16">
      <c r="A4">
        <v>2024</v>
      </c>
      <c r="B4">
        <v>0.76649594</v>
      </c>
      <c r="C4">
        <v>0.7846577</v>
      </c>
      <c r="D4">
        <v>0.7530835</v>
      </c>
      <c r="E4">
        <v>0.64348996</v>
      </c>
      <c r="F4">
        <v>0.7037504999999999</v>
      </c>
      <c r="G4">
        <v>0.81901324</v>
      </c>
      <c r="H4">
        <v>0.7684432</v>
      </c>
      <c r="I4">
        <v>0.97763175</v>
      </c>
      <c r="J4">
        <v>1.0398735</v>
      </c>
      <c r="K4">
        <v>0.9180322</v>
      </c>
      <c r="L4">
        <v>0.7793723299999999</v>
      </c>
      <c r="M4">
        <v>0.7672372</v>
      </c>
      <c r="N4">
        <v>0.8490301</v>
      </c>
      <c r="O4">
        <v>0.8317574</v>
      </c>
      <c r="P4">
        <v>0.8271836</v>
      </c>
    </row>
    <row r="5" spans="1:16">
      <c r="A5">
        <v>2025</v>
      </c>
      <c r="B5">
        <v>0.76629066</v>
      </c>
      <c r="C5">
        <v>0.7704438</v>
      </c>
      <c r="D5">
        <v>0.7429221</v>
      </c>
      <c r="E5">
        <v>0.6215925</v>
      </c>
      <c r="F5">
        <v>0.666708</v>
      </c>
      <c r="G5">
        <v>0.8066803</v>
      </c>
      <c r="H5">
        <v>0.7664111</v>
      </c>
      <c r="I5">
        <v>0.9806993000000001</v>
      </c>
      <c r="J5">
        <v>1.050933</v>
      </c>
      <c r="K5">
        <v>0.91165406</v>
      </c>
      <c r="L5">
        <v>0.74631405</v>
      </c>
      <c r="M5">
        <v>0.72771925</v>
      </c>
      <c r="N5">
        <v>0.8303861</v>
      </c>
      <c r="O5">
        <v>0.8150354</v>
      </c>
      <c r="P5">
        <v>0.8030908</v>
      </c>
    </row>
    <row r="6" spans="1:16">
      <c r="A6">
        <v>2026</v>
      </c>
      <c r="B6">
        <v>0.7640601</v>
      </c>
      <c r="C6">
        <v>0.75882804</v>
      </c>
      <c r="D6">
        <v>0.7191986</v>
      </c>
      <c r="E6">
        <v>0.61136144</v>
      </c>
      <c r="F6">
        <v>0.6713799</v>
      </c>
      <c r="G6">
        <v>0.8061049</v>
      </c>
      <c r="H6">
        <v>0.7630554000000001</v>
      </c>
      <c r="I6">
        <v>0.9811098</v>
      </c>
      <c r="J6">
        <v>1.054401</v>
      </c>
      <c r="K6">
        <v>0.8889605</v>
      </c>
      <c r="L6">
        <v>0.7333056</v>
      </c>
      <c r="M6">
        <v>0.70867807</v>
      </c>
      <c r="N6">
        <v>0.8194509</v>
      </c>
      <c r="O6">
        <v>0.8119089</v>
      </c>
      <c r="P6">
        <v>0.8002224</v>
      </c>
    </row>
    <row r="7" spans="1:16">
      <c r="A7">
        <v>2027</v>
      </c>
      <c r="B7">
        <v>0.7307061</v>
      </c>
      <c r="C7">
        <v>0.7274207</v>
      </c>
      <c r="D7">
        <v>0.6892715</v>
      </c>
      <c r="E7">
        <v>0.61323744</v>
      </c>
      <c r="F7">
        <v>0.66154945</v>
      </c>
      <c r="G7">
        <v>0.784971</v>
      </c>
      <c r="H7">
        <v>0.7289971</v>
      </c>
      <c r="I7">
        <v>0.97684735</v>
      </c>
      <c r="J7">
        <v>1.0604947</v>
      </c>
      <c r="K7">
        <v>0.85863984</v>
      </c>
      <c r="L7">
        <v>0.72614</v>
      </c>
      <c r="M7">
        <v>0.7163851</v>
      </c>
      <c r="N7">
        <v>0.8155771000000001</v>
      </c>
      <c r="O7">
        <v>0.8152712600000001</v>
      </c>
      <c r="P7">
        <v>0.7248557</v>
      </c>
    </row>
    <row r="8" spans="1:16">
      <c r="A8">
        <v>2028</v>
      </c>
      <c r="B8">
        <v>0.70047003</v>
      </c>
      <c r="C8">
        <v>0.7025043</v>
      </c>
      <c r="D8">
        <v>0.64461654</v>
      </c>
      <c r="E8">
        <v>0.6807664</v>
      </c>
      <c r="F8">
        <v>0.65983284</v>
      </c>
      <c r="G8">
        <v>0.7620002</v>
      </c>
      <c r="H8">
        <v>0.68726337</v>
      </c>
      <c r="I8">
        <v>0.97478133</v>
      </c>
      <c r="J8">
        <v>1.0702251</v>
      </c>
      <c r="K8">
        <v>0.8399367</v>
      </c>
      <c r="L8">
        <v>0.7206205999999999</v>
      </c>
      <c r="M8">
        <v>0.7262428</v>
      </c>
      <c r="N8">
        <v>0.8030754</v>
      </c>
      <c r="O8">
        <v>0.8070013</v>
      </c>
      <c r="P8">
        <v>0.7228917500000001</v>
      </c>
    </row>
    <row r="9" spans="1:16">
      <c r="A9">
        <v>2029</v>
      </c>
      <c r="B9">
        <v>0.6728653</v>
      </c>
      <c r="C9">
        <v>0.6745835999999999</v>
      </c>
      <c r="D9">
        <v>0.5988804</v>
      </c>
      <c r="E9">
        <v>0.67176837</v>
      </c>
      <c r="F9">
        <v>0.63757277</v>
      </c>
      <c r="G9">
        <v>0.74088573</v>
      </c>
      <c r="H9">
        <v>0.65182275</v>
      </c>
      <c r="I9">
        <v>0.97401226</v>
      </c>
      <c r="J9">
        <v>1.0830171</v>
      </c>
      <c r="K9">
        <v>0.8161334</v>
      </c>
      <c r="L9">
        <v>0.70783377</v>
      </c>
      <c r="M9">
        <v>0.7141767999999999</v>
      </c>
      <c r="N9">
        <v>0.7809232</v>
      </c>
      <c r="O9">
        <v>0.7916346</v>
      </c>
      <c r="P9">
        <v>0.70043385</v>
      </c>
    </row>
    <row r="10" spans="1:16">
      <c r="A10">
        <v>2030</v>
      </c>
      <c r="B10">
        <v>0.6492229</v>
      </c>
      <c r="C10">
        <v>0.6489653</v>
      </c>
      <c r="D10">
        <v>0.5650396</v>
      </c>
      <c r="E10">
        <v>0.68394685</v>
      </c>
      <c r="F10">
        <v>0.6465745000000001</v>
      </c>
      <c r="G10">
        <v>0.72115254</v>
      </c>
      <c r="H10">
        <v>0.6211768</v>
      </c>
      <c r="I10">
        <v>0.9751084</v>
      </c>
      <c r="J10">
        <v>1.0947008</v>
      </c>
      <c r="K10">
        <v>0.7804599</v>
      </c>
      <c r="L10">
        <v>0.6864206</v>
      </c>
      <c r="M10">
        <v>0.6976048</v>
      </c>
      <c r="N10">
        <v>0.7606752</v>
      </c>
      <c r="O10">
        <v>0.7764146</v>
      </c>
      <c r="P10">
        <v>0.6774749</v>
      </c>
    </row>
    <row r="11" spans="1:16">
      <c r="A11">
        <v>2031</v>
      </c>
      <c r="B11">
        <v>0.6060721</v>
      </c>
      <c r="C11">
        <v>0.61672443</v>
      </c>
      <c r="D11">
        <v>0.5389928</v>
      </c>
      <c r="E11">
        <v>0.66743475</v>
      </c>
      <c r="F11">
        <v>0.65049374</v>
      </c>
      <c r="G11">
        <v>0.69958496</v>
      </c>
      <c r="H11">
        <v>0.5630818</v>
      </c>
      <c r="I11">
        <v>0.9739103</v>
      </c>
      <c r="J11">
        <v>1.0972925</v>
      </c>
      <c r="K11">
        <v>0.7546759</v>
      </c>
      <c r="L11">
        <v>0.6950760499999999</v>
      </c>
      <c r="M11">
        <v>0.7031651</v>
      </c>
      <c r="N11">
        <v>0.7589926</v>
      </c>
      <c r="O11">
        <v>0.7766254500000001</v>
      </c>
      <c r="P11">
        <v>0.6506997</v>
      </c>
    </row>
    <row r="12" spans="1:16">
      <c r="A12">
        <v>2032</v>
      </c>
      <c r="B12">
        <v>0.562741</v>
      </c>
      <c r="C12">
        <v>0.58713615</v>
      </c>
      <c r="D12">
        <v>0.51264197</v>
      </c>
      <c r="E12">
        <v>0.6676198</v>
      </c>
      <c r="F12">
        <v>0.6459769</v>
      </c>
      <c r="G12">
        <v>0.681355</v>
      </c>
      <c r="H12">
        <v>0.5331143</v>
      </c>
      <c r="I12">
        <v>0.9740999299999999</v>
      </c>
      <c r="J12">
        <v>1.0984567</v>
      </c>
      <c r="K12">
        <v>0.72998047</v>
      </c>
      <c r="L12">
        <v>0.7038463</v>
      </c>
      <c r="M12">
        <v>0.70529294</v>
      </c>
      <c r="N12">
        <v>0.75138783</v>
      </c>
      <c r="O12">
        <v>0.77084893</v>
      </c>
      <c r="P12">
        <v>0.6253253</v>
      </c>
    </row>
    <row r="13" spans="1:16">
      <c r="A13">
        <v>2033</v>
      </c>
      <c r="B13">
        <v>0.55305713</v>
      </c>
      <c r="C13">
        <v>0.57665193</v>
      </c>
      <c r="D13">
        <v>0.49837074</v>
      </c>
      <c r="E13">
        <v>0.7000258</v>
      </c>
      <c r="F13">
        <v>0.6267365</v>
      </c>
      <c r="G13">
        <v>0.6736394</v>
      </c>
      <c r="H13">
        <v>0.52149796</v>
      </c>
      <c r="I13">
        <v>0.97427523</v>
      </c>
      <c r="J13">
        <v>1.0980104</v>
      </c>
      <c r="K13">
        <v>0.7168943</v>
      </c>
      <c r="L13">
        <v>0.6846848</v>
      </c>
      <c r="M13">
        <v>0.6858415</v>
      </c>
      <c r="N13">
        <v>0.7324268</v>
      </c>
      <c r="O13">
        <v>0.7545335</v>
      </c>
      <c r="P13">
        <v>0.6028168</v>
      </c>
    </row>
    <row r="14" spans="1:16">
      <c r="A14">
        <v>2034</v>
      </c>
      <c r="B14">
        <v>0.5462961</v>
      </c>
      <c r="C14">
        <v>0.57291025</v>
      </c>
      <c r="D14">
        <v>0.4911738</v>
      </c>
      <c r="E14">
        <v>0.6826741</v>
      </c>
      <c r="F14">
        <v>0.6190876</v>
      </c>
      <c r="G14">
        <v>0.6535609</v>
      </c>
      <c r="H14">
        <v>0.5128574</v>
      </c>
      <c r="I14">
        <v>0.9734965</v>
      </c>
      <c r="J14">
        <v>1.097964</v>
      </c>
      <c r="K14">
        <v>0.6775072</v>
      </c>
      <c r="L14">
        <v>0.67332274</v>
      </c>
      <c r="M14">
        <v>0.67515236</v>
      </c>
      <c r="N14">
        <v>0.7247465</v>
      </c>
      <c r="O14">
        <v>0.74773586</v>
      </c>
      <c r="P14">
        <v>0.59369546</v>
      </c>
    </row>
    <row r="15" spans="1:16">
      <c r="A15">
        <v>2035</v>
      </c>
      <c r="B15">
        <v>0.53931516</v>
      </c>
      <c r="C15">
        <v>0.5680651</v>
      </c>
      <c r="D15">
        <v>0.48535693</v>
      </c>
      <c r="E15">
        <v>0.66920316</v>
      </c>
      <c r="F15">
        <v>0.6099907</v>
      </c>
      <c r="G15">
        <v>0.6329296</v>
      </c>
      <c r="H15">
        <v>0.4992893</v>
      </c>
      <c r="I15">
        <v>0.9728595</v>
      </c>
      <c r="J15">
        <v>1.0986253</v>
      </c>
      <c r="K15">
        <v>0.64905256</v>
      </c>
      <c r="L15">
        <v>0.6635972999999999</v>
      </c>
      <c r="M15">
        <v>0.667891</v>
      </c>
      <c r="N15">
        <v>0.7197333</v>
      </c>
      <c r="O15">
        <v>0.74835914</v>
      </c>
      <c r="P15">
        <v>0.57654166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9" width="11" bestFit="1" customWidth="1"/>
    <col min="10" max="11" width="10" bestFit="1" customWidth="1"/>
    <col min="12" max="17" width="11" bestFit="1" customWidth="1"/>
  </cols>
  <sheetData>
    <row r="1" spans="1:17" hidden="1">
      <c r="A1" s="89"/>
      <c r="B1" s="89" t="s">
        <v>6</v>
      </c>
      <c r="C1" s="89" t="s">
        <v>7</v>
      </c>
      <c r="D1" s="89" t="s">
        <v>8</v>
      </c>
      <c r="E1" s="89" t="s">
        <v>9</v>
      </c>
      <c r="F1" s="89" t="s">
        <v>10</v>
      </c>
      <c r="G1" s="89" t="s">
        <v>11</v>
      </c>
      <c r="H1" s="89" t="s">
        <v>12</v>
      </c>
      <c r="I1" s="89" t="s">
        <v>13</v>
      </c>
      <c r="J1" s="89" t="s">
        <v>15</v>
      </c>
      <c r="K1" s="89" t="s">
        <v>16</v>
      </c>
      <c r="L1" s="89" t="s">
        <v>17</v>
      </c>
      <c r="M1" s="89" t="s">
        <v>18</v>
      </c>
      <c r="N1" s="89" t="s">
        <v>19</v>
      </c>
      <c r="O1" s="89" t="s">
        <v>20</v>
      </c>
      <c r="P1" s="89" t="s">
        <v>21</v>
      </c>
      <c r="Q1" s="89" t="s">
        <v>22</v>
      </c>
    </row>
    <row r="2" spans="1:17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</row>
    <row r="3" spans="1:17">
      <c r="A3">
        <v>2023</v>
      </c>
      <c r="B3">
        <v>0.8898365499999999</v>
      </c>
      <c r="C3">
        <v>0.83027494</v>
      </c>
      <c r="D3">
        <v>0.86677283</v>
      </c>
      <c r="E3">
        <v>0.83026</v>
      </c>
      <c r="F3">
        <v>0.8813163000000001</v>
      </c>
      <c r="G3">
        <v>0.75458163</v>
      </c>
      <c r="H3">
        <v>0.8548089</v>
      </c>
      <c r="I3">
        <v>0.8065162299999999</v>
      </c>
      <c r="J3">
        <v>1.009056</v>
      </c>
      <c r="K3">
        <v>1.0830171</v>
      </c>
      <c r="L3">
        <v>0.94753</v>
      </c>
      <c r="M3">
        <v>0.8507355</v>
      </c>
      <c r="N3">
        <v>0.8369529</v>
      </c>
      <c r="O3">
        <v>0.89534193</v>
      </c>
      <c r="P3">
        <v>0.87824833</v>
      </c>
      <c r="Q3">
        <v>0.8865163</v>
      </c>
    </row>
    <row r="4" spans="1:17">
      <c r="A4">
        <v>2024</v>
      </c>
      <c r="B4">
        <v>0.8188708</v>
      </c>
      <c r="C4">
        <v>0.81939423</v>
      </c>
      <c r="D4">
        <v>0.85884136</v>
      </c>
      <c r="E4">
        <v>0.8279381</v>
      </c>
      <c r="F4">
        <v>0.893748</v>
      </c>
      <c r="G4">
        <v>0.75458163</v>
      </c>
      <c r="H4">
        <v>0.85452884</v>
      </c>
      <c r="I4">
        <v>0.7965384</v>
      </c>
      <c r="J4">
        <v>1.009056</v>
      </c>
      <c r="K4">
        <v>1.0830171</v>
      </c>
      <c r="L4">
        <v>0.9321499</v>
      </c>
      <c r="M4">
        <v>0.83815986</v>
      </c>
      <c r="N4">
        <v>0.8369529</v>
      </c>
      <c r="O4">
        <v>0.89534193</v>
      </c>
      <c r="P4">
        <v>0.8735593</v>
      </c>
      <c r="Q4">
        <v>0.88324124</v>
      </c>
    </row>
    <row r="5" spans="1:17">
      <c r="A5">
        <v>2025</v>
      </c>
      <c r="B5">
        <v>0.83194923</v>
      </c>
      <c r="C5">
        <v>0.81688184</v>
      </c>
      <c r="D5">
        <v>0.8477918</v>
      </c>
      <c r="E5">
        <v>0.8194129</v>
      </c>
      <c r="F5">
        <v>0.88279694</v>
      </c>
      <c r="G5">
        <v>0.7308013</v>
      </c>
      <c r="H5">
        <v>0.84429234</v>
      </c>
      <c r="I5">
        <v>0.7932583</v>
      </c>
      <c r="J5">
        <v>1.0155045</v>
      </c>
      <c r="K5">
        <v>1.0830171</v>
      </c>
      <c r="L5">
        <v>0.9277342</v>
      </c>
      <c r="M5">
        <v>0.83517176</v>
      </c>
      <c r="N5">
        <v>0.81478065</v>
      </c>
      <c r="O5">
        <v>0.88166976</v>
      </c>
      <c r="P5">
        <v>0.8605444</v>
      </c>
      <c r="Q5">
        <v>0.86617637</v>
      </c>
    </row>
    <row r="6" spans="1:17">
      <c r="A6">
        <v>2026</v>
      </c>
      <c r="B6">
        <v>0.777822</v>
      </c>
      <c r="C6">
        <v>0.8117669</v>
      </c>
      <c r="D6">
        <v>0.83887386</v>
      </c>
      <c r="E6">
        <v>0.79926705</v>
      </c>
      <c r="F6">
        <v>0.8629472</v>
      </c>
      <c r="G6">
        <v>0.7401024</v>
      </c>
      <c r="H6">
        <v>0.8437174</v>
      </c>
      <c r="I6">
        <v>0.789905</v>
      </c>
      <c r="J6">
        <v>1.0233008</v>
      </c>
      <c r="K6">
        <v>1.0830171</v>
      </c>
      <c r="L6">
        <v>0.9080942</v>
      </c>
      <c r="M6">
        <v>0.83618397</v>
      </c>
      <c r="N6">
        <v>0.8047771</v>
      </c>
      <c r="O6">
        <v>0.8745583</v>
      </c>
      <c r="P6">
        <v>0.85840076</v>
      </c>
      <c r="Q6">
        <v>0.8639433399999999</v>
      </c>
    </row>
    <row r="7" spans="1:17">
      <c r="A7">
        <v>2027</v>
      </c>
      <c r="B7">
        <v>0.7353308</v>
      </c>
      <c r="C7">
        <v>0.7856385</v>
      </c>
      <c r="D7">
        <v>0.8228736</v>
      </c>
      <c r="E7">
        <v>0.77870834</v>
      </c>
      <c r="F7">
        <v>0.82038265</v>
      </c>
      <c r="G7">
        <v>0.73221815</v>
      </c>
      <c r="H7">
        <v>0.82607657</v>
      </c>
      <c r="I7">
        <v>0.7595199</v>
      </c>
      <c r="J7">
        <v>1.0330033</v>
      </c>
      <c r="K7">
        <v>1.0830171</v>
      </c>
      <c r="L7">
        <v>0.8817286</v>
      </c>
      <c r="M7">
        <v>0.83423465</v>
      </c>
      <c r="N7">
        <v>0.80909544</v>
      </c>
      <c r="O7">
        <v>0.8716865</v>
      </c>
      <c r="P7">
        <v>0.86271405</v>
      </c>
      <c r="Q7">
        <v>0.8214174</v>
      </c>
    </row>
    <row r="8" spans="1:17">
      <c r="A8">
        <v>2028</v>
      </c>
      <c r="B8">
        <v>0.74582875</v>
      </c>
      <c r="C8">
        <v>0.7636046399999999</v>
      </c>
      <c r="D8">
        <v>0.8075905</v>
      </c>
      <c r="E8">
        <v>0.74749833</v>
      </c>
      <c r="F8">
        <v>0.8240263</v>
      </c>
      <c r="G8">
        <v>0.73765373</v>
      </c>
      <c r="H8">
        <v>0.8071231</v>
      </c>
      <c r="I8">
        <v>0.7264677</v>
      </c>
      <c r="J8">
        <v>1.0450877</v>
      </c>
      <c r="K8">
        <v>1.0830171</v>
      </c>
      <c r="L8">
        <v>0.8655783</v>
      </c>
      <c r="M8">
        <v>0.80566055</v>
      </c>
      <c r="N8">
        <v>0.81501627</v>
      </c>
      <c r="O8">
        <v>0.8609206700000001</v>
      </c>
      <c r="P8">
        <v>0.85691375</v>
      </c>
      <c r="Q8">
        <v>0.8099814</v>
      </c>
    </row>
    <row r="9" spans="1:17">
      <c r="A9">
        <v>2029</v>
      </c>
      <c r="B9">
        <v>0.7636153</v>
      </c>
      <c r="C9">
        <v>0.743218</v>
      </c>
      <c r="D9">
        <v>0.79443336</v>
      </c>
      <c r="E9">
        <v>0.7173735999999999</v>
      </c>
      <c r="F9">
        <v>0.81797224</v>
      </c>
      <c r="G9">
        <v>0.71777385</v>
      </c>
      <c r="H9">
        <v>0.7887442</v>
      </c>
      <c r="I9">
        <v>0.69602615</v>
      </c>
      <c r="J9">
        <v>1.0551255</v>
      </c>
      <c r="K9">
        <v>1.0830171</v>
      </c>
      <c r="L9">
        <v>0.845233</v>
      </c>
      <c r="M9">
        <v>0.7921418</v>
      </c>
      <c r="N9">
        <v>0.8069988</v>
      </c>
      <c r="O9">
        <v>0.84264505</v>
      </c>
      <c r="P9">
        <v>0.84468585</v>
      </c>
      <c r="Q9">
        <v>0.7929219</v>
      </c>
    </row>
    <row r="10" spans="1:17">
      <c r="A10">
        <v>2030</v>
      </c>
      <c r="B10">
        <v>0.7634328</v>
      </c>
      <c r="C10">
        <v>0.72378194</v>
      </c>
      <c r="D10">
        <v>0.77830404</v>
      </c>
      <c r="E10">
        <v>0.69664377</v>
      </c>
      <c r="F10">
        <v>0.79581064</v>
      </c>
      <c r="G10">
        <v>0.72267383</v>
      </c>
      <c r="H10">
        <v>0.77090585</v>
      </c>
      <c r="I10">
        <v>0.66506314</v>
      </c>
      <c r="J10">
        <v>1.0644194</v>
      </c>
      <c r="K10">
        <v>1.0947008</v>
      </c>
      <c r="L10">
        <v>0.81554276</v>
      </c>
      <c r="M10">
        <v>0.7747727</v>
      </c>
      <c r="N10">
        <v>0.7960264</v>
      </c>
      <c r="O10">
        <v>0.8256078</v>
      </c>
      <c r="P10">
        <v>0.831727</v>
      </c>
      <c r="Q10">
        <v>0.77433884</v>
      </c>
    </row>
    <row r="11" spans="1:17">
      <c r="A11">
        <v>2031</v>
      </c>
      <c r="B11">
        <v>0.7567502</v>
      </c>
      <c r="C11">
        <v>0.6957622</v>
      </c>
      <c r="D11">
        <v>0.7680186</v>
      </c>
      <c r="E11">
        <v>0.6832395999999999</v>
      </c>
      <c r="F11">
        <v>0.7813124</v>
      </c>
      <c r="G11">
        <v>0.7210825</v>
      </c>
      <c r="H11">
        <v>0.7515219400000001</v>
      </c>
      <c r="I11">
        <v>0.6385486</v>
      </c>
      <c r="J11">
        <v>1.064925</v>
      </c>
      <c r="K11">
        <v>1.0972925</v>
      </c>
      <c r="L11">
        <v>0.7947319</v>
      </c>
      <c r="M11">
        <v>0.7537857</v>
      </c>
      <c r="N11">
        <v>0.8026156</v>
      </c>
      <c r="O11">
        <v>0.8238760000000001</v>
      </c>
      <c r="P11">
        <v>0.8321354399999999</v>
      </c>
      <c r="Q11">
        <v>0.753374</v>
      </c>
    </row>
    <row r="12" spans="1:17">
      <c r="A12">
        <v>2032</v>
      </c>
      <c r="B12">
        <v>0.7722189</v>
      </c>
      <c r="C12">
        <v>0.6716607999999999</v>
      </c>
      <c r="D12">
        <v>0.7740157</v>
      </c>
      <c r="E12">
        <v>0.6712447</v>
      </c>
      <c r="F12">
        <v>0.7752914</v>
      </c>
      <c r="G12">
        <v>0.7075429600000001</v>
      </c>
      <c r="H12">
        <v>0.7358179</v>
      </c>
      <c r="I12">
        <v>0.6339421</v>
      </c>
      <c r="J12">
        <v>1.0646793</v>
      </c>
      <c r="K12">
        <v>1.0984567</v>
      </c>
      <c r="L12">
        <v>0.7751816500000001</v>
      </c>
      <c r="M12">
        <v>0.7546181</v>
      </c>
      <c r="N12">
        <v>0.80721664</v>
      </c>
      <c r="O12">
        <v>0.81767285</v>
      </c>
      <c r="P12">
        <v>0.82810605</v>
      </c>
      <c r="Q12">
        <v>0.74411</v>
      </c>
    </row>
    <row r="13" spans="1:17">
      <c r="A13">
        <v>2033</v>
      </c>
      <c r="B13">
        <v>0.8049858</v>
      </c>
      <c r="C13">
        <v>0.6643846</v>
      </c>
      <c r="D13">
        <v>0.7721668</v>
      </c>
      <c r="E13">
        <v>0.661543</v>
      </c>
      <c r="F13">
        <v>0.8063</v>
      </c>
      <c r="G13">
        <v>0.6899523</v>
      </c>
      <c r="H13">
        <v>0.72909385</v>
      </c>
      <c r="I13">
        <v>0.62705946</v>
      </c>
      <c r="J13">
        <v>1.0638443</v>
      </c>
      <c r="K13">
        <v>1.0980104</v>
      </c>
      <c r="L13">
        <v>0.76506466</v>
      </c>
      <c r="M13">
        <v>0.742993</v>
      </c>
      <c r="N13">
        <v>0.7945009</v>
      </c>
      <c r="O13">
        <v>0.8019198</v>
      </c>
      <c r="P13">
        <v>0.814472</v>
      </c>
      <c r="Q13">
        <v>0.738635</v>
      </c>
    </row>
    <row r="14" spans="1:17">
      <c r="A14">
        <v>2034</v>
      </c>
      <c r="B14">
        <v>0.835152</v>
      </c>
      <c r="C14">
        <v>0.65987056</v>
      </c>
      <c r="D14">
        <v>0.7673322</v>
      </c>
      <c r="E14">
        <v>0.6536294</v>
      </c>
      <c r="F14">
        <v>0.79553455</v>
      </c>
      <c r="G14">
        <v>0.6804257</v>
      </c>
      <c r="H14">
        <v>0.71182746</v>
      </c>
      <c r="I14">
        <v>0.6169532</v>
      </c>
      <c r="J14">
        <v>1.0627589</v>
      </c>
      <c r="K14">
        <v>1.097964</v>
      </c>
      <c r="L14">
        <v>0.7397996</v>
      </c>
      <c r="M14">
        <v>0.73336923</v>
      </c>
      <c r="N14">
        <v>0.7844417</v>
      </c>
      <c r="O14">
        <v>0.79493856</v>
      </c>
      <c r="P14">
        <v>0.80912465</v>
      </c>
      <c r="Q14">
        <v>0.7351472</v>
      </c>
    </row>
    <row r="15" spans="1:17">
      <c r="A15">
        <v>2035</v>
      </c>
      <c r="B15">
        <v>0.8787289</v>
      </c>
      <c r="C15">
        <v>0.6535912</v>
      </c>
      <c r="D15">
        <v>0.76323193</v>
      </c>
      <c r="E15">
        <v>0.648377</v>
      </c>
      <c r="F15">
        <v>0.78837013</v>
      </c>
      <c r="G15">
        <v>0.6688475</v>
      </c>
      <c r="H15">
        <v>0.69350517</v>
      </c>
      <c r="I15">
        <v>0.59966</v>
      </c>
      <c r="J15">
        <v>1.0623778</v>
      </c>
      <c r="K15">
        <v>1.0986253</v>
      </c>
      <c r="L15">
        <v>0.729664</v>
      </c>
      <c r="M15">
        <v>0.7250189</v>
      </c>
      <c r="N15">
        <v>0.7773059</v>
      </c>
      <c r="O15">
        <v>0.7903706</v>
      </c>
      <c r="P15">
        <v>0.80938953</v>
      </c>
      <c r="Q15">
        <v>0.72252214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11" width="11" bestFit="1" customWidth="1"/>
  </cols>
  <sheetData>
    <row r="1" spans="1:11" hidden="1">
      <c r="A1" s="89"/>
      <c r="B1" s="89" t="s">
        <v>7</v>
      </c>
      <c r="C1" s="89" t="s">
        <v>8</v>
      </c>
      <c r="D1" s="89" t="s">
        <v>9</v>
      </c>
      <c r="E1" s="89" t="s">
        <v>10</v>
      </c>
      <c r="F1" s="89" t="s">
        <v>12</v>
      </c>
      <c r="G1" s="89" t="s">
        <v>13</v>
      </c>
      <c r="H1" s="89" t="s">
        <v>14</v>
      </c>
      <c r="I1" s="89" t="s">
        <v>15</v>
      </c>
      <c r="J1" s="89" t="s">
        <v>21</v>
      </c>
      <c r="K1" s="89" t="s">
        <v>22</v>
      </c>
    </row>
    <row r="2" spans="1:11">
      <c r="B2" t="s">
        <v>7</v>
      </c>
      <c r="C2" t="s">
        <v>8</v>
      </c>
      <c r="D2" t="s">
        <v>9</v>
      </c>
      <c r="E2" t="s">
        <v>10</v>
      </c>
      <c r="F2" t="s">
        <v>12</v>
      </c>
      <c r="G2" t="s">
        <v>13</v>
      </c>
      <c r="H2" t="s">
        <v>14</v>
      </c>
      <c r="I2" t="s">
        <v>15</v>
      </c>
      <c r="J2" t="s">
        <v>21</v>
      </c>
      <c r="K2" t="s">
        <v>22</v>
      </c>
    </row>
    <row r="3" spans="1:11">
      <c r="A3">
        <v>2023</v>
      </c>
      <c r="B3">
        <v>0.8254505</v>
      </c>
      <c r="C3">
        <v>0.84555316</v>
      </c>
      <c r="D3">
        <v>0.8128275</v>
      </c>
      <c r="E3">
        <v>0.7166373</v>
      </c>
      <c r="F3">
        <v>0.85753673</v>
      </c>
      <c r="G3">
        <v>0.8408464</v>
      </c>
      <c r="H3">
        <v>0.9906801</v>
      </c>
      <c r="I3">
        <v>0.9613931999999999</v>
      </c>
      <c r="J3">
        <v>0.8992752000000001</v>
      </c>
      <c r="K3">
        <v>0.85358363</v>
      </c>
    </row>
    <row r="4" spans="1:11">
      <c r="A4">
        <v>2024</v>
      </c>
      <c r="B4">
        <v>0.8205758</v>
      </c>
      <c r="C4">
        <v>0.8384114</v>
      </c>
      <c r="D4">
        <v>0.8101005999999999</v>
      </c>
      <c r="E4">
        <v>0.7072361</v>
      </c>
      <c r="F4">
        <v>0.8547832400000001</v>
      </c>
      <c r="G4">
        <v>0.82761616</v>
      </c>
      <c r="H4">
        <v>0.98212534</v>
      </c>
      <c r="I4">
        <v>0.9538841</v>
      </c>
      <c r="J4">
        <v>0.89575946</v>
      </c>
      <c r="K4">
        <v>0.84640485</v>
      </c>
    </row>
    <row r="5" spans="1:11">
      <c r="A5">
        <v>2025</v>
      </c>
      <c r="B5">
        <v>0.8179871399999999</v>
      </c>
      <c r="C5">
        <v>0.8274757</v>
      </c>
      <c r="D5">
        <v>0.80115885</v>
      </c>
      <c r="E5">
        <v>0.7019498</v>
      </c>
      <c r="F5">
        <v>0.8425641699999999</v>
      </c>
      <c r="G5">
        <v>0.8258479</v>
      </c>
      <c r="H5">
        <v>0.9842497</v>
      </c>
      <c r="I5">
        <v>0.9496467</v>
      </c>
      <c r="J5">
        <v>0.8833394</v>
      </c>
      <c r="K5">
        <v>0.822442</v>
      </c>
    </row>
    <row r="6" spans="1:11">
      <c r="A6">
        <v>2026</v>
      </c>
      <c r="B6">
        <v>0.814533</v>
      </c>
      <c r="C6">
        <v>0.81813914</v>
      </c>
      <c r="D6">
        <v>0.77897775</v>
      </c>
      <c r="E6">
        <v>0.6828632</v>
      </c>
      <c r="F6">
        <v>0.8390361</v>
      </c>
      <c r="G6">
        <v>0.81807727</v>
      </c>
      <c r="H6">
        <v>0.9788239</v>
      </c>
      <c r="I6">
        <v>0.9659135</v>
      </c>
      <c r="J6">
        <v>0.88096017</v>
      </c>
      <c r="K6">
        <v>0.8193196</v>
      </c>
    </row>
    <row r="7" spans="1:11">
      <c r="A7">
        <v>2027</v>
      </c>
      <c r="B7">
        <v>0.78505135</v>
      </c>
      <c r="C7">
        <v>0.7929422</v>
      </c>
      <c r="D7">
        <v>0.75786996</v>
      </c>
      <c r="E7">
        <v>0.6745023999999999</v>
      </c>
      <c r="F7">
        <v>0.8215138</v>
      </c>
      <c r="G7">
        <v>0.78994304</v>
      </c>
      <c r="H7">
        <v>0.9706386</v>
      </c>
      <c r="I7">
        <v>0.9773622</v>
      </c>
      <c r="J7">
        <v>0.88256943</v>
      </c>
      <c r="K7">
        <v>0.74194133</v>
      </c>
    </row>
    <row r="8" spans="1:11">
      <c r="A8">
        <v>2028</v>
      </c>
      <c r="B8">
        <v>0.7571783</v>
      </c>
      <c r="C8">
        <v>0.7739005</v>
      </c>
      <c r="D8">
        <v>0.72271055</v>
      </c>
      <c r="E8">
        <v>0.7222355</v>
      </c>
      <c r="F8">
        <v>0.8028475</v>
      </c>
      <c r="G8">
        <v>0.7511183</v>
      </c>
      <c r="H8">
        <v>0.96410674</v>
      </c>
      <c r="I8">
        <v>0.9906482</v>
      </c>
      <c r="J8">
        <v>0.8778745</v>
      </c>
      <c r="K8">
        <v>0.73858225</v>
      </c>
    </row>
    <row r="9" spans="1:11">
      <c r="A9">
        <v>2029</v>
      </c>
      <c r="B9">
        <v>0.7289256</v>
      </c>
      <c r="C9">
        <v>0.7520809000000001</v>
      </c>
      <c r="D9">
        <v>0.681308</v>
      </c>
      <c r="E9">
        <v>0.71585286</v>
      </c>
      <c r="F9">
        <v>0.7815988</v>
      </c>
      <c r="G9">
        <v>0.7147945999999999</v>
      </c>
      <c r="H9">
        <v>0.95906746</v>
      </c>
      <c r="I9">
        <v>0.9985702</v>
      </c>
      <c r="J9">
        <v>0.8675542000000001</v>
      </c>
      <c r="K9">
        <v>0.71374065</v>
      </c>
    </row>
    <row r="10" spans="1:11">
      <c r="A10">
        <v>2030</v>
      </c>
      <c r="B10">
        <v>0.7033142999999999</v>
      </c>
      <c r="C10">
        <v>0.73043716</v>
      </c>
      <c r="D10">
        <v>0.6447055</v>
      </c>
      <c r="E10">
        <v>0.7270459</v>
      </c>
      <c r="F10">
        <v>0.75946</v>
      </c>
      <c r="G10">
        <v>0.6806267</v>
      </c>
      <c r="H10">
        <v>0.9552343</v>
      </c>
      <c r="I10">
        <v>1.0040982</v>
      </c>
      <c r="J10">
        <v>0.8563738</v>
      </c>
      <c r="K10">
        <v>0.68962014</v>
      </c>
    </row>
    <row r="11" spans="1:11">
      <c r="A11">
        <v>2031</v>
      </c>
      <c r="B11">
        <v>0.66027766</v>
      </c>
      <c r="C11">
        <v>0.7017263</v>
      </c>
      <c r="D11">
        <v>0.6192627000000001</v>
      </c>
      <c r="E11">
        <v>0.7227076</v>
      </c>
      <c r="F11">
        <v>0.73578537</v>
      </c>
      <c r="G11">
        <v>0.61365277</v>
      </c>
      <c r="H11">
        <v>0.9504</v>
      </c>
      <c r="I11">
        <v>1.0032489</v>
      </c>
      <c r="J11">
        <v>0.8573893</v>
      </c>
      <c r="K11">
        <v>0.66108656</v>
      </c>
    </row>
    <row r="12" spans="1:11">
      <c r="A12">
        <v>2032</v>
      </c>
      <c r="B12">
        <v>0.62139356</v>
      </c>
      <c r="C12">
        <v>0.6700271</v>
      </c>
      <c r="D12">
        <v>0.5916397</v>
      </c>
      <c r="E12">
        <v>0.7316815</v>
      </c>
      <c r="F12">
        <v>0.7159271</v>
      </c>
      <c r="G12">
        <v>0.5487078399999999</v>
      </c>
      <c r="H12">
        <v>0.9487051399999999</v>
      </c>
      <c r="I12">
        <v>1.0047151</v>
      </c>
      <c r="J12">
        <v>0.8561941</v>
      </c>
      <c r="K12">
        <v>0.63493955</v>
      </c>
    </row>
    <row r="13" spans="1:11">
      <c r="A13">
        <v>2033</v>
      </c>
      <c r="B13">
        <v>0.6102889</v>
      </c>
      <c r="C13">
        <v>0.6528225</v>
      </c>
      <c r="D13">
        <v>0.5778833</v>
      </c>
      <c r="E13">
        <v>0.76707035</v>
      </c>
      <c r="F13">
        <v>0.705117</v>
      </c>
      <c r="G13">
        <v>0.53481424</v>
      </c>
      <c r="H13">
        <v>0.9494989</v>
      </c>
      <c r="I13">
        <v>1.0045223</v>
      </c>
      <c r="J13">
        <v>0.8450382</v>
      </c>
      <c r="K13">
        <v>0.6093896600000001</v>
      </c>
    </row>
    <row r="14" spans="1:11">
      <c r="A14">
        <v>2034</v>
      </c>
      <c r="B14">
        <v>0.6020180000000001</v>
      </c>
      <c r="C14">
        <v>0.642541</v>
      </c>
      <c r="D14">
        <v>0.5742674</v>
      </c>
      <c r="E14">
        <v>0.7557976</v>
      </c>
      <c r="F14">
        <v>0.6844563</v>
      </c>
      <c r="G14">
        <v>0.53690284</v>
      </c>
      <c r="H14">
        <v>0.9478596</v>
      </c>
      <c r="I14">
        <v>1.0029137</v>
      </c>
      <c r="J14">
        <v>0.8413572</v>
      </c>
      <c r="K14">
        <v>0.59796846</v>
      </c>
    </row>
    <row r="15" spans="1:11">
      <c r="A15">
        <v>2035</v>
      </c>
      <c r="B15">
        <v>0.58890367</v>
      </c>
      <c r="C15">
        <v>0.631688</v>
      </c>
      <c r="D15">
        <v>0.5693319999999999</v>
      </c>
      <c r="E15">
        <v>0.7479973</v>
      </c>
      <c r="F15">
        <v>0.66219234</v>
      </c>
      <c r="G15">
        <v>0.53193897</v>
      </c>
      <c r="H15">
        <v>0.9443139</v>
      </c>
      <c r="I15">
        <v>0.9999291300000001</v>
      </c>
      <c r="J15">
        <v>0.84226143</v>
      </c>
      <c r="K15">
        <v>0.5782841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13" width="11" bestFit="1" customWidth="1"/>
  </cols>
  <sheetData>
    <row r="1" spans="1:13" hidden="1">
      <c r="A1" s="89"/>
      <c r="B1" s="89" t="s">
        <v>6</v>
      </c>
      <c r="C1" s="89" t="s">
        <v>7</v>
      </c>
      <c r="D1" s="89" t="s">
        <v>8</v>
      </c>
      <c r="E1" s="89" t="s">
        <v>9</v>
      </c>
      <c r="F1" s="89" t="s">
        <v>10</v>
      </c>
      <c r="G1" s="89" t="s">
        <v>12</v>
      </c>
      <c r="H1" s="89" t="s">
        <v>13</v>
      </c>
      <c r="I1" s="89" t="s">
        <v>14</v>
      </c>
      <c r="J1" s="89" t="s">
        <v>17</v>
      </c>
      <c r="K1" s="89" t="s">
        <v>20</v>
      </c>
      <c r="L1" s="89" t="s">
        <v>21</v>
      </c>
      <c r="M1" s="89" t="s">
        <v>22</v>
      </c>
    </row>
    <row r="2" spans="1:13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12</v>
      </c>
      <c r="H2" t="s">
        <v>13</v>
      </c>
      <c r="I2" t="s">
        <v>14</v>
      </c>
      <c r="J2" t="s">
        <v>17</v>
      </c>
      <c r="K2" t="s">
        <v>20</v>
      </c>
      <c r="L2" t="s">
        <v>21</v>
      </c>
      <c r="M2" t="s">
        <v>22</v>
      </c>
    </row>
    <row r="3" spans="1:13">
      <c r="A3">
        <v>2023</v>
      </c>
      <c r="B3">
        <v>0.7741506</v>
      </c>
      <c r="C3">
        <v>0.8427222</v>
      </c>
      <c r="D3">
        <v>0.8966255</v>
      </c>
      <c r="E3">
        <v>0.8581953</v>
      </c>
      <c r="F3">
        <v>0.83180517</v>
      </c>
      <c r="G3">
        <v>0.88177365</v>
      </c>
      <c r="H3">
        <v>0.8434329</v>
      </c>
      <c r="I3">
        <v>0.9969757</v>
      </c>
      <c r="J3">
        <v>0.96043587</v>
      </c>
      <c r="K3">
        <v>0.8434061</v>
      </c>
      <c r="L3">
        <v>0.8563738</v>
      </c>
      <c r="M3">
        <v>0.89500976</v>
      </c>
    </row>
    <row r="4" spans="1:13">
      <c r="A4">
        <v>2024</v>
      </c>
      <c r="B4">
        <v>0.7741506</v>
      </c>
      <c r="C4">
        <v>0.8427222</v>
      </c>
      <c r="D4">
        <v>0.88956785</v>
      </c>
      <c r="E4">
        <v>0.8581953</v>
      </c>
      <c r="F4">
        <v>0.83180517</v>
      </c>
      <c r="G4">
        <v>0.8797203</v>
      </c>
      <c r="H4">
        <v>0.8301489399999999</v>
      </c>
      <c r="I4">
        <v>0.9969757</v>
      </c>
      <c r="J4">
        <v>0.9468971</v>
      </c>
      <c r="K4">
        <v>0.8434061</v>
      </c>
      <c r="L4">
        <v>0.8563738</v>
      </c>
      <c r="M4">
        <v>0.8904926</v>
      </c>
    </row>
    <row r="5" spans="1:13">
      <c r="A5">
        <v>2025</v>
      </c>
      <c r="B5">
        <v>0.7741506</v>
      </c>
      <c r="C5">
        <v>0.84009933</v>
      </c>
      <c r="D5">
        <v>0.8786162</v>
      </c>
      <c r="E5">
        <v>0.8515534</v>
      </c>
      <c r="F5">
        <v>0.83180517</v>
      </c>
      <c r="G5">
        <v>0.8690474</v>
      </c>
      <c r="H5">
        <v>0.8284676</v>
      </c>
      <c r="I5">
        <v>0.9969757</v>
      </c>
      <c r="J5">
        <v>0.9468971</v>
      </c>
      <c r="K5">
        <v>0.8434061</v>
      </c>
      <c r="L5">
        <v>0.8563738</v>
      </c>
      <c r="M5">
        <v>0.8904926</v>
      </c>
    </row>
    <row r="6" spans="1:13">
      <c r="A6">
        <v>2026</v>
      </c>
      <c r="B6">
        <v>0.7741506</v>
      </c>
      <c r="C6">
        <v>0.8367213</v>
      </c>
      <c r="D6">
        <v>0.86943024</v>
      </c>
      <c r="E6">
        <v>0.8318829</v>
      </c>
      <c r="F6">
        <v>0.83180517</v>
      </c>
      <c r="G6">
        <v>0.86692613</v>
      </c>
      <c r="H6">
        <v>0.8206165399999999</v>
      </c>
      <c r="I6">
        <v>0.9969757</v>
      </c>
      <c r="J6">
        <v>0.92407584</v>
      </c>
      <c r="K6">
        <v>0.8434061</v>
      </c>
      <c r="L6">
        <v>0.8563738</v>
      </c>
      <c r="M6">
        <v>0.8714343</v>
      </c>
    </row>
    <row r="7" spans="1:13">
      <c r="A7">
        <v>2027</v>
      </c>
      <c r="B7">
        <v>0.7159329</v>
      </c>
      <c r="C7">
        <v>0.8107202</v>
      </c>
      <c r="D7">
        <v>0.846255</v>
      </c>
      <c r="E7">
        <v>0.81563133</v>
      </c>
      <c r="F7">
        <v>0.83180517</v>
      </c>
      <c r="G7">
        <v>0.8508924</v>
      </c>
      <c r="H7">
        <v>0.7929479</v>
      </c>
      <c r="I7">
        <v>0.9969757</v>
      </c>
      <c r="J7">
        <v>0.8990935</v>
      </c>
      <c r="K7">
        <v>0.8434061</v>
      </c>
      <c r="L7">
        <v>0.8563738</v>
      </c>
      <c r="M7">
        <v>0.81483895</v>
      </c>
    </row>
    <row r="8" spans="1:13">
      <c r="A8">
        <v>2028</v>
      </c>
      <c r="B8">
        <v>0.6835005</v>
      </c>
      <c r="C8">
        <v>0.7851275</v>
      </c>
      <c r="D8">
        <v>0.831713</v>
      </c>
      <c r="E8">
        <v>0.7862571</v>
      </c>
      <c r="F8">
        <v>0.83180517</v>
      </c>
      <c r="G8">
        <v>0.83411837</v>
      </c>
      <c r="H8">
        <v>0.7542749</v>
      </c>
      <c r="I8">
        <v>0.9969757</v>
      </c>
      <c r="J8">
        <v>0.87925404</v>
      </c>
      <c r="K8">
        <v>0.8434061</v>
      </c>
      <c r="L8">
        <v>0.8563738</v>
      </c>
      <c r="M8">
        <v>0.8124506</v>
      </c>
    </row>
    <row r="9" spans="1:13">
      <c r="A9">
        <v>2029</v>
      </c>
      <c r="B9">
        <v>0.6567834</v>
      </c>
      <c r="C9">
        <v>0.7590151000000001</v>
      </c>
      <c r="D9">
        <v>0.81242096</v>
      </c>
      <c r="E9">
        <v>0.7528568</v>
      </c>
      <c r="F9">
        <v>0.83180517</v>
      </c>
      <c r="G9">
        <v>0.8150799</v>
      </c>
      <c r="H9">
        <v>0.7183089</v>
      </c>
      <c r="I9">
        <v>0.99556106</v>
      </c>
      <c r="J9">
        <v>0.8568146</v>
      </c>
      <c r="K9">
        <v>0.8434061</v>
      </c>
      <c r="L9">
        <v>0.8563738</v>
      </c>
      <c r="M9">
        <v>0.7947791</v>
      </c>
    </row>
    <row r="10" spans="1:13">
      <c r="A10">
        <v>2030</v>
      </c>
      <c r="B10">
        <v>0.6168025</v>
      </c>
      <c r="C10">
        <v>0.7346749</v>
      </c>
      <c r="D10">
        <v>0.7922869</v>
      </c>
      <c r="E10">
        <v>0.7246934</v>
      </c>
      <c r="F10">
        <v>0.83180517</v>
      </c>
      <c r="G10">
        <v>0.7951253700000001</v>
      </c>
      <c r="H10">
        <v>0.6842016</v>
      </c>
      <c r="I10">
        <v>0.99489856</v>
      </c>
      <c r="J10">
        <v>0.8249563</v>
      </c>
      <c r="K10">
        <v>0.8434061</v>
      </c>
      <c r="L10">
        <v>0.8563738</v>
      </c>
      <c r="M10">
        <v>0.7757169</v>
      </c>
    </row>
    <row r="11" spans="1:13">
      <c r="A11">
        <v>2031</v>
      </c>
      <c r="B11">
        <v>0.5798051</v>
      </c>
      <c r="C11">
        <v>0.6945004</v>
      </c>
      <c r="D11">
        <v>0.76873904</v>
      </c>
      <c r="E11">
        <v>0.7045109000000001</v>
      </c>
      <c r="F11">
        <v>0.83180517</v>
      </c>
      <c r="G11">
        <v>0.7738278</v>
      </c>
      <c r="H11">
        <v>0.6172879</v>
      </c>
      <c r="I11">
        <v>0.993453</v>
      </c>
      <c r="J11">
        <v>0.80451626</v>
      </c>
      <c r="K11">
        <v>0.8434061</v>
      </c>
      <c r="L11">
        <v>0.8573893</v>
      </c>
      <c r="M11">
        <v>0.75395364</v>
      </c>
    </row>
    <row r="12" spans="1:13">
      <c r="A12">
        <v>2032</v>
      </c>
      <c r="B12">
        <v>0.5514737</v>
      </c>
      <c r="C12">
        <v>0.65962416</v>
      </c>
      <c r="D12">
        <v>0.74378425</v>
      </c>
      <c r="E12">
        <v>0.68414533</v>
      </c>
      <c r="F12">
        <v>0.83180517</v>
      </c>
      <c r="G12">
        <v>0.75664836</v>
      </c>
      <c r="H12">
        <v>0.5530467999999999</v>
      </c>
      <c r="I12">
        <v>0.9937196</v>
      </c>
      <c r="J12">
        <v>0.78554285</v>
      </c>
      <c r="K12">
        <v>0.8434061</v>
      </c>
      <c r="L12">
        <v>0.8561941</v>
      </c>
      <c r="M12">
        <v>0.73502</v>
      </c>
    </row>
    <row r="13" spans="1:13">
      <c r="A13">
        <v>2033</v>
      </c>
      <c r="B13">
        <v>0.52501506</v>
      </c>
      <c r="C13">
        <v>0.64945835</v>
      </c>
      <c r="D13">
        <v>0.72941214</v>
      </c>
      <c r="E13">
        <v>0.6719493</v>
      </c>
      <c r="F13">
        <v>0.83180517</v>
      </c>
      <c r="G13">
        <v>0.74737674</v>
      </c>
      <c r="H13">
        <v>0.539191</v>
      </c>
      <c r="I13">
        <v>0.99360293</v>
      </c>
      <c r="J13">
        <v>0.77575815</v>
      </c>
      <c r="K13">
        <v>0.8283971999999999</v>
      </c>
      <c r="L13">
        <v>0.8450382</v>
      </c>
      <c r="M13">
        <v>0.7163835</v>
      </c>
    </row>
    <row r="14" spans="1:13">
      <c r="A14">
        <v>2034</v>
      </c>
      <c r="B14">
        <v>0.49558267</v>
      </c>
      <c r="C14">
        <v>0.6413723</v>
      </c>
      <c r="D14">
        <v>0.7198027</v>
      </c>
      <c r="E14">
        <v>0.6688032</v>
      </c>
      <c r="F14">
        <v>0.83180517</v>
      </c>
      <c r="G14">
        <v>0.7295985</v>
      </c>
      <c r="H14">
        <v>0.5408520999999999</v>
      </c>
      <c r="I14">
        <v>0.99284035</v>
      </c>
      <c r="J14">
        <v>0.7456405</v>
      </c>
      <c r="K14">
        <v>0.82102865</v>
      </c>
      <c r="L14">
        <v>0.8413572</v>
      </c>
      <c r="M14">
        <v>0.70784414</v>
      </c>
    </row>
    <row r="15" spans="1:13">
      <c r="A15">
        <v>2035</v>
      </c>
      <c r="B15">
        <v>0.47679216</v>
      </c>
      <c r="C15">
        <v>0.6277633</v>
      </c>
      <c r="D15">
        <v>0.70913094</v>
      </c>
      <c r="E15">
        <v>0.6651798</v>
      </c>
      <c r="F15">
        <v>0.82445335</v>
      </c>
      <c r="G15">
        <v>0.71003145</v>
      </c>
      <c r="H15">
        <v>0.5356103</v>
      </c>
      <c r="I15">
        <v>0.9917117</v>
      </c>
      <c r="J15">
        <v>0.72827494</v>
      </c>
      <c r="K15">
        <v>0.81566954</v>
      </c>
      <c r="L15">
        <v>0.84226143</v>
      </c>
      <c r="M15">
        <v>0.6919141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Report</vt:lpstr>
      <vt:lpstr>Runtime Warnings</vt:lpstr>
      <vt:lpstr>Plot Summary</vt:lpstr>
      <vt:lpstr>price</vt:lpstr>
      <vt:lpstr>negative_price</vt:lpstr>
      <vt:lpstr>cap_rate_wind_onshore_existing</vt:lpstr>
      <vt:lpstr>cap_rate_wind_onshore</vt:lpstr>
      <vt:lpstr>cap_rate_wind_offshore_existing</vt:lpstr>
      <vt:lpstr>cap_rate_wind_offshore</vt:lpstr>
      <vt:lpstr>cap_rate_solar_existing</vt:lpstr>
      <vt:lpstr>cap_rate_solar</vt:lpstr>
      <vt:lpstr>generation_capacity_BT</vt:lpstr>
      <vt:lpstr>generation_capacity_DE</vt:lpstr>
      <vt:lpstr>generation_capacity_DK1</vt:lpstr>
      <vt:lpstr>generation_capacity_DK2</vt:lpstr>
      <vt:lpstr>generation_capacity_ES</vt:lpstr>
      <vt:lpstr>generation_capacity_FI</vt:lpstr>
      <vt:lpstr>generation_capacity_FR</vt:lpstr>
      <vt:lpstr>generation_capacity_NL</vt:lpstr>
      <vt:lpstr>generation_capacity_NO125</vt:lpstr>
      <vt:lpstr>generation_capacity_NO3</vt:lpstr>
      <vt:lpstr>generation_capacity_NO4</vt:lpstr>
      <vt:lpstr>generation_capacity_PL</vt:lpstr>
      <vt:lpstr>generation_capacity_SE1</vt:lpstr>
      <vt:lpstr>generation_capacity_SE2</vt:lpstr>
      <vt:lpstr>generation_capacity_SE3</vt:lpstr>
      <vt:lpstr>generation_capacity_SE4</vt:lpstr>
      <vt:lpstr>generation_capacity_UK</vt:lpstr>
      <vt:lpstr>balance_BT</vt:lpstr>
      <vt:lpstr>balance_DE</vt:lpstr>
      <vt:lpstr>balance_DK1</vt:lpstr>
      <vt:lpstr>balance_DK2</vt:lpstr>
      <vt:lpstr>balance_ES</vt:lpstr>
      <vt:lpstr>balance_FI</vt:lpstr>
      <vt:lpstr>balance_FR</vt:lpstr>
      <vt:lpstr>balance_NL</vt:lpstr>
      <vt:lpstr>balance_NO125</vt:lpstr>
      <vt:lpstr>balance_NO3</vt:lpstr>
      <vt:lpstr>balance_NO4</vt:lpstr>
      <vt:lpstr>balance_PL</vt:lpstr>
      <vt:lpstr>balance_SE1</vt:lpstr>
      <vt:lpstr>balance_SE2</vt:lpstr>
      <vt:lpstr>balance_SE3</vt:lpstr>
      <vt:lpstr>balance_SE4</vt:lpstr>
      <vt:lpstr>balance_UK</vt:lpstr>
      <vt:lpstr>transmission_capacity</vt:lpstr>
      <vt:lpstr>transmission_flow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2025-05-12T13:08:46Z</dcterms:created>
  <dcterms:modified xsi:type="dcterms:W3CDTF">2025-05-12T13:08:46Z</dcterms:modified>
</cp:coreProperties>
</file>