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Runtime Warnings" sheetId="2" state="hidden" r:id="rId2"/>
    <sheet name="Plot Summary" sheetId="3" r:id="rId3"/>
    <sheet name="price_BT" sheetId="4" r:id="rId4"/>
    <sheet name="price_DE" sheetId="5" r:id="rId5"/>
    <sheet name="price_DK1" sheetId="6" r:id="rId6"/>
    <sheet name="price_DK2" sheetId="7" r:id="rId7"/>
    <sheet name="price_ES" sheetId="8" r:id="rId8"/>
    <sheet name="price_FI" sheetId="9" r:id="rId9"/>
    <sheet name="price_FR" sheetId="10" r:id="rId10"/>
    <sheet name="price_NL" sheetId="11" r:id="rId11"/>
    <sheet name="price_NO125" sheetId="12" r:id="rId12"/>
    <sheet name="price_NO3" sheetId="13" r:id="rId13"/>
    <sheet name="price_NO4" sheetId="14" r:id="rId14"/>
    <sheet name="price_PL" sheetId="15" r:id="rId15"/>
    <sheet name="price_SE1" sheetId="16" r:id="rId16"/>
    <sheet name="price_SE2" sheetId="17" r:id="rId17"/>
    <sheet name="price_SE3" sheetId="18" r:id="rId18"/>
    <sheet name="price_SE4" sheetId="19" r:id="rId19"/>
    <sheet name="price_UK" sheetId="20" r:id="rId20"/>
    <sheet name="cap_rate_wind_onshore_BT" sheetId="21" r:id="rId21"/>
    <sheet name="cap_rate_wind_onshore_DE" sheetId="22" r:id="rId22"/>
    <sheet name="cap_rate_wind_onshore_DK1" sheetId="23" r:id="rId23"/>
    <sheet name="cap_rate_wind_onshore_DK2" sheetId="24" r:id="rId24"/>
    <sheet name="cap_rate_wind_onshore_ES" sheetId="25" r:id="rId25"/>
    <sheet name="cap_rate_wind_onshore_FI" sheetId="26" r:id="rId26"/>
    <sheet name="cap_rate_wind_onshore_FR" sheetId="27" r:id="rId27"/>
    <sheet name="cap_rate_wind_onshore_NL" sheetId="28" r:id="rId28"/>
    <sheet name="cap_rate_wind_onshore_NO125" sheetId="29" r:id="rId29"/>
    <sheet name="cap_rate_wind_onshore_NO3" sheetId="30" r:id="rId30"/>
    <sheet name="cap_rate_wind_onshore_NO4" sheetId="31" r:id="rId31"/>
    <sheet name="cap_rate_wind_onshore_PL" sheetId="32" r:id="rId32"/>
    <sheet name="cap_rate_wind_onshore_SE1" sheetId="33" r:id="rId33"/>
    <sheet name="cap_rate_wind_onshore_SE2" sheetId="34" r:id="rId34"/>
    <sheet name="cap_rate_wind_onshore_SE3" sheetId="35" r:id="rId35"/>
    <sheet name="cap_rate_wind_onshore_SE4" sheetId="36" r:id="rId36"/>
    <sheet name="cap_rate_wind_onshore_UK" sheetId="37" r:id="rId37"/>
    <sheet name="cap_rate_wind_offshore_BT" sheetId="38" r:id="rId38"/>
    <sheet name="cap_rate_wind_offshore_DE" sheetId="39" r:id="rId39"/>
    <sheet name="cap_rate_wind_offshore_DK1" sheetId="40" r:id="rId40"/>
    <sheet name="cap_rate_wind_offshore_DK2" sheetId="41" r:id="rId41"/>
    <sheet name="cap_rate_wind_offshore_ES" sheetId="42" r:id="rId42"/>
    <sheet name="cap_rate_wind_offshore_FR" sheetId="43" r:id="rId43"/>
    <sheet name="cap_rate_wind_offshore_NL" sheetId="44" r:id="rId44"/>
    <sheet name="cap_rate_wind_offshore_NO125" sheetId="45" r:id="rId45"/>
    <sheet name="cap_rate_wind_offshore_PL" sheetId="46" r:id="rId46"/>
    <sheet name="cap_rate_wind_offshore_SE2" sheetId="47" r:id="rId47"/>
    <sheet name="cap_rate_wind_offshore_SE3" sheetId="48" r:id="rId48"/>
    <sheet name="cap_rate_wind_offshore_SE4" sheetId="49" r:id="rId49"/>
    <sheet name="cap_rate_wind_offshore_UK" sheetId="50" r:id="rId50"/>
    <sheet name="cap_rate_solar_BT" sheetId="51" r:id="rId51"/>
    <sheet name="cap_rate_solar_DK1" sheetId="52" r:id="rId52"/>
    <sheet name="cap_rate_solar_DK2" sheetId="53" r:id="rId53"/>
    <sheet name="cap_rate_solar_ES" sheetId="54" r:id="rId54"/>
    <sheet name="cap_rate_solar_FI" sheetId="55" r:id="rId55"/>
    <sheet name="cap_rate_solar_FR" sheetId="56" r:id="rId56"/>
    <sheet name="cap_rate_solar_NL" sheetId="57" r:id="rId57"/>
    <sheet name="cap_rate_solar_NO125" sheetId="58" r:id="rId58"/>
    <sheet name="cap_rate_solar_NO3" sheetId="59" r:id="rId59"/>
    <sheet name="cap_rate_solar_PL" sheetId="60" r:id="rId60"/>
    <sheet name="cap_rate_solar_SE1" sheetId="61" r:id="rId61"/>
    <sheet name="cap_rate_solar_SE2" sheetId="62" r:id="rId62"/>
    <sheet name="cap_rate_solar_SE3" sheetId="63" r:id="rId63"/>
    <sheet name="cap_rate_solar_SE4" sheetId="64" r:id="rId64"/>
    <sheet name="cap_rate_solar_UK" sheetId="65" r:id="rId65"/>
  </sheets>
  <calcPr calcId="124519" fullCalcOnLoad="1"/>
</workbook>
</file>

<file path=xl/sharedStrings.xml><?xml version="1.0" encoding="utf-8"?>
<sst xmlns="http://schemas.openxmlformats.org/spreadsheetml/2006/main" count="502" uniqueCount="14">
  <si>
    <t>Report generated by Quantified Carbon</t>
  </si>
  <si>
    <t>2025-05-12 13:07:31</t>
  </si>
  <si>
    <t>QCPlots version:</t>
  </si>
  <si>
    <t>1.0.7</t>
  </si>
  <si>
    <t>QCcolours version:</t>
  </si>
  <si>
    <t>1.1.4</t>
  </si>
  <si>
    <t>mean</t>
  </si>
  <si>
    <t>p10</t>
  </si>
  <si>
    <t>p50</t>
  </si>
  <si>
    <t>p90</t>
  </si>
  <si>
    <t>Mean</t>
  </si>
  <si>
    <t>P10</t>
  </si>
  <si>
    <t>P50</t>
  </si>
  <si>
    <t>P90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</si>
</sst>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1F1332"/>
        <bgColor indexed="64"/>
      </patternFill>
    </fill>
    <fill>
      <patternFill patternType="solid">
        <fgColor rgb="FFCCFC82"/>
        <bgColor indexed="64"/>
      </patternFill>
    </fill>
    <fill>
      <patternFill patternType="solid">
        <fgColor rgb="FFCBFB81"/>
        <bgColor indexed="64"/>
      </patternFill>
    </fill>
    <fill>
      <patternFill patternType="solid">
        <fgColor rgb="FFCCFB81"/>
        <bgColor indexed="64"/>
      </patternFill>
    </fill>
    <fill>
      <patternFill patternType="solid">
        <fgColor rgb="FFC7F580"/>
        <bgColor indexed="64"/>
      </patternFill>
    </fill>
    <fill>
      <patternFill patternType="solid">
        <fgColor rgb="FF81A868"/>
        <bgColor indexed="64"/>
      </patternFill>
    </fill>
    <fill>
      <patternFill patternType="solid">
        <fgColor rgb="FF314D4B"/>
        <bgColor indexed="64"/>
      </patternFill>
    </fill>
    <fill>
      <patternFill patternType="solid">
        <fgColor rgb="FF1D3243"/>
        <bgColor indexed="64"/>
      </patternFill>
    </fill>
    <fill>
      <patternFill patternType="solid">
        <fgColor rgb="FF263E47"/>
        <bgColor indexed="64"/>
      </patternFill>
    </fill>
    <fill>
      <patternFill patternType="solid">
        <fgColor rgb="FF1F3544"/>
        <bgColor indexed="64"/>
      </patternFill>
    </fill>
    <fill>
      <patternFill patternType="solid">
        <fgColor rgb="FF6F9361"/>
        <bgColor indexed="64"/>
      </patternFill>
    </fill>
    <fill>
      <patternFill patternType="solid">
        <fgColor rgb="FFD3FC84"/>
        <bgColor indexed="64"/>
      </patternFill>
    </fill>
    <fill>
      <patternFill patternType="solid">
        <fgColor rgb="FFCAF980"/>
        <bgColor indexed="64"/>
      </patternFill>
    </fill>
    <fill>
      <patternFill patternType="solid">
        <fgColor rgb="FFB7E17B"/>
        <bgColor indexed="64"/>
      </patternFill>
    </fill>
    <fill>
      <patternFill patternType="solid">
        <fgColor rgb="FF4B6B55"/>
        <bgColor indexed="64"/>
      </patternFill>
    </fill>
    <fill>
      <patternFill patternType="solid">
        <fgColor rgb="FF243C46"/>
        <bgColor indexed="64"/>
      </patternFill>
    </fill>
    <fill>
      <patternFill patternType="solid">
        <fgColor rgb="FF92BC6E"/>
        <bgColor indexed="64"/>
      </patternFill>
    </fill>
    <fill>
      <patternFill patternType="solid">
        <fgColor rgb="FFD3FC83"/>
        <bgColor indexed="64"/>
      </patternFill>
    </fill>
    <fill>
      <patternFill patternType="solid">
        <fgColor rgb="FFC9F980"/>
        <bgColor indexed="64"/>
      </patternFill>
    </fill>
    <fill>
      <patternFill patternType="solid">
        <fgColor rgb="FFC8F780"/>
        <bgColor indexed="64"/>
      </patternFill>
    </fill>
    <fill>
      <patternFill patternType="solid">
        <fgColor rgb="FFD1FC83"/>
        <bgColor indexed="64"/>
      </patternFill>
    </fill>
    <fill>
      <patternFill patternType="solid">
        <fgColor rgb="FFCBF581"/>
        <bgColor indexed="64"/>
      </patternFill>
    </fill>
    <fill>
      <patternFill patternType="solid">
        <fgColor rgb="FF4A6954"/>
        <bgColor indexed="64"/>
      </patternFill>
    </fill>
    <fill>
      <patternFill patternType="solid">
        <fgColor rgb="FF1E3444"/>
        <bgColor indexed="64"/>
      </patternFill>
    </fill>
    <fill>
      <patternFill patternType="solid">
        <fgColor rgb="FF203644"/>
        <bgColor indexed="64"/>
      </patternFill>
    </fill>
    <fill>
      <patternFill patternType="solid">
        <fgColor rgb="FF39554E"/>
        <bgColor indexed="64"/>
      </patternFill>
    </fill>
    <fill>
      <patternFill patternType="solid">
        <fgColor rgb="FFC8F580"/>
        <bgColor indexed="64"/>
      </patternFill>
    </fill>
    <fill>
      <patternFill patternType="solid">
        <fgColor rgb="FFCAFA80"/>
        <bgColor indexed="64"/>
      </patternFill>
    </fill>
    <fill>
      <patternFill patternType="solid">
        <fgColor rgb="FFB8E57B"/>
        <bgColor indexed="64"/>
      </patternFill>
    </fill>
    <fill>
      <patternFill patternType="solid">
        <fgColor rgb="FF2C454A"/>
        <bgColor indexed="64"/>
      </patternFill>
    </fill>
    <fill>
      <patternFill patternType="solid">
        <fgColor rgb="FF223946"/>
        <bgColor indexed="64"/>
      </patternFill>
    </fill>
    <fill>
      <patternFill patternType="solid">
        <fgColor rgb="FF1D3343"/>
        <bgColor indexed="64"/>
      </patternFill>
    </fill>
    <fill>
      <patternFill patternType="solid">
        <fgColor rgb="FF85AC69"/>
        <bgColor indexed="64"/>
      </patternFill>
    </fill>
    <fill>
      <patternFill patternType="solid">
        <fgColor rgb="FFD5FC84"/>
        <bgColor indexed="64"/>
      </patternFill>
    </fill>
    <fill>
      <patternFill patternType="solid">
        <fgColor rgb="FFD6FC85"/>
        <bgColor indexed="64"/>
      </patternFill>
    </fill>
    <fill>
      <patternFill patternType="solid">
        <fgColor rgb="FF719562"/>
        <bgColor indexed="64"/>
      </patternFill>
    </fill>
    <fill>
      <patternFill patternType="solid">
        <fgColor rgb="FF213845"/>
        <bgColor indexed="64"/>
      </patternFill>
    </fill>
    <fill>
      <patternFill patternType="solid">
        <fgColor rgb="FF486753"/>
        <bgColor indexed="64"/>
      </patternFill>
    </fill>
    <fill>
      <patternFill patternType="solid">
        <fgColor rgb="FFCFFC82"/>
        <bgColor indexed="64"/>
      </patternFill>
    </fill>
    <fill>
      <patternFill patternType="solid">
        <fgColor rgb="FFCBFA81"/>
        <bgColor indexed="64"/>
      </patternFill>
    </fill>
    <fill>
      <patternFill patternType="solid">
        <fgColor rgb="FFCBFB80"/>
        <bgColor indexed="64"/>
      </patternFill>
    </fill>
    <fill>
      <patternFill patternType="solid">
        <fgColor rgb="FFCAFA81"/>
        <bgColor indexed="64"/>
      </patternFill>
    </fill>
    <fill>
      <patternFill patternType="solid">
        <fgColor rgb="FFCFFB82"/>
        <bgColor indexed="64"/>
      </patternFill>
    </fill>
    <fill>
      <patternFill patternType="solid">
        <fgColor rgb="FFB6E37A"/>
        <bgColor indexed="64"/>
      </patternFill>
    </fill>
    <fill>
      <patternFill patternType="solid">
        <fgColor rgb="FF223945"/>
        <bgColor indexed="64"/>
      </patternFill>
    </fill>
    <fill>
      <patternFill patternType="solid">
        <fgColor rgb="FF182B41"/>
        <bgColor indexed="64"/>
      </patternFill>
    </fill>
    <fill>
      <patternFill patternType="solid">
        <fgColor rgb="FF203745"/>
        <bgColor indexed="64"/>
      </patternFill>
    </fill>
    <fill>
      <patternFill patternType="solid">
        <fgColor rgb="FFB5E37A"/>
        <bgColor indexed="64"/>
      </patternFill>
    </fill>
    <fill>
      <patternFill patternType="solid">
        <fgColor rgb="FF789C65"/>
        <bgColor indexed="64"/>
      </patternFill>
    </fill>
    <fill>
      <patternFill patternType="solid">
        <fgColor rgb="FF63855D"/>
        <bgColor indexed="64"/>
      </patternFill>
    </fill>
    <fill>
      <patternFill patternType="solid">
        <fgColor rgb="FF688B5F"/>
        <bgColor indexed="64"/>
      </patternFill>
    </fill>
    <fill>
      <patternFill patternType="solid">
        <fgColor rgb="FFB2DF79"/>
        <bgColor indexed="64"/>
      </patternFill>
    </fill>
    <fill>
      <patternFill patternType="solid">
        <fgColor rgb="FFCFFB83"/>
        <bgColor indexed="64"/>
      </patternFill>
    </fill>
    <fill>
      <patternFill patternType="solid">
        <fgColor rgb="FFD2FC84"/>
        <bgColor indexed="64"/>
      </patternFill>
    </fill>
    <fill>
      <patternFill patternType="solid">
        <fgColor rgb="FFCDFC82"/>
        <bgColor indexed="64"/>
      </patternFill>
    </fill>
    <fill>
      <patternFill patternType="solid">
        <fgColor rgb="FFCCFC81"/>
        <bgColor indexed="64"/>
      </patternFill>
    </fill>
    <fill>
      <patternFill patternType="solid">
        <fgColor rgb="FFCBFB82"/>
        <bgColor indexed="64"/>
      </patternFill>
    </fill>
    <fill>
      <patternFill patternType="solid">
        <fgColor rgb="FFD5FC85"/>
        <bgColor indexed="64"/>
      </patternFill>
    </fill>
    <fill>
      <patternFill patternType="solid">
        <fgColor rgb="FFCEFC82"/>
        <bgColor indexed="64"/>
      </patternFill>
    </fill>
    <fill>
      <patternFill patternType="solid">
        <fgColor rgb="FF85AC6A"/>
        <bgColor indexed="64"/>
      </patternFill>
    </fill>
    <fill>
      <patternFill patternType="solid">
        <fgColor rgb="FF7A9F66"/>
        <bgColor indexed="64"/>
      </patternFill>
    </fill>
    <fill>
      <patternFill patternType="solid">
        <fgColor rgb="FFB7E47B"/>
        <bgColor indexed="64"/>
      </patternFill>
    </fill>
    <fill>
      <patternFill patternType="solid">
        <fgColor rgb="FFB9E67B"/>
        <bgColor indexed="64"/>
      </patternFill>
    </fill>
    <fill>
      <patternFill patternType="solid">
        <fgColor rgb="FF233A46"/>
        <bgColor indexed="64"/>
      </patternFill>
    </fill>
    <fill>
      <patternFill patternType="solid">
        <fgColor rgb="FF192D41"/>
        <bgColor indexed="64"/>
      </patternFill>
    </fill>
    <fill>
      <patternFill patternType="solid">
        <fgColor rgb="FFB0DD78"/>
        <bgColor indexed="64"/>
      </patternFill>
    </fill>
    <fill>
      <patternFill patternType="solid">
        <fgColor rgb="FFD0FC82"/>
        <bgColor indexed="64"/>
      </patternFill>
    </fill>
    <fill>
      <patternFill patternType="solid">
        <fgColor rgb="FF7B9F65"/>
        <bgColor indexed="64"/>
      </patternFill>
    </fill>
    <fill>
      <patternFill patternType="solid">
        <fgColor rgb="FF476553"/>
        <bgColor indexed="64"/>
      </patternFill>
    </fill>
    <fill>
      <patternFill patternType="solid">
        <fgColor rgb="FFCEFB82"/>
        <bgColor indexed="64"/>
      </patternFill>
    </fill>
    <fill>
      <patternFill patternType="solid">
        <fgColor rgb="FFC3F27F"/>
        <bgColor indexed="64"/>
      </patternFill>
    </fill>
    <fill>
      <patternFill patternType="solid">
        <fgColor rgb="FF334D4C"/>
        <bgColor indexed="64"/>
      </patternFill>
    </fill>
    <fill>
      <patternFill patternType="solid">
        <fgColor rgb="FF1C3243"/>
        <bgColor indexed="64"/>
      </patternFill>
    </fill>
    <fill>
      <patternFill patternType="solid">
        <fgColor rgb="FF7CA266"/>
        <bgColor indexed="64"/>
      </patternFill>
    </fill>
    <fill>
      <patternFill patternType="solid">
        <fgColor rgb="FFC8F880"/>
        <bgColor indexed="64"/>
      </patternFill>
    </fill>
    <fill>
      <patternFill patternType="solid">
        <fgColor rgb="FF527257"/>
        <bgColor indexed="64"/>
      </patternFill>
    </fill>
    <fill>
      <patternFill patternType="solid">
        <fgColor rgb="FFC2EF7E"/>
        <bgColor indexed="64"/>
      </patternFill>
    </fill>
    <fill>
      <patternFill patternType="solid">
        <fgColor rgb="FFCDFB82"/>
        <bgColor indexed="64"/>
      </patternFill>
    </fill>
    <fill>
      <patternFill patternType="solid">
        <fgColor rgb="FFD2FC83"/>
        <bgColor indexed="64"/>
      </patternFill>
    </fill>
    <fill>
      <patternFill patternType="solid">
        <fgColor rgb="FFC4EF7F"/>
        <bgColor indexed="64"/>
      </patternFill>
    </fill>
    <fill>
      <patternFill patternType="solid">
        <fgColor rgb="FF577858"/>
        <bgColor indexed="64"/>
      </patternFill>
    </fill>
    <fill>
      <patternFill patternType="solid">
        <fgColor rgb="FF253D47"/>
        <bgColor indexed="64"/>
      </patternFill>
    </fill>
    <fill>
      <patternFill patternType="solid">
        <fgColor rgb="FF1F3444"/>
        <bgColor indexed="64"/>
      </patternFill>
    </fill>
    <fill>
      <patternFill patternType="solid">
        <fgColor rgb="FF8AB36B"/>
        <bgColor indexed="64"/>
      </patternFill>
    </fill>
    <fill>
      <patternFill patternType="solid">
        <fgColor rgb="FF99C070"/>
        <bgColor indexed="64"/>
      </patternFill>
    </fill>
    <fill>
      <patternFill patternType="solid">
        <fgColor rgb="FF3D5B50"/>
        <bgColor indexed="64"/>
      </patternFill>
    </fill>
    <fill>
      <patternFill patternType="solid">
        <fgColor rgb="FF253E47"/>
        <bgColor indexed="64"/>
      </patternFill>
    </fill>
    <fill>
      <patternFill patternType="solid">
        <fgColor rgb="FF62835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theme" Target="theme/theme1.xml"/><Relationship Id="rId67" Type="http://schemas.openxmlformats.org/officeDocument/2006/relationships/styles" Target="styles.xml"/><Relationship Id="rId6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'price_BT'!$B$3:$B$18</c:f>
              <c:numCache>
                <c:formatCode>General</c:formatCode>
                <c:ptCount val="16"/>
                <c:pt idx="0">
                  <c:v>111.1597777</c:v>
                </c:pt>
                <c:pt idx="1">
                  <c:v>112.1262140277778</c:v>
                </c:pt>
                <c:pt idx="2">
                  <c:v>107.9788288055556</c:v>
                </c:pt>
                <c:pt idx="3">
                  <c:v>101.0700236888889</c:v>
                </c:pt>
                <c:pt idx="4">
                  <c:v>94.44413561111111</c:v>
                </c:pt>
                <c:pt idx="5">
                  <c:v>82.2284278111111</c:v>
                </c:pt>
                <c:pt idx="6">
                  <c:v>77.10625215555558</c:v>
                </c:pt>
                <c:pt idx="7">
                  <c:v>77.2844747222222</c:v>
                </c:pt>
                <c:pt idx="8">
                  <c:v>74.98840436111112</c:v>
                </c:pt>
                <c:pt idx="9">
                  <c:v>70.44161272777779</c:v>
                </c:pt>
                <c:pt idx="10">
                  <c:v>61.87948305555555</c:v>
                </c:pt>
                <c:pt idx="11">
                  <c:v>56.89865353888888</c:v>
                </c:pt>
                <c:pt idx="12">
                  <c:v>54.91057263888889</c:v>
                </c:pt>
                <c:pt idx="13">
                  <c:v>59.51637235000001</c:v>
                </c:pt>
                <c:pt idx="14">
                  <c:v>56.89647901111112</c:v>
                </c:pt>
                <c:pt idx="15">
                  <c:v>56.02212508333333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'price_BT'!$C$3:$C$18</c:f>
              <c:numCache>
                <c:formatCode>General</c:formatCode>
                <c:ptCount val="16"/>
                <c:pt idx="0">
                  <c:v>109.0792012</c:v>
                </c:pt>
                <c:pt idx="1">
                  <c:v>104.198906</c:v>
                </c:pt>
                <c:pt idx="2">
                  <c:v>103.6325808</c:v>
                </c:pt>
                <c:pt idx="3">
                  <c:v>93.66705499999999</c:v>
                </c:pt>
                <c:pt idx="4">
                  <c:v>83.48464</c:v>
                </c:pt>
                <c:pt idx="5">
                  <c:v>71.319244</c:v>
                </c:pt>
                <c:pt idx="6">
                  <c:v>65.59257959999999</c:v>
                </c:pt>
                <c:pt idx="7">
                  <c:v>64.65621400000001</c:v>
                </c:pt>
                <c:pt idx="8">
                  <c:v>60.949406</c:v>
                </c:pt>
                <c:pt idx="9">
                  <c:v>55.3713692</c:v>
                </c:pt>
                <c:pt idx="10">
                  <c:v>47.719792</c:v>
                </c:pt>
                <c:pt idx="11">
                  <c:v>42.9145674</c:v>
                </c:pt>
                <c:pt idx="12">
                  <c:v>40.908654</c:v>
                </c:pt>
                <c:pt idx="13">
                  <c:v>44.0317564</c:v>
                </c:pt>
                <c:pt idx="14">
                  <c:v>45.9433332</c:v>
                </c:pt>
                <c:pt idx="15">
                  <c:v>46.886826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'price_BT'!$D$3:$D$18</c:f>
              <c:numCache>
                <c:formatCode>General</c:formatCode>
                <c:ptCount val="16"/>
                <c:pt idx="0">
                  <c:v>111.27009</c:v>
                </c:pt>
                <c:pt idx="1">
                  <c:v>111.43356</c:v>
                </c:pt>
                <c:pt idx="2">
                  <c:v>108.03687</c:v>
                </c:pt>
                <c:pt idx="3">
                  <c:v>101.48596</c:v>
                </c:pt>
                <c:pt idx="4">
                  <c:v>94.19463</c:v>
                </c:pt>
                <c:pt idx="5">
                  <c:v>82.040184</c:v>
                </c:pt>
                <c:pt idx="6">
                  <c:v>75.94475</c:v>
                </c:pt>
                <c:pt idx="7">
                  <c:v>74.29851499999999</c:v>
                </c:pt>
                <c:pt idx="8">
                  <c:v>72.20263</c:v>
                </c:pt>
                <c:pt idx="9">
                  <c:v>68.39395</c:v>
                </c:pt>
                <c:pt idx="10">
                  <c:v>60.780365</c:v>
                </c:pt>
                <c:pt idx="11">
                  <c:v>56.033104</c:v>
                </c:pt>
                <c:pt idx="12">
                  <c:v>53.23299</c:v>
                </c:pt>
                <c:pt idx="13">
                  <c:v>60.04509</c:v>
                </c:pt>
                <c:pt idx="14">
                  <c:v>53.9137</c:v>
                </c:pt>
                <c:pt idx="15">
                  <c:v>52.74532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'price_BT'!$E$3:$E$18</c:f>
              <c:numCache>
                <c:formatCode>General</c:formatCode>
                <c:ptCount val="16"/>
                <c:pt idx="0">
                  <c:v>112.795758</c:v>
                </c:pt>
                <c:pt idx="1">
                  <c:v>121.701144</c:v>
                </c:pt>
                <c:pt idx="2">
                  <c:v>112.5939712</c:v>
                </c:pt>
                <c:pt idx="3">
                  <c:v>109.5886088</c:v>
                </c:pt>
                <c:pt idx="4">
                  <c:v>106.80676</c:v>
                </c:pt>
                <c:pt idx="5">
                  <c:v>94.9373492</c:v>
                </c:pt>
                <c:pt idx="6">
                  <c:v>90.792646</c:v>
                </c:pt>
                <c:pt idx="7">
                  <c:v>93.200616</c:v>
                </c:pt>
                <c:pt idx="8">
                  <c:v>93.68132</c:v>
                </c:pt>
                <c:pt idx="9">
                  <c:v>88.91826</c:v>
                </c:pt>
                <c:pt idx="10">
                  <c:v>80.429382</c:v>
                </c:pt>
                <c:pt idx="11">
                  <c:v>75.334912</c:v>
                </c:pt>
                <c:pt idx="12">
                  <c:v>73.96054599999999</c:v>
                </c:pt>
                <c:pt idx="13">
                  <c:v>80.4351812</c:v>
                </c:pt>
                <c:pt idx="14">
                  <c:v>71.4900652</c:v>
                </c:pt>
                <c:pt idx="15">
                  <c:v>66.54998000000001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'price_NO3'!$B$3:$B$18</c:f>
              <c:numCache>
                <c:formatCode>General</c:formatCode>
                <c:ptCount val="16"/>
                <c:pt idx="0">
                  <c:v>45.33791005</c:v>
                </c:pt>
                <c:pt idx="1">
                  <c:v>40.34110175555555</c:v>
                </c:pt>
                <c:pt idx="2">
                  <c:v>46.39000630555555</c:v>
                </c:pt>
                <c:pt idx="3">
                  <c:v>46.83086337777777</c:v>
                </c:pt>
                <c:pt idx="4">
                  <c:v>50.14398550000001</c:v>
                </c:pt>
                <c:pt idx="5">
                  <c:v>55.96705824444444</c:v>
                </c:pt>
                <c:pt idx="6">
                  <c:v>61.36643225</c:v>
                </c:pt>
                <c:pt idx="7">
                  <c:v>71.26200486111111</c:v>
                </c:pt>
                <c:pt idx="8">
                  <c:v>72.43902930555556</c:v>
                </c:pt>
                <c:pt idx="9">
                  <c:v>70.88072923888889</c:v>
                </c:pt>
                <c:pt idx="10">
                  <c:v>66.58496608888889</c:v>
                </c:pt>
                <c:pt idx="11">
                  <c:v>65.61838921111111</c:v>
                </c:pt>
                <c:pt idx="12">
                  <c:v>66.43913313888889</c:v>
                </c:pt>
                <c:pt idx="13">
                  <c:v>40.93993881111111</c:v>
                </c:pt>
                <c:pt idx="14">
                  <c:v>41.25221602222223</c:v>
                </c:pt>
                <c:pt idx="15">
                  <c:v>40.88634789444444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'price_NO3'!$C$3:$C$18</c:f>
              <c:numCache>
                <c:formatCode>General</c:formatCode>
                <c:ptCount val="16"/>
                <c:pt idx="0">
                  <c:v>31.796096</c:v>
                </c:pt>
                <c:pt idx="1">
                  <c:v>26.8741318</c:v>
                </c:pt>
                <c:pt idx="2">
                  <c:v>29.6656172</c:v>
                </c:pt>
                <c:pt idx="3">
                  <c:v>31.66274</c:v>
                </c:pt>
                <c:pt idx="4">
                  <c:v>35.188404</c:v>
                </c:pt>
                <c:pt idx="5">
                  <c:v>39.8730128</c:v>
                </c:pt>
                <c:pt idx="6">
                  <c:v>43.762488</c:v>
                </c:pt>
                <c:pt idx="7">
                  <c:v>51.037168</c:v>
                </c:pt>
                <c:pt idx="8">
                  <c:v>50.979432</c:v>
                </c:pt>
                <c:pt idx="9">
                  <c:v>48.9551348</c:v>
                </c:pt>
                <c:pt idx="10">
                  <c:v>45.52596</c:v>
                </c:pt>
                <c:pt idx="11">
                  <c:v>44.7934006</c:v>
                </c:pt>
                <c:pt idx="12">
                  <c:v>45.005868</c:v>
                </c:pt>
                <c:pt idx="13">
                  <c:v>23.6875334</c:v>
                </c:pt>
                <c:pt idx="14">
                  <c:v>24.4888352</c:v>
                </c:pt>
                <c:pt idx="15">
                  <c:v>24.6579688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'price_NO3'!$D$3:$D$18</c:f>
              <c:numCache>
                <c:formatCode>General</c:formatCode>
                <c:ptCount val="16"/>
                <c:pt idx="0">
                  <c:v>45.598743</c:v>
                </c:pt>
                <c:pt idx="1">
                  <c:v>39.569294</c:v>
                </c:pt>
                <c:pt idx="2">
                  <c:v>45.825684</c:v>
                </c:pt>
                <c:pt idx="3">
                  <c:v>45.491096</c:v>
                </c:pt>
                <c:pt idx="4">
                  <c:v>48.649086</c:v>
                </c:pt>
                <c:pt idx="5">
                  <c:v>53.22603</c:v>
                </c:pt>
                <c:pt idx="6">
                  <c:v>58.692696</c:v>
                </c:pt>
                <c:pt idx="7">
                  <c:v>68.30342</c:v>
                </c:pt>
                <c:pt idx="8">
                  <c:v>69.37169</c:v>
                </c:pt>
                <c:pt idx="9">
                  <c:v>67.32637</c:v>
                </c:pt>
                <c:pt idx="10">
                  <c:v>63.596004</c:v>
                </c:pt>
                <c:pt idx="11">
                  <c:v>62.870663</c:v>
                </c:pt>
                <c:pt idx="12">
                  <c:v>63.942123</c:v>
                </c:pt>
                <c:pt idx="13">
                  <c:v>36.69863</c:v>
                </c:pt>
                <c:pt idx="14">
                  <c:v>38.33025</c:v>
                </c:pt>
                <c:pt idx="15">
                  <c:v>38.346916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'price_NO3'!$E$3:$E$18</c:f>
              <c:numCache>
                <c:formatCode>General</c:formatCode>
                <c:ptCount val="16"/>
                <c:pt idx="0">
                  <c:v>55.4233548</c:v>
                </c:pt>
                <c:pt idx="1">
                  <c:v>52.9180824</c:v>
                </c:pt>
                <c:pt idx="2">
                  <c:v>62.6505268</c:v>
                </c:pt>
                <c:pt idx="3">
                  <c:v>62.3011886</c:v>
                </c:pt>
                <c:pt idx="4">
                  <c:v>67.91904000000001</c:v>
                </c:pt>
                <c:pt idx="5">
                  <c:v>77.71301</c:v>
                </c:pt>
                <c:pt idx="6">
                  <c:v>85.28055000000001</c:v>
                </c:pt>
                <c:pt idx="7">
                  <c:v>98.28600400000001</c:v>
                </c:pt>
                <c:pt idx="8">
                  <c:v>101.148582</c:v>
                </c:pt>
                <c:pt idx="9">
                  <c:v>100.2124438</c:v>
                </c:pt>
                <c:pt idx="10">
                  <c:v>92.59952320000001</c:v>
                </c:pt>
                <c:pt idx="11">
                  <c:v>90.544066</c:v>
                </c:pt>
                <c:pt idx="12">
                  <c:v>91.14459000000001</c:v>
                </c:pt>
                <c:pt idx="13">
                  <c:v>61.8144088</c:v>
                </c:pt>
                <c:pt idx="14">
                  <c:v>64.2263506</c:v>
                </c:pt>
                <c:pt idx="15">
                  <c:v>62.3189484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'price_NL'!$B$3:$B$18</c:f>
              <c:numCache>
                <c:formatCode>General</c:formatCode>
                <c:ptCount val="16"/>
                <c:pt idx="0">
                  <c:v>89.49499408888889</c:v>
                </c:pt>
                <c:pt idx="1">
                  <c:v>75.02285341111113</c:v>
                </c:pt>
                <c:pt idx="2">
                  <c:v>88.22949947222224</c:v>
                </c:pt>
                <c:pt idx="3">
                  <c:v>83.08558811111111</c:v>
                </c:pt>
                <c:pt idx="4">
                  <c:v>75.74884416666669</c:v>
                </c:pt>
                <c:pt idx="5">
                  <c:v>70.26237050555557</c:v>
                </c:pt>
                <c:pt idx="6">
                  <c:v>71.88333207777777</c:v>
                </c:pt>
                <c:pt idx="7">
                  <c:v>85.06218677777777</c:v>
                </c:pt>
                <c:pt idx="8">
                  <c:v>82.77140174444445</c:v>
                </c:pt>
                <c:pt idx="9">
                  <c:v>74.08253353333333</c:v>
                </c:pt>
                <c:pt idx="10">
                  <c:v>71.22619196666668</c:v>
                </c:pt>
                <c:pt idx="11">
                  <c:v>71.13193264444446</c:v>
                </c:pt>
                <c:pt idx="12">
                  <c:v>75.03256123888889</c:v>
                </c:pt>
                <c:pt idx="13">
                  <c:v>83.89499647222222</c:v>
                </c:pt>
                <c:pt idx="14">
                  <c:v>87.29455241666663</c:v>
                </c:pt>
                <c:pt idx="15">
                  <c:v>90.5742206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'price_NL'!$C$3:$C$18</c:f>
              <c:numCache>
                <c:formatCode>General</c:formatCode>
                <c:ptCount val="16"/>
                <c:pt idx="0">
                  <c:v>86.3825332</c:v>
                </c:pt>
                <c:pt idx="1">
                  <c:v>72.35774000000001</c:v>
                </c:pt>
                <c:pt idx="2">
                  <c:v>84.69297</c:v>
                </c:pt>
                <c:pt idx="3">
                  <c:v>79.41623</c:v>
                </c:pt>
                <c:pt idx="4">
                  <c:v>72.00178</c:v>
                </c:pt>
                <c:pt idx="5">
                  <c:v>65.99687</c:v>
                </c:pt>
                <c:pt idx="6">
                  <c:v>65.932558</c:v>
                </c:pt>
                <c:pt idx="7">
                  <c:v>75.808992</c:v>
                </c:pt>
                <c:pt idx="8">
                  <c:v>72.7554368</c:v>
                </c:pt>
                <c:pt idx="9">
                  <c:v>64.194016</c:v>
                </c:pt>
                <c:pt idx="10">
                  <c:v>61.5227628</c:v>
                </c:pt>
                <c:pt idx="11">
                  <c:v>60.8423072</c:v>
                </c:pt>
                <c:pt idx="12">
                  <c:v>62.8354336</c:v>
                </c:pt>
                <c:pt idx="13">
                  <c:v>68.03140999999999</c:v>
                </c:pt>
                <c:pt idx="14">
                  <c:v>74.15929199999999</c:v>
                </c:pt>
                <c:pt idx="15">
                  <c:v>77.7453888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'price_NL'!$D$3:$D$18</c:f>
              <c:numCache>
                <c:formatCode>General</c:formatCode>
                <c:ptCount val="16"/>
                <c:pt idx="0">
                  <c:v>89.52728</c:v>
                </c:pt>
                <c:pt idx="1">
                  <c:v>75.37112</c:v>
                </c:pt>
                <c:pt idx="2">
                  <c:v>88.19315</c:v>
                </c:pt>
                <c:pt idx="3">
                  <c:v>82.55513999999999</c:v>
                </c:pt>
                <c:pt idx="4">
                  <c:v>75.146576</c:v>
                </c:pt>
                <c:pt idx="5">
                  <c:v>69.2976</c:v>
                </c:pt>
                <c:pt idx="6">
                  <c:v>70.634705</c:v>
                </c:pt>
                <c:pt idx="7">
                  <c:v>82.45457</c:v>
                </c:pt>
                <c:pt idx="8">
                  <c:v>80.51518</c:v>
                </c:pt>
                <c:pt idx="9">
                  <c:v>72.086876</c:v>
                </c:pt>
                <c:pt idx="10">
                  <c:v>70.48059000000001</c:v>
                </c:pt>
                <c:pt idx="11">
                  <c:v>71.13333</c:v>
                </c:pt>
                <c:pt idx="12">
                  <c:v>76.41884</c:v>
                </c:pt>
                <c:pt idx="13">
                  <c:v>83.366325</c:v>
                </c:pt>
                <c:pt idx="14">
                  <c:v>85.992355</c:v>
                </c:pt>
                <c:pt idx="15">
                  <c:v>88.15925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'price_NL'!$E$3:$E$18</c:f>
              <c:numCache>
                <c:formatCode>General</c:formatCode>
                <c:ptCount val="16"/>
                <c:pt idx="0">
                  <c:v>92.309884</c:v>
                </c:pt>
                <c:pt idx="1">
                  <c:v>77.0763968</c:v>
                </c:pt>
                <c:pt idx="2">
                  <c:v>91.44869799999999</c:v>
                </c:pt>
                <c:pt idx="3">
                  <c:v>87.33011399999999</c:v>
                </c:pt>
                <c:pt idx="4">
                  <c:v>80.605114</c:v>
                </c:pt>
                <c:pt idx="5">
                  <c:v>76.3112532</c:v>
                </c:pt>
                <c:pt idx="6">
                  <c:v>78.9569168</c:v>
                </c:pt>
                <c:pt idx="7">
                  <c:v>94.813632</c:v>
                </c:pt>
                <c:pt idx="8">
                  <c:v>94.11467999999999</c:v>
                </c:pt>
                <c:pt idx="9">
                  <c:v>85.2630352</c:v>
                </c:pt>
                <c:pt idx="10">
                  <c:v>81.13533699999999</c:v>
                </c:pt>
                <c:pt idx="11">
                  <c:v>81.11479200000001</c:v>
                </c:pt>
                <c:pt idx="12">
                  <c:v>85.972604</c:v>
                </c:pt>
                <c:pt idx="13">
                  <c:v>97.769318</c:v>
                </c:pt>
                <c:pt idx="14">
                  <c:v>102.3626</c:v>
                </c:pt>
                <c:pt idx="15">
                  <c:v>107.3995148</c:v>
                </c:pt>
              </c:numCache>
            </c:numRef>
          </c:yVal>
        </c:ser>
        <c:axId val="51000001"/>
        <c:axId val="51000002"/>
      </c:scatterChart>
      <c:val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00002"/>
        <c:crosses val="autoZero"/>
        <c:crossBetween val="midCat"/>
      </c:val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'price_NL'!$B$3:$B$18</c:f>
              <c:numCache>
                <c:formatCode>General</c:formatCode>
                <c:ptCount val="16"/>
                <c:pt idx="0">
                  <c:v>89.49499408888889</c:v>
                </c:pt>
                <c:pt idx="1">
                  <c:v>75.02285341111113</c:v>
                </c:pt>
                <c:pt idx="2">
                  <c:v>88.22949947222224</c:v>
                </c:pt>
                <c:pt idx="3">
                  <c:v>83.08558811111111</c:v>
                </c:pt>
                <c:pt idx="4">
                  <c:v>75.74884416666669</c:v>
                </c:pt>
                <c:pt idx="5">
                  <c:v>70.26237050555557</c:v>
                </c:pt>
                <c:pt idx="6">
                  <c:v>71.88333207777777</c:v>
                </c:pt>
                <c:pt idx="7">
                  <c:v>85.06218677777777</c:v>
                </c:pt>
                <c:pt idx="8">
                  <c:v>82.77140174444445</c:v>
                </c:pt>
                <c:pt idx="9">
                  <c:v>74.08253353333333</c:v>
                </c:pt>
                <c:pt idx="10">
                  <c:v>71.22619196666668</c:v>
                </c:pt>
                <c:pt idx="11">
                  <c:v>71.13193264444446</c:v>
                </c:pt>
                <c:pt idx="12">
                  <c:v>75.03256123888889</c:v>
                </c:pt>
                <c:pt idx="13">
                  <c:v>83.89499647222222</c:v>
                </c:pt>
                <c:pt idx="14">
                  <c:v>87.29455241666663</c:v>
                </c:pt>
                <c:pt idx="15">
                  <c:v>90.5742206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'price_NL'!$C$3:$C$18</c:f>
              <c:numCache>
                <c:formatCode>General</c:formatCode>
                <c:ptCount val="16"/>
                <c:pt idx="0">
                  <c:v>86.3825332</c:v>
                </c:pt>
                <c:pt idx="1">
                  <c:v>72.35774000000001</c:v>
                </c:pt>
                <c:pt idx="2">
                  <c:v>84.69297</c:v>
                </c:pt>
                <c:pt idx="3">
                  <c:v>79.41623</c:v>
                </c:pt>
                <c:pt idx="4">
                  <c:v>72.00178</c:v>
                </c:pt>
                <c:pt idx="5">
                  <c:v>65.99687</c:v>
                </c:pt>
                <c:pt idx="6">
                  <c:v>65.932558</c:v>
                </c:pt>
                <c:pt idx="7">
                  <c:v>75.808992</c:v>
                </c:pt>
                <c:pt idx="8">
                  <c:v>72.7554368</c:v>
                </c:pt>
                <c:pt idx="9">
                  <c:v>64.194016</c:v>
                </c:pt>
                <c:pt idx="10">
                  <c:v>61.5227628</c:v>
                </c:pt>
                <c:pt idx="11">
                  <c:v>60.8423072</c:v>
                </c:pt>
                <c:pt idx="12">
                  <c:v>62.8354336</c:v>
                </c:pt>
                <c:pt idx="13">
                  <c:v>68.03140999999999</c:v>
                </c:pt>
                <c:pt idx="14">
                  <c:v>74.15929199999999</c:v>
                </c:pt>
                <c:pt idx="15">
                  <c:v>77.7453888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'price_NL'!$D$3:$D$18</c:f>
              <c:numCache>
                <c:formatCode>General</c:formatCode>
                <c:ptCount val="16"/>
                <c:pt idx="0">
                  <c:v>89.52728</c:v>
                </c:pt>
                <c:pt idx="1">
                  <c:v>75.37112</c:v>
                </c:pt>
                <c:pt idx="2">
                  <c:v>88.19315</c:v>
                </c:pt>
                <c:pt idx="3">
                  <c:v>82.55513999999999</c:v>
                </c:pt>
                <c:pt idx="4">
                  <c:v>75.146576</c:v>
                </c:pt>
                <c:pt idx="5">
                  <c:v>69.2976</c:v>
                </c:pt>
                <c:pt idx="6">
                  <c:v>70.634705</c:v>
                </c:pt>
                <c:pt idx="7">
                  <c:v>82.45457</c:v>
                </c:pt>
                <c:pt idx="8">
                  <c:v>80.51518</c:v>
                </c:pt>
                <c:pt idx="9">
                  <c:v>72.086876</c:v>
                </c:pt>
                <c:pt idx="10">
                  <c:v>70.48059000000001</c:v>
                </c:pt>
                <c:pt idx="11">
                  <c:v>71.13333</c:v>
                </c:pt>
                <c:pt idx="12">
                  <c:v>76.41884</c:v>
                </c:pt>
                <c:pt idx="13">
                  <c:v>83.366325</c:v>
                </c:pt>
                <c:pt idx="14">
                  <c:v>85.992355</c:v>
                </c:pt>
                <c:pt idx="15">
                  <c:v>88.15925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'price_NL'!$E$3:$E$18</c:f>
              <c:numCache>
                <c:formatCode>General</c:formatCode>
                <c:ptCount val="16"/>
                <c:pt idx="0">
                  <c:v>92.309884</c:v>
                </c:pt>
                <c:pt idx="1">
                  <c:v>77.0763968</c:v>
                </c:pt>
                <c:pt idx="2">
                  <c:v>91.44869799999999</c:v>
                </c:pt>
                <c:pt idx="3">
                  <c:v>87.33011399999999</c:v>
                </c:pt>
                <c:pt idx="4">
                  <c:v>80.605114</c:v>
                </c:pt>
                <c:pt idx="5">
                  <c:v>76.3112532</c:v>
                </c:pt>
                <c:pt idx="6">
                  <c:v>78.9569168</c:v>
                </c:pt>
                <c:pt idx="7">
                  <c:v>94.813632</c:v>
                </c:pt>
                <c:pt idx="8">
                  <c:v>94.11467999999999</c:v>
                </c:pt>
                <c:pt idx="9">
                  <c:v>85.2630352</c:v>
                </c:pt>
                <c:pt idx="10">
                  <c:v>81.13533699999999</c:v>
                </c:pt>
                <c:pt idx="11">
                  <c:v>81.11479200000001</c:v>
                </c:pt>
                <c:pt idx="12">
                  <c:v>85.972604</c:v>
                </c:pt>
                <c:pt idx="13">
                  <c:v>97.769318</c:v>
                </c:pt>
                <c:pt idx="14">
                  <c:v>102.3626</c:v>
                </c:pt>
                <c:pt idx="15">
                  <c:v>107.3995148</c:v>
                </c:pt>
              </c:numCache>
            </c:numRef>
          </c:yVal>
        </c:ser>
        <c:axId val="51010001"/>
        <c:axId val="51010002"/>
      </c:scatterChart>
      <c:val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10002"/>
        <c:crosses val="autoZero"/>
        <c:crossBetween val="midCat"/>
      </c:val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'price_NL'!$B$3:$B$18</c:f>
              <c:numCache>
                <c:formatCode>General</c:formatCode>
                <c:ptCount val="16"/>
                <c:pt idx="0">
                  <c:v>89.49499408888889</c:v>
                </c:pt>
                <c:pt idx="1">
                  <c:v>75.02285341111113</c:v>
                </c:pt>
                <c:pt idx="2">
                  <c:v>88.22949947222224</c:v>
                </c:pt>
                <c:pt idx="3">
                  <c:v>83.08558811111111</c:v>
                </c:pt>
                <c:pt idx="4">
                  <c:v>75.74884416666669</c:v>
                </c:pt>
                <c:pt idx="5">
                  <c:v>70.26237050555557</c:v>
                </c:pt>
                <c:pt idx="6">
                  <c:v>71.88333207777777</c:v>
                </c:pt>
                <c:pt idx="7">
                  <c:v>85.06218677777777</c:v>
                </c:pt>
                <c:pt idx="8">
                  <c:v>82.77140174444445</c:v>
                </c:pt>
                <c:pt idx="9">
                  <c:v>74.08253353333333</c:v>
                </c:pt>
                <c:pt idx="10">
                  <c:v>71.22619196666668</c:v>
                </c:pt>
                <c:pt idx="11">
                  <c:v>71.13193264444446</c:v>
                </c:pt>
                <c:pt idx="12">
                  <c:v>75.03256123888889</c:v>
                </c:pt>
                <c:pt idx="13">
                  <c:v>83.89499647222222</c:v>
                </c:pt>
                <c:pt idx="14">
                  <c:v>87.29455241666663</c:v>
                </c:pt>
                <c:pt idx="15">
                  <c:v>90.5742206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'price_NL'!$C$3:$C$18</c:f>
              <c:numCache>
                <c:formatCode>General</c:formatCode>
                <c:ptCount val="16"/>
                <c:pt idx="0">
                  <c:v>86.3825332</c:v>
                </c:pt>
                <c:pt idx="1">
                  <c:v>72.35774000000001</c:v>
                </c:pt>
                <c:pt idx="2">
                  <c:v>84.69297</c:v>
                </c:pt>
                <c:pt idx="3">
                  <c:v>79.41623</c:v>
                </c:pt>
                <c:pt idx="4">
                  <c:v>72.00178</c:v>
                </c:pt>
                <c:pt idx="5">
                  <c:v>65.99687</c:v>
                </c:pt>
                <c:pt idx="6">
                  <c:v>65.932558</c:v>
                </c:pt>
                <c:pt idx="7">
                  <c:v>75.808992</c:v>
                </c:pt>
                <c:pt idx="8">
                  <c:v>72.7554368</c:v>
                </c:pt>
                <c:pt idx="9">
                  <c:v>64.194016</c:v>
                </c:pt>
                <c:pt idx="10">
                  <c:v>61.5227628</c:v>
                </c:pt>
                <c:pt idx="11">
                  <c:v>60.8423072</c:v>
                </c:pt>
                <c:pt idx="12">
                  <c:v>62.8354336</c:v>
                </c:pt>
                <c:pt idx="13">
                  <c:v>68.03140999999999</c:v>
                </c:pt>
                <c:pt idx="14">
                  <c:v>74.15929199999999</c:v>
                </c:pt>
                <c:pt idx="15">
                  <c:v>77.7453888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'price_NL'!$D$3:$D$18</c:f>
              <c:numCache>
                <c:formatCode>General</c:formatCode>
                <c:ptCount val="16"/>
                <c:pt idx="0">
                  <c:v>89.52728</c:v>
                </c:pt>
                <c:pt idx="1">
                  <c:v>75.37112</c:v>
                </c:pt>
                <c:pt idx="2">
                  <c:v>88.19315</c:v>
                </c:pt>
                <c:pt idx="3">
                  <c:v>82.55513999999999</c:v>
                </c:pt>
                <c:pt idx="4">
                  <c:v>75.146576</c:v>
                </c:pt>
                <c:pt idx="5">
                  <c:v>69.2976</c:v>
                </c:pt>
                <c:pt idx="6">
                  <c:v>70.634705</c:v>
                </c:pt>
                <c:pt idx="7">
                  <c:v>82.45457</c:v>
                </c:pt>
                <c:pt idx="8">
                  <c:v>80.51518</c:v>
                </c:pt>
                <c:pt idx="9">
                  <c:v>72.086876</c:v>
                </c:pt>
                <c:pt idx="10">
                  <c:v>70.48059000000001</c:v>
                </c:pt>
                <c:pt idx="11">
                  <c:v>71.13333</c:v>
                </c:pt>
                <c:pt idx="12">
                  <c:v>76.41884</c:v>
                </c:pt>
                <c:pt idx="13">
                  <c:v>83.366325</c:v>
                </c:pt>
                <c:pt idx="14">
                  <c:v>85.992355</c:v>
                </c:pt>
                <c:pt idx="15">
                  <c:v>88.15925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'price_NL'!$E$3:$E$18</c:f>
              <c:numCache>
                <c:formatCode>General</c:formatCode>
                <c:ptCount val="16"/>
                <c:pt idx="0">
                  <c:v>92.309884</c:v>
                </c:pt>
                <c:pt idx="1">
                  <c:v>77.0763968</c:v>
                </c:pt>
                <c:pt idx="2">
                  <c:v>91.44869799999999</c:v>
                </c:pt>
                <c:pt idx="3">
                  <c:v>87.33011399999999</c:v>
                </c:pt>
                <c:pt idx="4">
                  <c:v>80.605114</c:v>
                </c:pt>
                <c:pt idx="5">
                  <c:v>76.3112532</c:v>
                </c:pt>
                <c:pt idx="6">
                  <c:v>78.9569168</c:v>
                </c:pt>
                <c:pt idx="7">
                  <c:v>94.813632</c:v>
                </c:pt>
                <c:pt idx="8">
                  <c:v>94.11467999999999</c:v>
                </c:pt>
                <c:pt idx="9">
                  <c:v>85.2630352</c:v>
                </c:pt>
                <c:pt idx="10">
                  <c:v>81.13533699999999</c:v>
                </c:pt>
                <c:pt idx="11">
                  <c:v>81.11479200000001</c:v>
                </c:pt>
                <c:pt idx="12">
                  <c:v>85.972604</c:v>
                </c:pt>
                <c:pt idx="13">
                  <c:v>97.769318</c:v>
                </c:pt>
                <c:pt idx="14">
                  <c:v>102.3626</c:v>
                </c:pt>
                <c:pt idx="15">
                  <c:v>107.3995148</c:v>
                </c:pt>
              </c:numCache>
            </c:numRef>
          </c:yVal>
        </c:ser>
        <c:axId val="51020001"/>
        <c:axId val="51020002"/>
      </c:scatterChart>
      <c:val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20002"/>
        <c:crosses val="autoZero"/>
        <c:crossBetween val="midCat"/>
      </c:val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'price_NO125'!$B$3:$B$18</c:f>
              <c:numCache>
                <c:formatCode>General</c:formatCode>
                <c:ptCount val="16"/>
                <c:pt idx="0">
                  <c:v>54.37780227777778</c:v>
                </c:pt>
                <c:pt idx="1">
                  <c:v>49.44058605000001</c:v>
                </c:pt>
                <c:pt idx="2">
                  <c:v>59.3167721111111</c:v>
                </c:pt>
                <c:pt idx="3">
                  <c:v>57.10445797777778</c:v>
                </c:pt>
                <c:pt idx="4">
                  <c:v>57.02681572222223</c:v>
                </c:pt>
                <c:pt idx="5">
                  <c:v>59.71571002777778</c:v>
                </c:pt>
                <c:pt idx="6">
                  <c:v>64.60370846111111</c:v>
                </c:pt>
                <c:pt idx="7">
                  <c:v>74.81949982222223</c:v>
                </c:pt>
                <c:pt idx="8">
                  <c:v>75.57663009444444</c:v>
                </c:pt>
                <c:pt idx="9">
                  <c:v>72.60177076666668</c:v>
                </c:pt>
                <c:pt idx="10">
                  <c:v>68.58981166666666</c:v>
                </c:pt>
                <c:pt idx="11">
                  <c:v>67.51282062777778</c:v>
                </c:pt>
                <c:pt idx="12">
                  <c:v>68.50534305555556</c:v>
                </c:pt>
                <c:pt idx="13">
                  <c:v>45.34924437222223</c:v>
                </c:pt>
                <c:pt idx="14">
                  <c:v>45.05498775555555</c:v>
                </c:pt>
                <c:pt idx="15">
                  <c:v>44.18383674999999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'price_NO125'!$C$3:$C$18</c:f>
              <c:numCache>
                <c:formatCode>General</c:formatCode>
                <c:ptCount val="16"/>
                <c:pt idx="0">
                  <c:v>42.3205252</c:v>
                </c:pt>
                <c:pt idx="1">
                  <c:v>39.7138812</c:v>
                </c:pt>
                <c:pt idx="2">
                  <c:v>48.088538</c:v>
                </c:pt>
                <c:pt idx="3">
                  <c:v>45.5390872</c:v>
                </c:pt>
                <c:pt idx="4">
                  <c:v>44.970777</c:v>
                </c:pt>
                <c:pt idx="5">
                  <c:v>45.058791</c:v>
                </c:pt>
                <c:pt idx="6">
                  <c:v>48.2480344</c:v>
                </c:pt>
                <c:pt idx="7">
                  <c:v>55.7905488</c:v>
                </c:pt>
                <c:pt idx="8">
                  <c:v>54.176094</c:v>
                </c:pt>
                <c:pt idx="9">
                  <c:v>50.9112556</c:v>
                </c:pt>
                <c:pt idx="10">
                  <c:v>48.411872</c:v>
                </c:pt>
                <c:pt idx="11">
                  <c:v>47.7394316</c:v>
                </c:pt>
                <c:pt idx="12">
                  <c:v>48.205435</c:v>
                </c:pt>
                <c:pt idx="13">
                  <c:v>29.0116204</c:v>
                </c:pt>
                <c:pt idx="14">
                  <c:v>29.3131272</c:v>
                </c:pt>
                <c:pt idx="15">
                  <c:v>28.773722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'price_NO125'!$D$3:$D$18</c:f>
              <c:numCache>
                <c:formatCode>General</c:formatCode>
                <c:ptCount val="16"/>
                <c:pt idx="0">
                  <c:v>54.5887</c:v>
                </c:pt>
                <c:pt idx="1">
                  <c:v>49.36484</c:v>
                </c:pt>
                <c:pt idx="2">
                  <c:v>58.910957</c:v>
                </c:pt>
                <c:pt idx="3">
                  <c:v>55.910843</c:v>
                </c:pt>
                <c:pt idx="4">
                  <c:v>55.476826</c:v>
                </c:pt>
                <c:pt idx="5">
                  <c:v>56.53961</c:v>
                </c:pt>
                <c:pt idx="6">
                  <c:v>61.30685</c:v>
                </c:pt>
                <c:pt idx="7">
                  <c:v>71.033905</c:v>
                </c:pt>
                <c:pt idx="8">
                  <c:v>72.59337600000001</c:v>
                </c:pt>
                <c:pt idx="9">
                  <c:v>69.86713</c:v>
                </c:pt>
                <c:pt idx="10">
                  <c:v>65.29338</c:v>
                </c:pt>
                <c:pt idx="11">
                  <c:v>64.24874</c:v>
                </c:pt>
                <c:pt idx="12">
                  <c:v>65.63779</c:v>
                </c:pt>
                <c:pt idx="13">
                  <c:v>42.77032</c:v>
                </c:pt>
                <c:pt idx="14">
                  <c:v>41.969635</c:v>
                </c:pt>
                <c:pt idx="15">
                  <c:v>41.10354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'price_NO125'!$E$3:$E$18</c:f>
              <c:numCache>
                <c:formatCode>General</c:formatCode>
                <c:ptCount val="16"/>
                <c:pt idx="0">
                  <c:v>64.08024680000001</c:v>
                </c:pt>
                <c:pt idx="1">
                  <c:v>58.2781506</c:v>
                </c:pt>
                <c:pt idx="2">
                  <c:v>70.99346700000001</c:v>
                </c:pt>
                <c:pt idx="3">
                  <c:v>69.21192000000001</c:v>
                </c:pt>
                <c:pt idx="4">
                  <c:v>72.44027000000001</c:v>
                </c:pt>
                <c:pt idx="5">
                  <c:v>79.99226200000001</c:v>
                </c:pt>
                <c:pt idx="6">
                  <c:v>87.37588720000001</c:v>
                </c:pt>
                <c:pt idx="7">
                  <c:v>101.6453428</c:v>
                </c:pt>
                <c:pt idx="8">
                  <c:v>103.3999524</c:v>
                </c:pt>
                <c:pt idx="9">
                  <c:v>99.275204</c:v>
                </c:pt>
                <c:pt idx="10">
                  <c:v>93.07821800000001</c:v>
                </c:pt>
                <c:pt idx="11">
                  <c:v>91.200067</c:v>
                </c:pt>
                <c:pt idx="12">
                  <c:v>92.563062</c:v>
                </c:pt>
                <c:pt idx="13">
                  <c:v>67.517556</c:v>
                </c:pt>
                <c:pt idx="14">
                  <c:v>64.25102800000001</c:v>
                </c:pt>
                <c:pt idx="15">
                  <c:v>62.300684</c:v>
                </c:pt>
              </c:numCache>
            </c:numRef>
          </c:yVal>
        </c:ser>
        <c:axId val="51030001"/>
        <c:axId val="51030002"/>
      </c:scatterChart>
      <c:val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30002"/>
        <c:crosses val="autoZero"/>
        <c:crossBetween val="midCat"/>
      </c:val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'price_NO125'!$B$3:$B$18</c:f>
              <c:numCache>
                <c:formatCode>General</c:formatCode>
                <c:ptCount val="16"/>
                <c:pt idx="0">
                  <c:v>54.37780227777778</c:v>
                </c:pt>
                <c:pt idx="1">
                  <c:v>49.44058605000001</c:v>
                </c:pt>
                <c:pt idx="2">
                  <c:v>59.3167721111111</c:v>
                </c:pt>
                <c:pt idx="3">
                  <c:v>57.10445797777778</c:v>
                </c:pt>
                <c:pt idx="4">
                  <c:v>57.02681572222223</c:v>
                </c:pt>
                <c:pt idx="5">
                  <c:v>59.71571002777778</c:v>
                </c:pt>
                <c:pt idx="6">
                  <c:v>64.60370846111111</c:v>
                </c:pt>
                <c:pt idx="7">
                  <c:v>74.81949982222223</c:v>
                </c:pt>
                <c:pt idx="8">
                  <c:v>75.57663009444444</c:v>
                </c:pt>
                <c:pt idx="9">
                  <c:v>72.60177076666668</c:v>
                </c:pt>
                <c:pt idx="10">
                  <c:v>68.58981166666666</c:v>
                </c:pt>
                <c:pt idx="11">
                  <c:v>67.51282062777778</c:v>
                </c:pt>
                <c:pt idx="12">
                  <c:v>68.50534305555556</c:v>
                </c:pt>
                <c:pt idx="13">
                  <c:v>45.34924437222223</c:v>
                </c:pt>
                <c:pt idx="14">
                  <c:v>45.05498775555555</c:v>
                </c:pt>
                <c:pt idx="15">
                  <c:v>44.18383674999999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'price_NO125'!$C$3:$C$18</c:f>
              <c:numCache>
                <c:formatCode>General</c:formatCode>
                <c:ptCount val="16"/>
                <c:pt idx="0">
                  <c:v>42.3205252</c:v>
                </c:pt>
                <c:pt idx="1">
                  <c:v>39.7138812</c:v>
                </c:pt>
                <c:pt idx="2">
                  <c:v>48.088538</c:v>
                </c:pt>
                <c:pt idx="3">
                  <c:v>45.5390872</c:v>
                </c:pt>
                <c:pt idx="4">
                  <c:v>44.970777</c:v>
                </c:pt>
                <c:pt idx="5">
                  <c:v>45.058791</c:v>
                </c:pt>
                <c:pt idx="6">
                  <c:v>48.2480344</c:v>
                </c:pt>
                <c:pt idx="7">
                  <c:v>55.7905488</c:v>
                </c:pt>
                <c:pt idx="8">
                  <c:v>54.176094</c:v>
                </c:pt>
                <c:pt idx="9">
                  <c:v>50.9112556</c:v>
                </c:pt>
                <c:pt idx="10">
                  <c:v>48.411872</c:v>
                </c:pt>
                <c:pt idx="11">
                  <c:v>47.7394316</c:v>
                </c:pt>
                <c:pt idx="12">
                  <c:v>48.205435</c:v>
                </c:pt>
                <c:pt idx="13">
                  <c:v>29.0116204</c:v>
                </c:pt>
                <c:pt idx="14">
                  <c:v>29.3131272</c:v>
                </c:pt>
                <c:pt idx="15">
                  <c:v>28.773722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'price_NO125'!$D$3:$D$18</c:f>
              <c:numCache>
                <c:formatCode>General</c:formatCode>
                <c:ptCount val="16"/>
                <c:pt idx="0">
                  <c:v>54.5887</c:v>
                </c:pt>
                <c:pt idx="1">
                  <c:v>49.36484</c:v>
                </c:pt>
                <c:pt idx="2">
                  <c:v>58.910957</c:v>
                </c:pt>
                <c:pt idx="3">
                  <c:v>55.910843</c:v>
                </c:pt>
                <c:pt idx="4">
                  <c:v>55.476826</c:v>
                </c:pt>
                <c:pt idx="5">
                  <c:v>56.53961</c:v>
                </c:pt>
                <c:pt idx="6">
                  <c:v>61.30685</c:v>
                </c:pt>
                <c:pt idx="7">
                  <c:v>71.033905</c:v>
                </c:pt>
                <c:pt idx="8">
                  <c:v>72.59337600000001</c:v>
                </c:pt>
                <c:pt idx="9">
                  <c:v>69.86713</c:v>
                </c:pt>
                <c:pt idx="10">
                  <c:v>65.29338</c:v>
                </c:pt>
                <c:pt idx="11">
                  <c:v>64.24874</c:v>
                </c:pt>
                <c:pt idx="12">
                  <c:v>65.63779</c:v>
                </c:pt>
                <c:pt idx="13">
                  <c:v>42.77032</c:v>
                </c:pt>
                <c:pt idx="14">
                  <c:v>41.969635</c:v>
                </c:pt>
                <c:pt idx="15">
                  <c:v>41.10354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'price_NO125'!$E$3:$E$18</c:f>
              <c:numCache>
                <c:formatCode>General</c:formatCode>
                <c:ptCount val="16"/>
                <c:pt idx="0">
                  <c:v>64.08024680000001</c:v>
                </c:pt>
                <c:pt idx="1">
                  <c:v>58.2781506</c:v>
                </c:pt>
                <c:pt idx="2">
                  <c:v>70.99346700000001</c:v>
                </c:pt>
                <c:pt idx="3">
                  <c:v>69.21192000000001</c:v>
                </c:pt>
                <c:pt idx="4">
                  <c:v>72.44027000000001</c:v>
                </c:pt>
                <c:pt idx="5">
                  <c:v>79.99226200000001</c:v>
                </c:pt>
                <c:pt idx="6">
                  <c:v>87.37588720000001</c:v>
                </c:pt>
                <c:pt idx="7">
                  <c:v>101.6453428</c:v>
                </c:pt>
                <c:pt idx="8">
                  <c:v>103.3999524</c:v>
                </c:pt>
                <c:pt idx="9">
                  <c:v>99.275204</c:v>
                </c:pt>
                <c:pt idx="10">
                  <c:v>93.07821800000001</c:v>
                </c:pt>
                <c:pt idx="11">
                  <c:v>91.200067</c:v>
                </c:pt>
                <c:pt idx="12">
                  <c:v>92.563062</c:v>
                </c:pt>
                <c:pt idx="13">
                  <c:v>67.517556</c:v>
                </c:pt>
                <c:pt idx="14">
                  <c:v>64.25102800000001</c:v>
                </c:pt>
                <c:pt idx="15">
                  <c:v>62.300684</c:v>
                </c:pt>
              </c:numCache>
            </c:numRef>
          </c:yVal>
        </c:ser>
        <c:axId val="51040001"/>
        <c:axId val="51040002"/>
      </c:scatterChart>
      <c:val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40002"/>
        <c:crosses val="autoZero"/>
        <c:crossBetween val="midCat"/>
      </c:val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'price_NO125'!$B$3:$B$18</c:f>
              <c:numCache>
                <c:formatCode>General</c:formatCode>
                <c:ptCount val="16"/>
                <c:pt idx="0">
                  <c:v>54.37780227777778</c:v>
                </c:pt>
                <c:pt idx="1">
                  <c:v>49.44058605000001</c:v>
                </c:pt>
                <c:pt idx="2">
                  <c:v>59.3167721111111</c:v>
                </c:pt>
                <c:pt idx="3">
                  <c:v>57.10445797777778</c:v>
                </c:pt>
                <c:pt idx="4">
                  <c:v>57.02681572222223</c:v>
                </c:pt>
                <c:pt idx="5">
                  <c:v>59.71571002777778</c:v>
                </c:pt>
                <c:pt idx="6">
                  <c:v>64.60370846111111</c:v>
                </c:pt>
                <c:pt idx="7">
                  <c:v>74.81949982222223</c:v>
                </c:pt>
                <c:pt idx="8">
                  <c:v>75.57663009444444</c:v>
                </c:pt>
                <c:pt idx="9">
                  <c:v>72.60177076666668</c:v>
                </c:pt>
                <c:pt idx="10">
                  <c:v>68.58981166666666</c:v>
                </c:pt>
                <c:pt idx="11">
                  <c:v>67.51282062777778</c:v>
                </c:pt>
                <c:pt idx="12">
                  <c:v>68.50534305555556</c:v>
                </c:pt>
                <c:pt idx="13">
                  <c:v>45.34924437222223</c:v>
                </c:pt>
                <c:pt idx="14">
                  <c:v>45.05498775555555</c:v>
                </c:pt>
                <c:pt idx="15">
                  <c:v>44.18383674999999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'price_NO125'!$C$3:$C$18</c:f>
              <c:numCache>
                <c:formatCode>General</c:formatCode>
                <c:ptCount val="16"/>
                <c:pt idx="0">
                  <c:v>42.3205252</c:v>
                </c:pt>
                <c:pt idx="1">
                  <c:v>39.7138812</c:v>
                </c:pt>
                <c:pt idx="2">
                  <c:v>48.088538</c:v>
                </c:pt>
                <c:pt idx="3">
                  <c:v>45.5390872</c:v>
                </c:pt>
                <c:pt idx="4">
                  <c:v>44.970777</c:v>
                </c:pt>
                <c:pt idx="5">
                  <c:v>45.058791</c:v>
                </c:pt>
                <c:pt idx="6">
                  <c:v>48.2480344</c:v>
                </c:pt>
                <c:pt idx="7">
                  <c:v>55.7905488</c:v>
                </c:pt>
                <c:pt idx="8">
                  <c:v>54.176094</c:v>
                </c:pt>
                <c:pt idx="9">
                  <c:v>50.9112556</c:v>
                </c:pt>
                <c:pt idx="10">
                  <c:v>48.411872</c:v>
                </c:pt>
                <c:pt idx="11">
                  <c:v>47.7394316</c:v>
                </c:pt>
                <c:pt idx="12">
                  <c:v>48.205435</c:v>
                </c:pt>
                <c:pt idx="13">
                  <c:v>29.0116204</c:v>
                </c:pt>
                <c:pt idx="14">
                  <c:v>29.3131272</c:v>
                </c:pt>
                <c:pt idx="15">
                  <c:v>28.773722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'price_NO125'!$D$3:$D$18</c:f>
              <c:numCache>
                <c:formatCode>General</c:formatCode>
                <c:ptCount val="16"/>
                <c:pt idx="0">
                  <c:v>54.5887</c:v>
                </c:pt>
                <c:pt idx="1">
                  <c:v>49.36484</c:v>
                </c:pt>
                <c:pt idx="2">
                  <c:v>58.910957</c:v>
                </c:pt>
                <c:pt idx="3">
                  <c:v>55.910843</c:v>
                </c:pt>
                <c:pt idx="4">
                  <c:v>55.476826</c:v>
                </c:pt>
                <c:pt idx="5">
                  <c:v>56.53961</c:v>
                </c:pt>
                <c:pt idx="6">
                  <c:v>61.30685</c:v>
                </c:pt>
                <c:pt idx="7">
                  <c:v>71.033905</c:v>
                </c:pt>
                <c:pt idx="8">
                  <c:v>72.59337600000001</c:v>
                </c:pt>
                <c:pt idx="9">
                  <c:v>69.86713</c:v>
                </c:pt>
                <c:pt idx="10">
                  <c:v>65.29338</c:v>
                </c:pt>
                <c:pt idx="11">
                  <c:v>64.24874</c:v>
                </c:pt>
                <c:pt idx="12">
                  <c:v>65.63779</c:v>
                </c:pt>
                <c:pt idx="13">
                  <c:v>42.77032</c:v>
                </c:pt>
                <c:pt idx="14">
                  <c:v>41.969635</c:v>
                </c:pt>
                <c:pt idx="15">
                  <c:v>41.10354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'price_NO125'!$E$3:$E$18</c:f>
              <c:numCache>
                <c:formatCode>General</c:formatCode>
                <c:ptCount val="16"/>
                <c:pt idx="0">
                  <c:v>64.08024680000001</c:v>
                </c:pt>
                <c:pt idx="1">
                  <c:v>58.2781506</c:v>
                </c:pt>
                <c:pt idx="2">
                  <c:v>70.99346700000001</c:v>
                </c:pt>
                <c:pt idx="3">
                  <c:v>69.21192000000001</c:v>
                </c:pt>
                <c:pt idx="4">
                  <c:v>72.44027000000001</c:v>
                </c:pt>
                <c:pt idx="5">
                  <c:v>79.99226200000001</c:v>
                </c:pt>
                <c:pt idx="6">
                  <c:v>87.37588720000001</c:v>
                </c:pt>
                <c:pt idx="7">
                  <c:v>101.6453428</c:v>
                </c:pt>
                <c:pt idx="8">
                  <c:v>103.3999524</c:v>
                </c:pt>
                <c:pt idx="9">
                  <c:v>99.275204</c:v>
                </c:pt>
                <c:pt idx="10">
                  <c:v>93.07821800000001</c:v>
                </c:pt>
                <c:pt idx="11">
                  <c:v>91.200067</c:v>
                </c:pt>
                <c:pt idx="12">
                  <c:v>92.563062</c:v>
                </c:pt>
                <c:pt idx="13">
                  <c:v>67.517556</c:v>
                </c:pt>
                <c:pt idx="14">
                  <c:v>64.25102800000001</c:v>
                </c:pt>
                <c:pt idx="15">
                  <c:v>62.300684</c:v>
                </c:pt>
              </c:numCache>
            </c:numRef>
          </c:yVal>
        </c:ser>
        <c:axId val="51050001"/>
        <c:axId val="51050002"/>
      </c:scatterChart>
      <c:val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50002"/>
        <c:crosses val="autoZero"/>
        <c:crossBetween val="midCat"/>
      </c:val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'price_NO125'!$B$3:$B$18</c:f>
              <c:numCache>
                <c:formatCode>General</c:formatCode>
                <c:ptCount val="16"/>
                <c:pt idx="0">
                  <c:v>54.37780227777778</c:v>
                </c:pt>
                <c:pt idx="1">
                  <c:v>49.44058605000001</c:v>
                </c:pt>
                <c:pt idx="2">
                  <c:v>59.3167721111111</c:v>
                </c:pt>
                <c:pt idx="3">
                  <c:v>57.10445797777778</c:v>
                </c:pt>
                <c:pt idx="4">
                  <c:v>57.02681572222223</c:v>
                </c:pt>
                <c:pt idx="5">
                  <c:v>59.71571002777778</c:v>
                </c:pt>
                <c:pt idx="6">
                  <c:v>64.60370846111111</c:v>
                </c:pt>
                <c:pt idx="7">
                  <c:v>74.81949982222223</c:v>
                </c:pt>
                <c:pt idx="8">
                  <c:v>75.57663009444444</c:v>
                </c:pt>
                <c:pt idx="9">
                  <c:v>72.60177076666668</c:v>
                </c:pt>
                <c:pt idx="10">
                  <c:v>68.58981166666666</c:v>
                </c:pt>
                <c:pt idx="11">
                  <c:v>67.51282062777778</c:v>
                </c:pt>
                <c:pt idx="12">
                  <c:v>68.50534305555556</c:v>
                </c:pt>
                <c:pt idx="13">
                  <c:v>45.34924437222223</c:v>
                </c:pt>
                <c:pt idx="14">
                  <c:v>45.05498775555555</c:v>
                </c:pt>
                <c:pt idx="15">
                  <c:v>44.18383674999999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'price_NO125'!$C$3:$C$18</c:f>
              <c:numCache>
                <c:formatCode>General</c:formatCode>
                <c:ptCount val="16"/>
                <c:pt idx="0">
                  <c:v>42.3205252</c:v>
                </c:pt>
                <c:pt idx="1">
                  <c:v>39.7138812</c:v>
                </c:pt>
                <c:pt idx="2">
                  <c:v>48.088538</c:v>
                </c:pt>
                <c:pt idx="3">
                  <c:v>45.5390872</c:v>
                </c:pt>
                <c:pt idx="4">
                  <c:v>44.970777</c:v>
                </c:pt>
                <c:pt idx="5">
                  <c:v>45.058791</c:v>
                </c:pt>
                <c:pt idx="6">
                  <c:v>48.2480344</c:v>
                </c:pt>
                <c:pt idx="7">
                  <c:v>55.7905488</c:v>
                </c:pt>
                <c:pt idx="8">
                  <c:v>54.176094</c:v>
                </c:pt>
                <c:pt idx="9">
                  <c:v>50.9112556</c:v>
                </c:pt>
                <c:pt idx="10">
                  <c:v>48.411872</c:v>
                </c:pt>
                <c:pt idx="11">
                  <c:v>47.7394316</c:v>
                </c:pt>
                <c:pt idx="12">
                  <c:v>48.205435</c:v>
                </c:pt>
                <c:pt idx="13">
                  <c:v>29.0116204</c:v>
                </c:pt>
                <c:pt idx="14">
                  <c:v>29.3131272</c:v>
                </c:pt>
                <c:pt idx="15">
                  <c:v>28.773722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'price_NO125'!$D$3:$D$18</c:f>
              <c:numCache>
                <c:formatCode>General</c:formatCode>
                <c:ptCount val="16"/>
                <c:pt idx="0">
                  <c:v>54.5887</c:v>
                </c:pt>
                <c:pt idx="1">
                  <c:v>49.36484</c:v>
                </c:pt>
                <c:pt idx="2">
                  <c:v>58.910957</c:v>
                </c:pt>
                <c:pt idx="3">
                  <c:v>55.910843</c:v>
                </c:pt>
                <c:pt idx="4">
                  <c:v>55.476826</c:v>
                </c:pt>
                <c:pt idx="5">
                  <c:v>56.53961</c:v>
                </c:pt>
                <c:pt idx="6">
                  <c:v>61.30685</c:v>
                </c:pt>
                <c:pt idx="7">
                  <c:v>71.033905</c:v>
                </c:pt>
                <c:pt idx="8">
                  <c:v>72.59337600000001</c:v>
                </c:pt>
                <c:pt idx="9">
                  <c:v>69.86713</c:v>
                </c:pt>
                <c:pt idx="10">
                  <c:v>65.29338</c:v>
                </c:pt>
                <c:pt idx="11">
                  <c:v>64.24874</c:v>
                </c:pt>
                <c:pt idx="12">
                  <c:v>65.63779</c:v>
                </c:pt>
                <c:pt idx="13">
                  <c:v>42.77032</c:v>
                </c:pt>
                <c:pt idx="14">
                  <c:v>41.969635</c:v>
                </c:pt>
                <c:pt idx="15">
                  <c:v>41.10354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'price_NO125'!$E$3:$E$18</c:f>
              <c:numCache>
                <c:formatCode>General</c:formatCode>
                <c:ptCount val="16"/>
                <c:pt idx="0">
                  <c:v>64.08024680000001</c:v>
                </c:pt>
                <c:pt idx="1">
                  <c:v>58.2781506</c:v>
                </c:pt>
                <c:pt idx="2">
                  <c:v>70.99346700000001</c:v>
                </c:pt>
                <c:pt idx="3">
                  <c:v>69.21192000000001</c:v>
                </c:pt>
                <c:pt idx="4">
                  <c:v>72.44027000000001</c:v>
                </c:pt>
                <c:pt idx="5">
                  <c:v>79.99226200000001</c:v>
                </c:pt>
                <c:pt idx="6">
                  <c:v>87.37588720000001</c:v>
                </c:pt>
                <c:pt idx="7">
                  <c:v>101.6453428</c:v>
                </c:pt>
                <c:pt idx="8">
                  <c:v>103.3999524</c:v>
                </c:pt>
                <c:pt idx="9">
                  <c:v>99.275204</c:v>
                </c:pt>
                <c:pt idx="10">
                  <c:v>93.07821800000001</c:v>
                </c:pt>
                <c:pt idx="11">
                  <c:v>91.200067</c:v>
                </c:pt>
                <c:pt idx="12">
                  <c:v>92.563062</c:v>
                </c:pt>
                <c:pt idx="13">
                  <c:v>67.517556</c:v>
                </c:pt>
                <c:pt idx="14">
                  <c:v>64.25102800000001</c:v>
                </c:pt>
                <c:pt idx="15">
                  <c:v>62.300684</c:v>
                </c:pt>
              </c:numCache>
            </c:numRef>
          </c:yVal>
        </c:ser>
        <c:axId val="51060001"/>
        <c:axId val="51060002"/>
      </c:scatterChart>
      <c:val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60002"/>
        <c:crosses val="autoZero"/>
        <c:crossBetween val="midCat"/>
      </c:val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'price_NO125'!$B$3:$B$18</c:f>
              <c:numCache>
                <c:formatCode>General</c:formatCode>
                <c:ptCount val="16"/>
                <c:pt idx="0">
                  <c:v>54.37780227777778</c:v>
                </c:pt>
                <c:pt idx="1">
                  <c:v>49.44058605000001</c:v>
                </c:pt>
                <c:pt idx="2">
                  <c:v>59.3167721111111</c:v>
                </c:pt>
                <c:pt idx="3">
                  <c:v>57.10445797777778</c:v>
                </c:pt>
                <c:pt idx="4">
                  <c:v>57.02681572222223</c:v>
                </c:pt>
                <c:pt idx="5">
                  <c:v>59.71571002777778</c:v>
                </c:pt>
                <c:pt idx="6">
                  <c:v>64.60370846111111</c:v>
                </c:pt>
                <c:pt idx="7">
                  <c:v>74.81949982222223</c:v>
                </c:pt>
                <c:pt idx="8">
                  <c:v>75.57663009444444</c:v>
                </c:pt>
                <c:pt idx="9">
                  <c:v>72.60177076666668</c:v>
                </c:pt>
                <c:pt idx="10">
                  <c:v>68.58981166666666</c:v>
                </c:pt>
                <c:pt idx="11">
                  <c:v>67.51282062777778</c:v>
                </c:pt>
                <c:pt idx="12">
                  <c:v>68.50534305555556</c:v>
                </c:pt>
                <c:pt idx="13">
                  <c:v>45.34924437222223</c:v>
                </c:pt>
                <c:pt idx="14">
                  <c:v>45.05498775555555</c:v>
                </c:pt>
                <c:pt idx="15">
                  <c:v>44.18383674999999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'price_NO125'!$C$3:$C$18</c:f>
              <c:numCache>
                <c:formatCode>General</c:formatCode>
                <c:ptCount val="16"/>
                <c:pt idx="0">
                  <c:v>42.3205252</c:v>
                </c:pt>
                <c:pt idx="1">
                  <c:v>39.7138812</c:v>
                </c:pt>
                <c:pt idx="2">
                  <c:v>48.088538</c:v>
                </c:pt>
                <c:pt idx="3">
                  <c:v>45.5390872</c:v>
                </c:pt>
                <c:pt idx="4">
                  <c:v>44.970777</c:v>
                </c:pt>
                <c:pt idx="5">
                  <c:v>45.058791</c:v>
                </c:pt>
                <c:pt idx="6">
                  <c:v>48.2480344</c:v>
                </c:pt>
                <c:pt idx="7">
                  <c:v>55.7905488</c:v>
                </c:pt>
                <c:pt idx="8">
                  <c:v>54.176094</c:v>
                </c:pt>
                <c:pt idx="9">
                  <c:v>50.9112556</c:v>
                </c:pt>
                <c:pt idx="10">
                  <c:v>48.411872</c:v>
                </c:pt>
                <c:pt idx="11">
                  <c:v>47.7394316</c:v>
                </c:pt>
                <c:pt idx="12">
                  <c:v>48.205435</c:v>
                </c:pt>
                <c:pt idx="13">
                  <c:v>29.0116204</c:v>
                </c:pt>
                <c:pt idx="14">
                  <c:v>29.3131272</c:v>
                </c:pt>
                <c:pt idx="15">
                  <c:v>28.773722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'price_NO125'!$D$3:$D$18</c:f>
              <c:numCache>
                <c:formatCode>General</c:formatCode>
                <c:ptCount val="16"/>
                <c:pt idx="0">
                  <c:v>54.5887</c:v>
                </c:pt>
                <c:pt idx="1">
                  <c:v>49.36484</c:v>
                </c:pt>
                <c:pt idx="2">
                  <c:v>58.910957</c:v>
                </c:pt>
                <c:pt idx="3">
                  <c:v>55.910843</c:v>
                </c:pt>
                <c:pt idx="4">
                  <c:v>55.476826</c:v>
                </c:pt>
                <c:pt idx="5">
                  <c:v>56.53961</c:v>
                </c:pt>
                <c:pt idx="6">
                  <c:v>61.30685</c:v>
                </c:pt>
                <c:pt idx="7">
                  <c:v>71.033905</c:v>
                </c:pt>
                <c:pt idx="8">
                  <c:v>72.59337600000001</c:v>
                </c:pt>
                <c:pt idx="9">
                  <c:v>69.86713</c:v>
                </c:pt>
                <c:pt idx="10">
                  <c:v>65.29338</c:v>
                </c:pt>
                <c:pt idx="11">
                  <c:v>64.24874</c:v>
                </c:pt>
                <c:pt idx="12">
                  <c:v>65.63779</c:v>
                </c:pt>
                <c:pt idx="13">
                  <c:v>42.77032</c:v>
                </c:pt>
                <c:pt idx="14">
                  <c:v>41.969635</c:v>
                </c:pt>
                <c:pt idx="15">
                  <c:v>41.10354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'price_NO125'!$E$3:$E$18</c:f>
              <c:numCache>
                <c:formatCode>General</c:formatCode>
                <c:ptCount val="16"/>
                <c:pt idx="0">
                  <c:v>64.08024680000001</c:v>
                </c:pt>
                <c:pt idx="1">
                  <c:v>58.2781506</c:v>
                </c:pt>
                <c:pt idx="2">
                  <c:v>70.99346700000001</c:v>
                </c:pt>
                <c:pt idx="3">
                  <c:v>69.21192000000001</c:v>
                </c:pt>
                <c:pt idx="4">
                  <c:v>72.44027000000001</c:v>
                </c:pt>
                <c:pt idx="5">
                  <c:v>79.99226200000001</c:v>
                </c:pt>
                <c:pt idx="6">
                  <c:v>87.37588720000001</c:v>
                </c:pt>
                <c:pt idx="7">
                  <c:v>101.6453428</c:v>
                </c:pt>
                <c:pt idx="8">
                  <c:v>103.3999524</c:v>
                </c:pt>
                <c:pt idx="9">
                  <c:v>99.275204</c:v>
                </c:pt>
                <c:pt idx="10">
                  <c:v>93.07821800000001</c:v>
                </c:pt>
                <c:pt idx="11">
                  <c:v>91.200067</c:v>
                </c:pt>
                <c:pt idx="12">
                  <c:v>92.563062</c:v>
                </c:pt>
                <c:pt idx="13">
                  <c:v>67.517556</c:v>
                </c:pt>
                <c:pt idx="14">
                  <c:v>64.25102800000001</c:v>
                </c:pt>
                <c:pt idx="15">
                  <c:v>62.300684</c:v>
                </c:pt>
              </c:numCache>
            </c:numRef>
          </c:yVal>
        </c:ser>
        <c:axId val="51070001"/>
        <c:axId val="51070002"/>
      </c:scatterChart>
      <c:val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70002"/>
        <c:crosses val="autoZero"/>
        <c:crossBetween val="midCat"/>
      </c:val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'price_NO3'!$B$3:$B$18</c:f>
              <c:numCache>
                <c:formatCode>General</c:formatCode>
                <c:ptCount val="16"/>
                <c:pt idx="0">
                  <c:v>45.33791005</c:v>
                </c:pt>
                <c:pt idx="1">
                  <c:v>40.34110175555555</c:v>
                </c:pt>
                <c:pt idx="2">
                  <c:v>46.39000630555555</c:v>
                </c:pt>
                <c:pt idx="3">
                  <c:v>46.83086337777777</c:v>
                </c:pt>
                <c:pt idx="4">
                  <c:v>50.14398550000001</c:v>
                </c:pt>
                <c:pt idx="5">
                  <c:v>55.96705824444444</c:v>
                </c:pt>
                <c:pt idx="6">
                  <c:v>61.36643225</c:v>
                </c:pt>
                <c:pt idx="7">
                  <c:v>71.26200486111111</c:v>
                </c:pt>
                <c:pt idx="8">
                  <c:v>72.43902930555556</c:v>
                </c:pt>
                <c:pt idx="9">
                  <c:v>70.88072923888889</c:v>
                </c:pt>
                <c:pt idx="10">
                  <c:v>66.58496608888889</c:v>
                </c:pt>
                <c:pt idx="11">
                  <c:v>65.61838921111111</c:v>
                </c:pt>
                <c:pt idx="12">
                  <c:v>66.43913313888889</c:v>
                </c:pt>
                <c:pt idx="13">
                  <c:v>40.93993881111111</c:v>
                </c:pt>
                <c:pt idx="14">
                  <c:v>41.25221602222223</c:v>
                </c:pt>
                <c:pt idx="15">
                  <c:v>40.88634789444444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'price_NO3'!$C$3:$C$18</c:f>
              <c:numCache>
                <c:formatCode>General</c:formatCode>
                <c:ptCount val="16"/>
                <c:pt idx="0">
                  <c:v>31.796096</c:v>
                </c:pt>
                <c:pt idx="1">
                  <c:v>26.8741318</c:v>
                </c:pt>
                <c:pt idx="2">
                  <c:v>29.6656172</c:v>
                </c:pt>
                <c:pt idx="3">
                  <c:v>31.66274</c:v>
                </c:pt>
                <c:pt idx="4">
                  <c:v>35.188404</c:v>
                </c:pt>
                <c:pt idx="5">
                  <c:v>39.8730128</c:v>
                </c:pt>
                <c:pt idx="6">
                  <c:v>43.762488</c:v>
                </c:pt>
                <c:pt idx="7">
                  <c:v>51.037168</c:v>
                </c:pt>
                <c:pt idx="8">
                  <c:v>50.979432</c:v>
                </c:pt>
                <c:pt idx="9">
                  <c:v>48.9551348</c:v>
                </c:pt>
                <c:pt idx="10">
                  <c:v>45.52596</c:v>
                </c:pt>
                <c:pt idx="11">
                  <c:v>44.7934006</c:v>
                </c:pt>
                <c:pt idx="12">
                  <c:v>45.005868</c:v>
                </c:pt>
                <c:pt idx="13">
                  <c:v>23.6875334</c:v>
                </c:pt>
                <c:pt idx="14">
                  <c:v>24.4888352</c:v>
                </c:pt>
                <c:pt idx="15">
                  <c:v>24.6579688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'price_NO3'!$D$3:$D$18</c:f>
              <c:numCache>
                <c:formatCode>General</c:formatCode>
                <c:ptCount val="16"/>
                <c:pt idx="0">
                  <c:v>45.598743</c:v>
                </c:pt>
                <c:pt idx="1">
                  <c:v>39.569294</c:v>
                </c:pt>
                <c:pt idx="2">
                  <c:v>45.825684</c:v>
                </c:pt>
                <c:pt idx="3">
                  <c:v>45.491096</c:v>
                </c:pt>
                <c:pt idx="4">
                  <c:v>48.649086</c:v>
                </c:pt>
                <c:pt idx="5">
                  <c:v>53.22603</c:v>
                </c:pt>
                <c:pt idx="6">
                  <c:v>58.692696</c:v>
                </c:pt>
                <c:pt idx="7">
                  <c:v>68.30342</c:v>
                </c:pt>
                <c:pt idx="8">
                  <c:v>69.37169</c:v>
                </c:pt>
                <c:pt idx="9">
                  <c:v>67.32637</c:v>
                </c:pt>
                <c:pt idx="10">
                  <c:v>63.596004</c:v>
                </c:pt>
                <c:pt idx="11">
                  <c:v>62.870663</c:v>
                </c:pt>
                <c:pt idx="12">
                  <c:v>63.942123</c:v>
                </c:pt>
                <c:pt idx="13">
                  <c:v>36.69863</c:v>
                </c:pt>
                <c:pt idx="14">
                  <c:v>38.33025</c:v>
                </c:pt>
                <c:pt idx="15">
                  <c:v>38.346916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'price_NO3'!$E$3:$E$18</c:f>
              <c:numCache>
                <c:formatCode>General</c:formatCode>
                <c:ptCount val="16"/>
                <c:pt idx="0">
                  <c:v>55.4233548</c:v>
                </c:pt>
                <c:pt idx="1">
                  <c:v>52.9180824</c:v>
                </c:pt>
                <c:pt idx="2">
                  <c:v>62.6505268</c:v>
                </c:pt>
                <c:pt idx="3">
                  <c:v>62.3011886</c:v>
                </c:pt>
                <c:pt idx="4">
                  <c:v>67.91904000000001</c:v>
                </c:pt>
                <c:pt idx="5">
                  <c:v>77.71301</c:v>
                </c:pt>
                <c:pt idx="6">
                  <c:v>85.28055000000001</c:v>
                </c:pt>
                <c:pt idx="7">
                  <c:v>98.28600400000001</c:v>
                </c:pt>
                <c:pt idx="8">
                  <c:v>101.148582</c:v>
                </c:pt>
                <c:pt idx="9">
                  <c:v>100.2124438</c:v>
                </c:pt>
                <c:pt idx="10">
                  <c:v>92.59952320000001</c:v>
                </c:pt>
                <c:pt idx="11">
                  <c:v>90.544066</c:v>
                </c:pt>
                <c:pt idx="12">
                  <c:v>91.14459000000001</c:v>
                </c:pt>
                <c:pt idx="13">
                  <c:v>61.8144088</c:v>
                </c:pt>
                <c:pt idx="14">
                  <c:v>64.2263506</c:v>
                </c:pt>
                <c:pt idx="15">
                  <c:v>62.3189484</c:v>
                </c:pt>
              </c:numCache>
            </c:numRef>
          </c:yVal>
        </c:ser>
        <c:axId val="51080001"/>
        <c:axId val="51080002"/>
      </c:scatterChart>
      <c:val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80002"/>
        <c:crosses val="autoZero"/>
        <c:crossBetween val="midCat"/>
      </c:val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'price_NO3'!$B$3:$B$18</c:f>
              <c:numCache>
                <c:formatCode>General</c:formatCode>
                <c:ptCount val="16"/>
                <c:pt idx="0">
                  <c:v>45.33791005</c:v>
                </c:pt>
                <c:pt idx="1">
                  <c:v>40.34110175555555</c:v>
                </c:pt>
                <c:pt idx="2">
                  <c:v>46.39000630555555</c:v>
                </c:pt>
                <c:pt idx="3">
                  <c:v>46.83086337777777</c:v>
                </c:pt>
                <c:pt idx="4">
                  <c:v>50.14398550000001</c:v>
                </c:pt>
                <c:pt idx="5">
                  <c:v>55.96705824444444</c:v>
                </c:pt>
                <c:pt idx="6">
                  <c:v>61.36643225</c:v>
                </c:pt>
                <c:pt idx="7">
                  <c:v>71.26200486111111</c:v>
                </c:pt>
                <c:pt idx="8">
                  <c:v>72.43902930555556</c:v>
                </c:pt>
                <c:pt idx="9">
                  <c:v>70.88072923888889</c:v>
                </c:pt>
                <c:pt idx="10">
                  <c:v>66.58496608888889</c:v>
                </c:pt>
                <c:pt idx="11">
                  <c:v>65.61838921111111</c:v>
                </c:pt>
                <c:pt idx="12">
                  <c:v>66.43913313888889</c:v>
                </c:pt>
                <c:pt idx="13">
                  <c:v>40.93993881111111</c:v>
                </c:pt>
                <c:pt idx="14">
                  <c:v>41.25221602222223</c:v>
                </c:pt>
                <c:pt idx="15">
                  <c:v>40.88634789444444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'price_NO3'!$C$3:$C$18</c:f>
              <c:numCache>
                <c:formatCode>General</c:formatCode>
                <c:ptCount val="16"/>
                <c:pt idx="0">
                  <c:v>31.796096</c:v>
                </c:pt>
                <c:pt idx="1">
                  <c:v>26.8741318</c:v>
                </c:pt>
                <c:pt idx="2">
                  <c:v>29.6656172</c:v>
                </c:pt>
                <c:pt idx="3">
                  <c:v>31.66274</c:v>
                </c:pt>
                <c:pt idx="4">
                  <c:v>35.188404</c:v>
                </c:pt>
                <c:pt idx="5">
                  <c:v>39.8730128</c:v>
                </c:pt>
                <c:pt idx="6">
                  <c:v>43.762488</c:v>
                </c:pt>
                <c:pt idx="7">
                  <c:v>51.037168</c:v>
                </c:pt>
                <c:pt idx="8">
                  <c:v>50.979432</c:v>
                </c:pt>
                <c:pt idx="9">
                  <c:v>48.9551348</c:v>
                </c:pt>
                <c:pt idx="10">
                  <c:v>45.52596</c:v>
                </c:pt>
                <c:pt idx="11">
                  <c:v>44.7934006</c:v>
                </c:pt>
                <c:pt idx="12">
                  <c:v>45.005868</c:v>
                </c:pt>
                <c:pt idx="13">
                  <c:v>23.6875334</c:v>
                </c:pt>
                <c:pt idx="14">
                  <c:v>24.4888352</c:v>
                </c:pt>
                <c:pt idx="15">
                  <c:v>24.6579688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'price_NO3'!$D$3:$D$18</c:f>
              <c:numCache>
                <c:formatCode>General</c:formatCode>
                <c:ptCount val="16"/>
                <c:pt idx="0">
                  <c:v>45.598743</c:v>
                </c:pt>
                <c:pt idx="1">
                  <c:v>39.569294</c:v>
                </c:pt>
                <c:pt idx="2">
                  <c:v>45.825684</c:v>
                </c:pt>
                <c:pt idx="3">
                  <c:v>45.491096</c:v>
                </c:pt>
                <c:pt idx="4">
                  <c:v>48.649086</c:v>
                </c:pt>
                <c:pt idx="5">
                  <c:v>53.22603</c:v>
                </c:pt>
                <c:pt idx="6">
                  <c:v>58.692696</c:v>
                </c:pt>
                <c:pt idx="7">
                  <c:v>68.30342</c:v>
                </c:pt>
                <c:pt idx="8">
                  <c:v>69.37169</c:v>
                </c:pt>
                <c:pt idx="9">
                  <c:v>67.32637</c:v>
                </c:pt>
                <c:pt idx="10">
                  <c:v>63.596004</c:v>
                </c:pt>
                <c:pt idx="11">
                  <c:v>62.870663</c:v>
                </c:pt>
                <c:pt idx="12">
                  <c:v>63.942123</c:v>
                </c:pt>
                <c:pt idx="13">
                  <c:v>36.69863</c:v>
                </c:pt>
                <c:pt idx="14">
                  <c:v>38.33025</c:v>
                </c:pt>
                <c:pt idx="15">
                  <c:v>38.346916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'price_NO3'!$E$3:$E$18</c:f>
              <c:numCache>
                <c:formatCode>General</c:formatCode>
                <c:ptCount val="16"/>
                <c:pt idx="0">
                  <c:v>55.4233548</c:v>
                </c:pt>
                <c:pt idx="1">
                  <c:v>52.9180824</c:v>
                </c:pt>
                <c:pt idx="2">
                  <c:v>62.6505268</c:v>
                </c:pt>
                <c:pt idx="3">
                  <c:v>62.3011886</c:v>
                </c:pt>
                <c:pt idx="4">
                  <c:v>67.91904000000001</c:v>
                </c:pt>
                <c:pt idx="5">
                  <c:v>77.71301</c:v>
                </c:pt>
                <c:pt idx="6">
                  <c:v>85.28055000000001</c:v>
                </c:pt>
                <c:pt idx="7">
                  <c:v>98.28600400000001</c:v>
                </c:pt>
                <c:pt idx="8">
                  <c:v>101.148582</c:v>
                </c:pt>
                <c:pt idx="9">
                  <c:v>100.2124438</c:v>
                </c:pt>
                <c:pt idx="10">
                  <c:v>92.59952320000001</c:v>
                </c:pt>
                <c:pt idx="11">
                  <c:v>90.544066</c:v>
                </c:pt>
                <c:pt idx="12">
                  <c:v>91.14459000000001</c:v>
                </c:pt>
                <c:pt idx="13">
                  <c:v>61.8144088</c:v>
                </c:pt>
                <c:pt idx="14">
                  <c:v>64.2263506</c:v>
                </c:pt>
                <c:pt idx="15">
                  <c:v>62.3189484</c:v>
                </c:pt>
              </c:numCache>
            </c:numRef>
          </c:yVal>
        </c:ser>
        <c:axId val="51090001"/>
        <c:axId val="51090002"/>
      </c:scatterChart>
      <c:val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90002"/>
        <c:crosses val="autoZero"/>
        <c:crossBetween val="midCat"/>
      </c:val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0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'price_NO4'!$B$3:$B$18</c:f>
              <c:numCache>
                <c:formatCode>General</c:formatCode>
                <c:ptCount val="16"/>
                <c:pt idx="0">
                  <c:v>44.63438591111112</c:v>
                </c:pt>
                <c:pt idx="1">
                  <c:v>39.86138595555557</c:v>
                </c:pt>
                <c:pt idx="2">
                  <c:v>45.80964346111111</c:v>
                </c:pt>
                <c:pt idx="3">
                  <c:v>46.37204054999999</c:v>
                </c:pt>
                <c:pt idx="4">
                  <c:v>49.78781935555556</c:v>
                </c:pt>
                <c:pt idx="5">
                  <c:v>55.65641072222221</c:v>
                </c:pt>
                <c:pt idx="6">
                  <c:v>61.11205647222224</c:v>
                </c:pt>
                <c:pt idx="7">
                  <c:v>71.03897310555556</c:v>
                </c:pt>
                <c:pt idx="8">
                  <c:v>72.21415287777779</c:v>
                </c:pt>
                <c:pt idx="9">
                  <c:v>70.64966975555555</c:v>
                </c:pt>
                <c:pt idx="10">
                  <c:v>66.36819438888887</c:v>
                </c:pt>
                <c:pt idx="11">
                  <c:v>65.40031238888889</c:v>
                </c:pt>
                <c:pt idx="12">
                  <c:v>66.21000002222222</c:v>
                </c:pt>
                <c:pt idx="13">
                  <c:v>39.59743172222222</c:v>
                </c:pt>
                <c:pt idx="14">
                  <c:v>39.96176145</c:v>
                </c:pt>
                <c:pt idx="15">
                  <c:v>39.68204246666667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'price_NO4'!$C$3:$C$18</c:f>
              <c:numCache>
                <c:formatCode>General</c:formatCode>
                <c:ptCount val="16"/>
                <c:pt idx="0">
                  <c:v>31.5461636</c:v>
                </c:pt>
                <c:pt idx="1">
                  <c:v>26.5962334</c:v>
                </c:pt>
                <c:pt idx="2">
                  <c:v>29.3592466</c:v>
                </c:pt>
                <c:pt idx="3">
                  <c:v>31.2355248</c:v>
                </c:pt>
                <c:pt idx="4">
                  <c:v>34.9381292</c:v>
                </c:pt>
                <c:pt idx="5">
                  <c:v>39.703082</c:v>
                </c:pt>
                <c:pt idx="6">
                  <c:v>43.645732</c:v>
                </c:pt>
                <c:pt idx="7">
                  <c:v>50.938767</c:v>
                </c:pt>
                <c:pt idx="8">
                  <c:v>50.8839266</c:v>
                </c:pt>
                <c:pt idx="9">
                  <c:v>48.8552964</c:v>
                </c:pt>
                <c:pt idx="10">
                  <c:v>45.4236992</c:v>
                </c:pt>
                <c:pt idx="11">
                  <c:v>44.688287</c:v>
                </c:pt>
                <c:pt idx="12">
                  <c:v>44.8855948</c:v>
                </c:pt>
                <c:pt idx="13">
                  <c:v>22.1848404</c:v>
                </c:pt>
                <c:pt idx="14">
                  <c:v>22.9930822</c:v>
                </c:pt>
                <c:pt idx="15">
                  <c:v>23.5323518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'price_NO4'!$D$3:$D$18</c:f>
              <c:numCache>
                <c:formatCode>General</c:formatCode>
                <c:ptCount val="16"/>
                <c:pt idx="0">
                  <c:v>45.289154</c:v>
                </c:pt>
                <c:pt idx="1">
                  <c:v>39.357647</c:v>
                </c:pt>
                <c:pt idx="2">
                  <c:v>45.424088</c:v>
                </c:pt>
                <c:pt idx="3">
                  <c:v>45.27397</c:v>
                </c:pt>
                <c:pt idx="4">
                  <c:v>48.47249</c:v>
                </c:pt>
                <c:pt idx="5">
                  <c:v>53.044407</c:v>
                </c:pt>
                <c:pt idx="6">
                  <c:v>58.55845</c:v>
                </c:pt>
                <c:pt idx="7">
                  <c:v>68.14919999999999</c:v>
                </c:pt>
                <c:pt idx="8">
                  <c:v>69.20662</c:v>
                </c:pt>
                <c:pt idx="9">
                  <c:v>67.15674</c:v>
                </c:pt>
                <c:pt idx="10">
                  <c:v>63.428196</c:v>
                </c:pt>
                <c:pt idx="11">
                  <c:v>62.76621</c:v>
                </c:pt>
                <c:pt idx="12">
                  <c:v>63.836758</c:v>
                </c:pt>
                <c:pt idx="13">
                  <c:v>35.98676</c:v>
                </c:pt>
                <c:pt idx="14">
                  <c:v>37.640068</c:v>
                </c:pt>
                <c:pt idx="15">
                  <c:v>37.533333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'price_NO4'!$E$3:$E$18</c:f>
              <c:numCache>
                <c:formatCode>General</c:formatCode>
                <c:ptCount val="16"/>
                <c:pt idx="0">
                  <c:v>55.1893372</c:v>
                </c:pt>
                <c:pt idx="1">
                  <c:v>52.71333</c:v>
                </c:pt>
                <c:pt idx="2">
                  <c:v>62.265092</c:v>
                </c:pt>
                <c:pt idx="3">
                  <c:v>62.039452</c:v>
                </c:pt>
                <c:pt idx="4">
                  <c:v>67.7226746</c:v>
                </c:pt>
                <c:pt idx="5">
                  <c:v>77.54276400000001</c:v>
                </c:pt>
                <c:pt idx="6">
                  <c:v>85.146984</c:v>
                </c:pt>
                <c:pt idx="7">
                  <c:v>98.17794880000001</c:v>
                </c:pt>
                <c:pt idx="8">
                  <c:v>101.029108</c:v>
                </c:pt>
                <c:pt idx="9">
                  <c:v>99.7300678</c:v>
                </c:pt>
                <c:pt idx="10">
                  <c:v>92.26315080000001</c:v>
                </c:pt>
                <c:pt idx="11">
                  <c:v>90.26723800000001</c:v>
                </c:pt>
                <c:pt idx="12">
                  <c:v>90.892994</c:v>
                </c:pt>
                <c:pt idx="13">
                  <c:v>60.6620776</c:v>
                </c:pt>
                <c:pt idx="14">
                  <c:v>63.32931600000001</c:v>
                </c:pt>
                <c:pt idx="15">
                  <c:v>61.491962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'price_NO3'!$B$3:$B$18</c:f>
              <c:numCache>
                <c:formatCode>General</c:formatCode>
                <c:ptCount val="16"/>
                <c:pt idx="0">
                  <c:v>45.33791005</c:v>
                </c:pt>
                <c:pt idx="1">
                  <c:v>40.34110175555555</c:v>
                </c:pt>
                <c:pt idx="2">
                  <c:v>46.39000630555555</c:v>
                </c:pt>
                <c:pt idx="3">
                  <c:v>46.83086337777777</c:v>
                </c:pt>
                <c:pt idx="4">
                  <c:v>50.14398550000001</c:v>
                </c:pt>
                <c:pt idx="5">
                  <c:v>55.96705824444444</c:v>
                </c:pt>
                <c:pt idx="6">
                  <c:v>61.36643225</c:v>
                </c:pt>
                <c:pt idx="7">
                  <c:v>71.26200486111111</c:v>
                </c:pt>
                <c:pt idx="8">
                  <c:v>72.43902930555556</c:v>
                </c:pt>
                <c:pt idx="9">
                  <c:v>70.88072923888889</c:v>
                </c:pt>
                <c:pt idx="10">
                  <c:v>66.58496608888889</c:v>
                </c:pt>
                <c:pt idx="11">
                  <c:v>65.61838921111111</c:v>
                </c:pt>
                <c:pt idx="12">
                  <c:v>66.43913313888889</c:v>
                </c:pt>
                <c:pt idx="13">
                  <c:v>40.93993881111111</c:v>
                </c:pt>
                <c:pt idx="14">
                  <c:v>41.25221602222223</c:v>
                </c:pt>
                <c:pt idx="15">
                  <c:v>40.88634789444444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'price_NO3'!$C$3:$C$18</c:f>
              <c:numCache>
                <c:formatCode>General</c:formatCode>
                <c:ptCount val="16"/>
                <c:pt idx="0">
                  <c:v>31.796096</c:v>
                </c:pt>
                <c:pt idx="1">
                  <c:v>26.8741318</c:v>
                </c:pt>
                <c:pt idx="2">
                  <c:v>29.6656172</c:v>
                </c:pt>
                <c:pt idx="3">
                  <c:v>31.66274</c:v>
                </c:pt>
                <c:pt idx="4">
                  <c:v>35.188404</c:v>
                </c:pt>
                <c:pt idx="5">
                  <c:v>39.8730128</c:v>
                </c:pt>
                <c:pt idx="6">
                  <c:v>43.762488</c:v>
                </c:pt>
                <c:pt idx="7">
                  <c:v>51.037168</c:v>
                </c:pt>
                <c:pt idx="8">
                  <c:v>50.979432</c:v>
                </c:pt>
                <c:pt idx="9">
                  <c:v>48.9551348</c:v>
                </c:pt>
                <c:pt idx="10">
                  <c:v>45.52596</c:v>
                </c:pt>
                <c:pt idx="11">
                  <c:v>44.7934006</c:v>
                </c:pt>
                <c:pt idx="12">
                  <c:v>45.005868</c:v>
                </c:pt>
                <c:pt idx="13">
                  <c:v>23.6875334</c:v>
                </c:pt>
                <c:pt idx="14">
                  <c:v>24.4888352</c:v>
                </c:pt>
                <c:pt idx="15">
                  <c:v>24.6579688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'price_NO3'!$D$3:$D$18</c:f>
              <c:numCache>
                <c:formatCode>General</c:formatCode>
                <c:ptCount val="16"/>
                <c:pt idx="0">
                  <c:v>45.598743</c:v>
                </c:pt>
                <c:pt idx="1">
                  <c:v>39.569294</c:v>
                </c:pt>
                <c:pt idx="2">
                  <c:v>45.825684</c:v>
                </c:pt>
                <c:pt idx="3">
                  <c:v>45.491096</c:v>
                </c:pt>
                <c:pt idx="4">
                  <c:v>48.649086</c:v>
                </c:pt>
                <c:pt idx="5">
                  <c:v>53.22603</c:v>
                </c:pt>
                <c:pt idx="6">
                  <c:v>58.692696</c:v>
                </c:pt>
                <c:pt idx="7">
                  <c:v>68.30342</c:v>
                </c:pt>
                <c:pt idx="8">
                  <c:v>69.37169</c:v>
                </c:pt>
                <c:pt idx="9">
                  <c:v>67.32637</c:v>
                </c:pt>
                <c:pt idx="10">
                  <c:v>63.596004</c:v>
                </c:pt>
                <c:pt idx="11">
                  <c:v>62.870663</c:v>
                </c:pt>
                <c:pt idx="12">
                  <c:v>63.942123</c:v>
                </c:pt>
                <c:pt idx="13">
                  <c:v>36.69863</c:v>
                </c:pt>
                <c:pt idx="14">
                  <c:v>38.33025</c:v>
                </c:pt>
                <c:pt idx="15">
                  <c:v>38.346916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'price_NO3'!$E$3:$E$18</c:f>
              <c:numCache>
                <c:formatCode>General</c:formatCode>
                <c:ptCount val="16"/>
                <c:pt idx="0">
                  <c:v>55.4233548</c:v>
                </c:pt>
                <c:pt idx="1">
                  <c:v>52.9180824</c:v>
                </c:pt>
                <c:pt idx="2">
                  <c:v>62.6505268</c:v>
                </c:pt>
                <c:pt idx="3">
                  <c:v>62.3011886</c:v>
                </c:pt>
                <c:pt idx="4">
                  <c:v>67.91904000000001</c:v>
                </c:pt>
                <c:pt idx="5">
                  <c:v>77.71301</c:v>
                </c:pt>
                <c:pt idx="6">
                  <c:v>85.28055000000001</c:v>
                </c:pt>
                <c:pt idx="7">
                  <c:v>98.28600400000001</c:v>
                </c:pt>
                <c:pt idx="8">
                  <c:v>101.148582</c:v>
                </c:pt>
                <c:pt idx="9">
                  <c:v>100.2124438</c:v>
                </c:pt>
                <c:pt idx="10">
                  <c:v>92.59952320000001</c:v>
                </c:pt>
                <c:pt idx="11">
                  <c:v>90.544066</c:v>
                </c:pt>
                <c:pt idx="12">
                  <c:v>91.14459000000001</c:v>
                </c:pt>
                <c:pt idx="13">
                  <c:v>61.8144088</c:v>
                </c:pt>
                <c:pt idx="14">
                  <c:v>64.2263506</c:v>
                </c:pt>
                <c:pt idx="15">
                  <c:v>62.3189484</c:v>
                </c:pt>
              </c:numCache>
            </c:numRef>
          </c:yVal>
        </c:ser>
        <c:axId val="51100001"/>
        <c:axId val="51100002"/>
      </c:scatterChart>
      <c:val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00002"/>
        <c:crosses val="autoZero"/>
        <c:crossBetween val="midCat"/>
      </c:val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'price_NO3'!$B$3:$B$18</c:f>
              <c:numCache>
                <c:formatCode>General</c:formatCode>
                <c:ptCount val="16"/>
                <c:pt idx="0">
                  <c:v>45.33791005</c:v>
                </c:pt>
                <c:pt idx="1">
                  <c:v>40.34110175555555</c:v>
                </c:pt>
                <c:pt idx="2">
                  <c:v>46.39000630555555</c:v>
                </c:pt>
                <c:pt idx="3">
                  <c:v>46.83086337777777</c:v>
                </c:pt>
                <c:pt idx="4">
                  <c:v>50.14398550000001</c:v>
                </c:pt>
                <c:pt idx="5">
                  <c:v>55.96705824444444</c:v>
                </c:pt>
                <c:pt idx="6">
                  <c:v>61.36643225</c:v>
                </c:pt>
                <c:pt idx="7">
                  <c:v>71.26200486111111</c:v>
                </c:pt>
                <c:pt idx="8">
                  <c:v>72.43902930555556</c:v>
                </c:pt>
                <c:pt idx="9">
                  <c:v>70.88072923888889</c:v>
                </c:pt>
                <c:pt idx="10">
                  <c:v>66.58496608888889</c:v>
                </c:pt>
                <c:pt idx="11">
                  <c:v>65.61838921111111</c:v>
                </c:pt>
                <c:pt idx="12">
                  <c:v>66.43913313888889</c:v>
                </c:pt>
                <c:pt idx="13">
                  <c:v>40.93993881111111</c:v>
                </c:pt>
                <c:pt idx="14">
                  <c:v>41.25221602222223</c:v>
                </c:pt>
                <c:pt idx="15">
                  <c:v>40.88634789444444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'price_NO3'!$C$3:$C$18</c:f>
              <c:numCache>
                <c:formatCode>General</c:formatCode>
                <c:ptCount val="16"/>
                <c:pt idx="0">
                  <c:v>31.796096</c:v>
                </c:pt>
                <c:pt idx="1">
                  <c:v>26.8741318</c:v>
                </c:pt>
                <c:pt idx="2">
                  <c:v>29.6656172</c:v>
                </c:pt>
                <c:pt idx="3">
                  <c:v>31.66274</c:v>
                </c:pt>
                <c:pt idx="4">
                  <c:v>35.188404</c:v>
                </c:pt>
                <c:pt idx="5">
                  <c:v>39.8730128</c:v>
                </c:pt>
                <c:pt idx="6">
                  <c:v>43.762488</c:v>
                </c:pt>
                <c:pt idx="7">
                  <c:v>51.037168</c:v>
                </c:pt>
                <c:pt idx="8">
                  <c:v>50.979432</c:v>
                </c:pt>
                <c:pt idx="9">
                  <c:v>48.9551348</c:v>
                </c:pt>
                <c:pt idx="10">
                  <c:v>45.52596</c:v>
                </c:pt>
                <c:pt idx="11">
                  <c:v>44.7934006</c:v>
                </c:pt>
                <c:pt idx="12">
                  <c:v>45.005868</c:v>
                </c:pt>
                <c:pt idx="13">
                  <c:v>23.6875334</c:v>
                </c:pt>
                <c:pt idx="14">
                  <c:v>24.4888352</c:v>
                </c:pt>
                <c:pt idx="15">
                  <c:v>24.6579688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'price_NO3'!$D$3:$D$18</c:f>
              <c:numCache>
                <c:formatCode>General</c:formatCode>
                <c:ptCount val="16"/>
                <c:pt idx="0">
                  <c:v>45.598743</c:v>
                </c:pt>
                <c:pt idx="1">
                  <c:v>39.569294</c:v>
                </c:pt>
                <c:pt idx="2">
                  <c:v>45.825684</c:v>
                </c:pt>
                <c:pt idx="3">
                  <c:v>45.491096</c:v>
                </c:pt>
                <c:pt idx="4">
                  <c:v>48.649086</c:v>
                </c:pt>
                <c:pt idx="5">
                  <c:v>53.22603</c:v>
                </c:pt>
                <c:pt idx="6">
                  <c:v>58.692696</c:v>
                </c:pt>
                <c:pt idx="7">
                  <c:v>68.30342</c:v>
                </c:pt>
                <c:pt idx="8">
                  <c:v>69.37169</c:v>
                </c:pt>
                <c:pt idx="9">
                  <c:v>67.32637</c:v>
                </c:pt>
                <c:pt idx="10">
                  <c:v>63.596004</c:v>
                </c:pt>
                <c:pt idx="11">
                  <c:v>62.870663</c:v>
                </c:pt>
                <c:pt idx="12">
                  <c:v>63.942123</c:v>
                </c:pt>
                <c:pt idx="13">
                  <c:v>36.69863</c:v>
                </c:pt>
                <c:pt idx="14">
                  <c:v>38.33025</c:v>
                </c:pt>
                <c:pt idx="15">
                  <c:v>38.346916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'price_NO3'!$E$3:$E$18</c:f>
              <c:numCache>
                <c:formatCode>General</c:formatCode>
                <c:ptCount val="16"/>
                <c:pt idx="0">
                  <c:v>55.4233548</c:v>
                </c:pt>
                <c:pt idx="1">
                  <c:v>52.9180824</c:v>
                </c:pt>
                <c:pt idx="2">
                  <c:v>62.6505268</c:v>
                </c:pt>
                <c:pt idx="3">
                  <c:v>62.3011886</c:v>
                </c:pt>
                <c:pt idx="4">
                  <c:v>67.91904000000001</c:v>
                </c:pt>
                <c:pt idx="5">
                  <c:v>77.71301</c:v>
                </c:pt>
                <c:pt idx="6">
                  <c:v>85.28055000000001</c:v>
                </c:pt>
                <c:pt idx="7">
                  <c:v>98.28600400000001</c:v>
                </c:pt>
                <c:pt idx="8">
                  <c:v>101.148582</c:v>
                </c:pt>
                <c:pt idx="9">
                  <c:v>100.2124438</c:v>
                </c:pt>
                <c:pt idx="10">
                  <c:v>92.59952320000001</c:v>
                </c:pt>
                <c:pt idx="11">
                  <c:v>90.544066</c:v>
                </c:pt>
                <c:pt idx="12">
                  <c:v>91.14459000000001</c:v>
                </c:pt>
                <c:pt idx="13">
                  <c:v>61.8144088</c:v>
                </c:pt>
                <c:pt idx="14">
                  <c:v>64.2263506</c:v>
                </c:pt>
                <c:pt idx="15">
                  <c:v>62.3189484</c:v>
                </c:pt>
              </c:numCache>
            </c:numRef>
          </c:yVal>
        </c:ser>
        <c:axId val="51110001"/>
        <c:axId val="51110002"/>
      </c:scatterChart>
      <c:val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10002"/>
        <c:crosses val="autoZero"/>
        <c:crossBetween val="midCat"/>
      </c:val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'price_NO3'!$B$3:$B$18</c:f>
              <c:numCache>
                <c:formatCode>General</c:formatCode>
                <c:ptCount val="16"/>
                <c:pt idx="0">
                  <c:v>45.33791005</c:v>
                </c:pt>
                <c:pt idx="1">
                  <c:v>40.34110175555555</c:v>
                </c:pt>
                <c:pt idx="2">
                  <c:v>46.39000630555555</c:v>
                </c:pt>
                <c:pt idx="3">
                  <c:v>46.83086337777777</c:v>
                </c:pt>
                <c:pt idx="4">
                  <c:v>50.14398550000001</c:v>
                </c:pt>
                <c:pt idx="5">
                  <c:v>55.96705824444444</c:v>
                </c:pt>
                <c:pt idx="6">
                  <c:v>61.36643225</c:v>
                </c:pt>
                <c:pt idx="7">
                  <c:v>71.26200486111111</c:v>
                </c:pt>
                <c:pt idx="8">
                  <c:v>72.43902930555556</c:v>
                </c:pt>
                <c:pt idx="9">
                  <c:v>70.88072923888889</c:v>
                </c:pt>
                <c:pt idx="10">
                  <c:v>66.58496608888889</c:v>
                </c:pt>
                <c:pt idx="11">
                  <c:v>65.61838921111111</c:v>
                </c:pt>
                <c:pt idx="12">
                  <c:v>66.43913313888889</c:v>
                </c:pt>
                <c:pt idx="13">
                  <c:v>40.93993881111111</c:v>
                </c:pt>
                <c:pt idx="14">
                  <c:v>41.25221602222223</c:v>
                </c:pt>
                <c:pt idx="15">
                  <c:v>40.88634789444444</c:v>
                </c:pt>
              </c:numCache>
            </c:numRef>
          </c:yVal>
        </c:ser>
        <c:ser>
          <c:idx val="1"/>
          <c:order val="1"/>
          <c:tx>
            <c:strRef>
              <c:f>'price_NO3'!$C$2:$C$2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'price_NO3'!$C$3:$C$18</c:f>
              <c:numCache>
                <c:formatCode>General</c:formatCode>
                <c:ptCount val="16"/>
                <c:pt idx="0">
                  <c:v>31.796096</c:v>
                </c:pt>
                <c:pt idx="1">
                  <c:v>26.8741318</c:v>
                </c:pt>
                <c:pt idx="2">
                  <c:v>29.6656172</c:v>
                </c:pt>
                <c:pt idx="3">
                  <c:v>31.66274</c:v>
                </c:pt>
                <c:pt idx="4">
                  <c:v>35.188404</c:v>
                </c:pt>
                <c:pt idx="5">
                  <c:v>39.8730128</c:v>
                </c:pt>
                <c:pt idx="6">
                  <c:v>43.762488</c:v>
                </c:pt>
                <c:pt idx="7">
                  <c:v>51.037168</c:v>
                </c:pt>
                <c:pt idx="8">
                  <c:v>50.979432</c:v>
                </c:pt>
                <c:pt idx="9">
                  <c:v>48.9551348</c:v>
                </c:pt>
                <c:pt idx="10">
                  <c:v>45.52596</c:v>
                </c:pt>
                <c:pt idx="11">
                  <c:v>44.7934006</c:v>
                </c:pt>
                <c:pt idx="12">
                  <c:v>45.005868</c:v>
                </c:pt>
                <c:pt idx="13">
                  <c:v>23.6875334</c:v>
                </c:pt>
                <c:pt idx="14">
                  <c:v>24.4888352</c:v>
                </c:pt>
                <c:pt idx="15">
                  <c:v>24.6579688</c:v>
                </c:pt>
              </c:numCache>
            </c:numRef>
          </c:yVal>
        </c:ser>
        <c:ser>
          <c:idx val="2"/>
          <c:order val="2"/>
          <c:tx>
            <c:strRef>
              <c:f>'price_NO3'!$D$2:$D$2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'price_NO3'!$D$3:$D$18</c:f>
              <c:numCache>
                <c:formatCode>General</c:formatCode>
                <c:ptCount val="16"/>
                <c:pt idx="0">
                  <c:v>45.598743</c:v>
                </c:pt>
                <c:pt idx="1">
                  <c:v>39.569294</c:v>
                </c:pt>
                <c:pt idx="2">
                  <c:v>45.825684</c:v>
                </c:pt>
                <c:pt idx="3">
                  <c:v>45.491096</c:v>
                </c:pt>
                <c:pt idx="4">
                  <c:v>48.649086</c:v>
                </c:pt>
                <c:pt idx="5">
                  <c:v>53.22603</c:v>
                </c:pt>
                <c:pt idx="6">
                  <c:v>58.692696</c:v>
                </c:pt>
                <c:pt idx="7">
                  <c:v>68.30342</c:v>
                </c:pt>
                <c:pt idx="8">
                  <c:v>69.37169</c:v>
                </c:pt>
                <c:pt idx="9">
                  <c:v>67.32637</c:v>
                </c:pt>
                <c:pt idx="10">
                  <c:v>63.596004</c:v>
                </c:pt>
                <c:pt idx="11">
                  <c:v>62.870663</c:v>
                </c:pt>
                <c:pt idx="12">
                  <c:v>63.942123</c:v>
                </c:pt>
                <c:pt idx="13">
                  <c:v>36.69863</c:v>
                </c:pt>
                <c:pt idx="14">
                  <c:v>38.33025</c:v>
                </c:pt>
                <c:pt idx="15">
                  <c:v>38.346916</c:v>
                </c:pt>
              </c:numCache>
            </c:numRef>
          </c:yVal>
        </c:ser>
        <c:ser>
          <c:idx val="3"/>
          <c:order val="3"/>
          <c:tx>
            <c:strRef>
              <c:f>'price_NO3'!$E$2:$E$2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'price_NO3'!$E$3:$E$18</c:f>
              <c:numCache>
                <c:formatCode>General</c:formatCode>
                <c:ptCount val="16"/>
                <c:pt idx="0">
                  <c:v>55.4233548</c:v>
                </c:pt>
                <c:pt idx="1">
                  <c:v>52.9180824</c:v>
                </c:pt>
                <c:pt idx="2">
                  <c:v>62.6505268</c:v>
                </c:pt>
                <c:pt idx="3">
                  <c:v>62.3011886</c:v>
                </c:pt>
                <c:pt idx="4">
                  <c:v>67.91904000000001</c:v>
                </c:pt>
                <c:pt idx="5">
                  <c:v>77.71301</c:v>
                </c:pt>
                <c:pt idx="6">
                  <c:v>85.28055000000001</c:v>
                </c:pt>
                <c:pt idx="7">
                  <c:v>98.28600400000001</c:v>
                </c:pt>
                <c:pt idx="8">
                  <c:v>101.148582</c:v>
                </c:pt>
                <c:pt idx="9">
                  <c:v>100.2124438</c:v>
                </c:pt>
                <c:pt idx="10">
                  <c:v>92.59952320000001</c:v>
                </c:pt>
                <c:pt idx="11">
                  <c:v>90.544066</c:v>
                </c:pt>
                <c:pt idx="12">
                  <c:v>91.14459000000001</c:v>
                </c:pt>
                <c:pt idx="13">
                  <c:v>61.8144088</c:v>
                </c:pt>
                <c:pt idx="14">
                  <c:v>64.2263506</c:v>
                </c:pt>
                <c:pt idx="15">
                  <c:v>62.3189484</c:v>
                </c:pt>
              </c:numCache>
            </c:numRef>
          </c:yVal>
        </c:ser>
        <c:axId val="51120001"/>
        <c:axId val="51120002"/>
      </c:scatterChart>
      <c:val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20002"/>
        <c:crosses val="autoZero"/>
        <c:crossBetween val="midCat"/>
      </c:val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'price_NO4'!$B$3:$B$18</c:f>
              <c:numCache>
                <c:formatCode>General</c:formatCode>
                <c:ptCount val="16"/>
                <c:pt idx="0">
                  <c:v>44.63438591111112</c:v>
                </c:pt>
                <c:pt idx="1">
                  <c:v>39.86138595555557</c:v>
                </c:pt>
                <c:pt idx="2">
                  <c:v>45.80964346111111</c:v>
                </c:pt>
                <c:pt idx="3">
                  <c:v>46.37204054999999</c:v>
                </c:pt>
                <c:pt idx="4">
                  <c:v>49.78781935555556</c:v>
                </c:pt>
                <c:pt idx="5">
                  <c:v>55.65641072222221</c:v>
                </c:pt>
                <c:pt idx="6">
                  <c:v>61.11205647222224</c:v>
                </c:pt>
                <c:pt idx="7">
                  <c:v>71.03897310555556</c:v>
                </c:pt>
                <c:pt idx="8">
                  <c:v>72.21415287777779</c:v>
                </c:pt>
                <c:pt idx="9">
                  <c:v>70.64966975555555</c:v>
                </c:pt>
                <c:pt idx="10">
                  <c:v>66.36819438888887</c:v>
                </c:pt>
                <c:pt idx="11">
                  <c:v>65.40031238888889</c:v>
                </c:pt>
                <c:pt idx="12">
                  <c:v>66.21000002222222</c:v>
                </c:pt>
                <c:pt idx="13">
                  <c:v>39.59743172222222</c:v>
                </c:pt>
                <c:pt idx="14">
                  <c:v>39.96176145</c:v>
                </c:pt>
                <c:pt idx="15">
                  <c:v>39.68204246666667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'price_NO4'!$C$3:$C$18</c:f>
              <c:numCache>
                <c:formatCode>General</c:formatCode>
                <c:ptCount val="16"/>
                <c:pt idx="0">
                  <c:v>31.5461636</c:v>
                </c:pt>
                <c:pt idx="1">
                  <c:v>26.5962334</c:v>
                </c:pt>
                <c:pt idx="2">
                  <c:v>29.3592466</c:v>
                </c:pt>
                <c:pt idx="3">
                  <c:v>31.2355248</c:v>
                </c:pt>
                <c:pt idx="4">
                  <c:v>34.9381292</c:v>
                </c:pt>
                <c:pt idx="5">
                  <c:v>39.703082</c:v>
                </c:pt>
                <c:pt idx="6">
                  <c:v>43.645732</c:v>
                </c:pt>
                <c:pt idx="7">
                  <c:v>50.938767</c:v>
                </c:pt>
                <c:pt idx="8">
                  <c:v>50.8839266</c:v>
                </c:pt>
                <c:pt idx="9">
                  <c:v>48.8552964</c:v>
                </c:pt>
                <c:pt idx="10">
                  <c:v>45.4236992</c:v>
                </c:pt>
                <c:pt idx="11">
                  <c:v>44.688287</c:v>
                </c:pt>
                <c:pt idx="12">
                  <c:v>44.8855948</c:v>
                </c:pt>
                <c:pt idx="13">
                  <c:v>22.1848404</c:v>
                </c:pt>
                <c:pt idx="14">
                  <c:v>22.9930822</c:v>
                </c:pt>
                <c:pt idx="15">
                  <c:v>23.5323518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'price_NO4'!$D$3:$D$18</c:f>
              <c:numCache>
                <c:formatCode>General</c:formatCode>
                <c:ptCount val="16"/>
                <c:pt idx="0">
                  <c:v>45.289154</c:v>
                </c:pt>
                <c:pt idx="1">
                  <c:v>39.357647</c:v>
                </c:pt>
                <c:pt idx="2">
                  <c:v>45.424088</c:v>
                </c:pt>
                <c:pt idx="3">
                  <c:v>45.27397</c:v>
                </c:pt>
                <c:pt idx="4">
                  <c:v>48.47249</c:v>
                </c:pt>
                <c:pt idx="5">
                  <c:v>53.044407</c:v>
                </c:pt>
                <c:pt idx="6">
                  <c:v>58.55845</c:v>
                </c:pt>
                <c:pt idx="7">
                  <c:v>68.14919999999999</c:v>
                </c:pt>
                <c:pt idx="8">
                  <c:v>69.20662</c:v>
                </c:pt>
                <c:pt idx="9">
                  <c:v>67.15674</c:v>
                </c:pt>
                <c:pt idx="10">
                  <c:v>63.428196</c:v>
                </c:pt>
                <c:pt idx="11">
                  <c:v>62.76621</c:v>
                </c:pt>
                <c:pt idx="12">
                  <c:v>63.836758</c:v>
                </c:pt>
                <c:pt idx="13">
                  <c:v>35.98676</c:v>
                </c:pt>
                <c:pt idx="14">
                  <c:v>37.640068</c:v>
                </c:pt>
                <c:pt idx="15">
                  <c:v>37.533333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'price_NO4'!$E$3:$E$18</c:f>
              <c:numCache>
                <c:formatCode>General</c:formatCode>
                <c:ptCount val="16"/>
                <c:pt idx="0">
                  <c:v>55.1893372</c:v>
                </c:pt>
                <c:pt idx="1">
                  <c:v>52.71333</c:v>
                </c:pt>
                <c:pt idx="2">
                  <c:v>62.265092</c:v>
                </c:pt>
                <c:pt idx="3">
                  <c:v>62.039452</c:v>
                </c:pt>
                <c:pt idx="4">
                  <c:v>67.7226746</c:v>
                </c:pt>
                <c:pt idx="5">
                  <c:v>77.54276400000001</c:v>
                </c:pt>
                <c:pt idx="6">
                  <c:v>85.146984</c:v>
                </c:pt>
                <c:pt idx="7">
                  <c:v>98.17794880000001</c:v>
                </c:pt>
                <c:pt idx="8">
                  <c:v>101.029108</c:v>
                </c:pt>
                <c:pt idx="9">
                  <c:v>99.7300678</c:v>
                </c:pt>
                <c:pt idx="10">
                  <c:v>92.26315080000001</c:v>
                </c:pt>
                <c:pt idx="11">
                  <c:v>90.26723800000001</c:v>
                </c:pt>
                <c:pt idx="12">
                  <c:v>90.892994</c:v>
                </c:pt>
                <c:pt idx="13">
                  <c:v>60.6620776</c:v>
                </c:pt>
                <c:pt idx="14">
                  <c:v>63.32931600000001</c:v>
                </c:pt>
                <c:pt idx="15">
                  <c:v>61.491962</c:v>
                </c:pt>
              </c:numCache>
            </c:numRef>
          </c:yVal>
        </c:ser>
        <c:axId val="51130001"/>
        <c:axId val="51130002"/>
      </c:scatterChart>
      <c:val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30002"/>
        <c:crosses val="autoZero"/>
        <c:crossBetween val="midCat"/>
      </c:valAx>
      <c:valAx>
        <c:axId val="51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'price_NO4'!$B$3:$B$18</c:f>
              <c:numCache>
                <c:formatCode>General</c:formatCode>
                <c:ptCount val="16"/>
                <c:pt idx="0">
                  <c:v>44.63438591111112</c:v>
                </c:pt>
                <c:pt idx="1">
                  <c:v>39.86138595555557</c:v>
                </c:pt>
                <c:pt idx="2">
                  <c:v>45.80964346111111</c:v>
                </c:pt>
                <c:pt idx="3">
                  <c:v>46.37204054999999</c:v>
                </c:pt>
                <c:pt idx="4">
                  <c:v>49.78781935555556</c:v>
                </c:pt>
                <c:pt idx="5">
                  <c:v>55.65641072222221</c:v>
                </c:pt>
                <c:pt idx="6">
                  <c:v>61.11205647222224</c:v>
                </c:pt>
                <c:pt idx="7">
                  <c:v>71.03897310555556</c:v>
                </c:pt>
                <c:pt idx="8">
                  <c:v>72.21415287777779</c:v>
                </c:pt>
                <c:pt idx="9">
                  <c:v>70.64966975555555</c:v>
                </c:pt>
                <c:pt idx="10">
                  <c:v>66.36819438888887</c:v>
                </c:pt>
                <c:pt idx="11">
                  <c:v>65.40031238888889</c:v>
                </c:pt>
                <c:pt idx="12">
                  <c:v>66.21000002222222</c:v>
                </c:pt>
                <c:pt idx="13">
                  <c:v>39.59743172222222</c:v>
                </c:pt>
                <c:pt idx="14">
                  <c:v>39.96176145</c:v>
                </c:pt>
                <c:pt idx="15">
                  <c:v>39.68204246666667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'price_NO4'!$C$3:$C$18</c:f>
              <c:numCache>
                <c:formatCode>General</c:formatCode>
                <c:ptCount val="16"/>
                <c:pt idx="0">
                  <c:v>31.5461636</c:v>
                </c:pt>
                <c:pt idx="1">
                  <c:v>26.5962334</c:v>
                </c:pt>
                <c:pt idx="2">
                  <c:v>29.3592466</c:v>
                </c:pt>
                <c:pt idx="3">
                  <c:v>31.2355248</c:v>
                </c:pt>
                <c:pt idx="4">
                  <c:v>34.9381292</c:v>
                </c:pt>
                <c:pt idx="5">
                  <c:v>39.703082</c:v>
                </c:pt>
                <c:pt idx="6">
                  <c:v>43.645732</c:v>
                </c:pt>
                <c:pt idx="7">
                  <c:v>50.938767</c:v>
                </c:pt>
                <c:pt idx="8">
                  <c:v>50.8839266</c:v>
                </c:pt>
                <c:pt idx="9">
                  <c:v>48.8552964</c:v>
                </c:pt>
                <c:pt idx="10">
                  <c:v>45.4236992</c:v>
                </c:pt>
                <c:pt idx="11">
                  <c:v>44.688287</c:v>
                </c:pt>
                <c:pt idx="12">
                  <c:v>44.8855948</c:v>
                </c:pt>
                <c:pt idx="13">
                  <c:v>22.1848404</c:v>
                </c:pt>
                <c:pt idx="14">
                  <c:v>22.9930822</c:v>
                </c:pt>
                <c:pt idx="15">
                  <c:v>23.5323518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'price_NO4'!$D$3:$D$18</c:f>
              <c:numCache>
                <c:formatCode>General</c:formatCode>
                <c:ptCount val="16"/>
                <c:pt idx="0">
                  <c:v>45.289154</c:v>
                </c:pt>
                <c:pt idx="1">
                  <c:v>39.357647</c:v>
                </c:pt>
                <c:pt idx="2">
                  <c:v>45.424088</c:v>
                </c:pt>
                <c:pt idx="3">
                  <c:v>45.27397</c:v>
                </c:pt>
                <c:pt idx="4">
                  <c:v>48.47249</c:v>
                </c:pt>
                <c:pt idx="5">
                  <c:v>53.044407</c:v>
                </c:pt>
                <c:pt idx="6">
                  <c:v>58.55845</c:v>
                </c:pt>
                <c:pt idx="7">
                  <c:v>68.14919999999999</c:v>
                </c:pt>
                <c:pt idx="8">
                  <c:v>69.20662</c:v>
                </c:pt>
                <c:pt idx="9">
                  <c:v>67.15674</c:v>
                </c:pt>
                <c:pt idx="10">
                  <c:v>63.428196</c:v>
                </c:pt>
                <c:pt idx="11">
                  <c:v>62.76621</c:v>
                </c:pt>
                <c:pt idx="12">
                  <c:v>63.836758</c:v>
                </c:pt>
                <c:pt idx="13">
                  <c:v>35.98676</c:v>
                </c:pt>
                <c:pt idx="14">
                  <c:v>37.640068</c:v>
                </c:pt>
                <c:pt idx="15">
                  <c:v>37.533333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'price_NO4'!$E$3:$E$18</c:f>
              <c:numCache>
                <c:formatCode>General</c:formatCode>
                <c:ptCount val="16"/>
                <c:pt idx="0">
                  <c:v>55.1893372</c:v>
                </c:pt>
                <c:pt idx="1">
                  <c:v>52.71333</c:v>
                </c:pt>
                <c:pt idx="2">
                  <c:v>62.265092</c:v>
                </c:pt>
                <c:pt idx="3">
                  <c:v>62.039452</c:v>
                </c:pt>
                <c:pt idx="4">
                  <c:v>67.7226746</c:v>
                </c:pt>
                <c:pt idx="5">
                  <c:v>77.54276400000001</c:v>
                </c:pt>
                <c:pt idx="6">
                  <c:v>85.146984</c:v>
                </c:pt>
                <c:pt idx="7">
                  <c:v>98.17794880000001</c:v>
                </c:pt>
                <c:pt idx="8">
                  <c:v>101.029108</c:v>
                </c:pt>
                <c:pt idx="9">
                  <c:v>99.7300678</c:v>
                </c:pt>
                <c:pt idx="10">
                  <c:v>92.26315080000001</c:v>
                </c:pt>
                <c:pt idx="11">
                  <c:v>90.26723800000001</c:v>
                </c:pt>
                <c:pt idx="12">
                  <c:v>90.892994</c:v>
                </c:pt>
                <c:pt idx="13">
                  <c:v>60.6620776</c:v>
                </c:pt>
                <c:pt idx="14">
                  <c:v>63.32931600000001</c:v>
                </c:pt>
                <c:pt idx="15">
                  <c:v>61.491962</c:v>
                </c:pt>
              </c:numCache>
            </c:numRef>
          </c:yVal>
        </c:ser>
        <c:axId val="51140001"/>
        <c:axId val="51140002"/>
      </c:scatterChart>
      <c:val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40002"/>
        <c:crosses val="autoZero"/>
        <c:crossBetween val="midCat"/>
      </c:valAx>
      <c:valAx>
        <c:axId val="51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'price_NO4'!$B$3:$B$18</c:f>
              <c:numCache>
                <c:formatCode>General</c:formatCode>
                <c:ptCount val="16"/>
                <c:pt idx="0">
                  <c:v>44.63438591111112</c:v>
                </c:pt>
                <c:pt idx="1">
                  <c:v>39.86138595555557</c:v>
                </c:pt>
                <c:pt idx="2">
                  <c:v>45.80964346111111</c:v>
                </c:pt>
                <c:pt idx="3">
                  <c:v>46.37204054999999</c:v>
                </c:pt>
                <c:pt idx="4">
                  <c:v>49.78781935555556</c:v>
                </c:pt>
                <c:pt idx="5">
                  <c:v>55.65641072222221</c:v>
                </c:pt>
                <c:pt idx="6">
                  <c:v>61.11205647222224</c:v>
                </c:pt>
                <c:pt idx="7">
                  <c:v>71.03897310555556</c:v>
                </c:pt>
                <c:pt idx="8">
                  <c:v>72.21415287777779</c:v>
                </c:pt>
                <c:pt idx="9">
                  <c:v>70.64966975555555</c:v>
                </c:pt>
                <c:pt idx="10">
                  <c:v>66.36819438888887</c:v>
                </c:pt>
                <c:pt idx="11">
                  <c:v>65.40031238888889</c:v>
                </c:pt>
                <c:pt idx="12">
                  <c:v>66.21000002222222</c:v>
                </c:pt>
                <c:pt idx="13">
                  <c:v>39.59743172222222</c:v>
                </c:pt>
                <c:pt idx="14">
                  <c:v>39.96176145</c:v>
                </c:pt>
                <c:pt idx="15">
                  <c:v>39.68204246666667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'price_NO4'!$C$3:$C$18</c:f>
              <c:numCache>
                <c:formatCode>General</c:formatCode>
                <c:ptCount val="16"/>
                <c:pt idx="0">
                  <c:v>31.5461636</c:v>
                </c:pt>
                <c:pt idx="1">
                  <c:v>26.5962334</c:v>
                </c:pt>
                <c:pt idx="2">
                  <c:v>29.3592466</c:v>
                </c:pt>
                <c:pt idx="3">
                  <c:v>31.2355248</c:v>
                </c:pt>
                <c:pt idx="4">
                  <c:v>34.9381292</c:v>
                </c:pt>
                <c:pt idx="5">
                  <c:v>39.703082</c:v>
                </c:pt>
                <c:pt idx="6">
                  <c:v>43.645732</c:v>
                </c:pt>
                <c:pt idx="7">
                  <c:v>50.938767</c:v>
                </c:pt>
                <c:pt idx="8">
                  <c:v>50.8839266</c:v>
                </c:pt>
                <c:pt idx="9">
                  <c:v>48.8552964</c:v>
                </c:pt>
                <c:pt idx="10">
                  <c:v>45.4236992</c:v>
                </c:pt>
                <c:pt idx="11">
                  <c:v>44.688287</c:v>
                </c:pt>
                <c:pt idx="12">
                  <c:v>44.8855948</c:v>
                </c:pt>
                <c:pt idx="13">
                  <c:v>22.1848404</c:v>
                </c:pt>
                <c:pt idx="14">
                  <c:v>22.9930822</c:v>
                </c:pt>
                <c:pt idx="15">
                  <c:v>23.5323518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'price_NO4'!$D$3:$D$18</c:f>
              <c:numCache>
                <c:formatCode>General</c:formatCode>
                <c:ptCount val="16"/>
                <c:pt idx="0">
                  <c:v>45.289154</c:v>
                </c:pt>
                <c:pt idx="1">
                  <c:v>39.357647</c:v>
                </c:pt>
                <c:pt idx="2">
                  <c:v>45.424088</c:v>
                </c:pt>
                <c:pt idx="3">
                  <c:v>45.27397</c:v>
                </c:pt>
                <c:pt idx="4">
                  <c:v>48.47249</c:v>
                </c:pt>
                <c:pt idx="5">
                  <c:v>53.044407</c:v>
                </c:pt>
                <c:pt idx="6">
                  <c:v>58.55845</c:v>
                </c:pt>
                <c:pt idx="7">
                  <c:v>68.14919999999999</c:v>
                </c:pt>
                <c:pt idx="8">
                  <c:v>69.20662</c:v>
                </c:pt>
                <c:pt idx="9">
                  <c:v>67.15674</c:v>
                </c:pt>
                <c:pt idx="10">
                  <c:v>63.428196</c:v>
                </c:pt>
                <c:pt idx="11">
                  <c:v>62.76621</c:v>
                </c:pt>
                <c:pt idx="12">
                  <c:v>63.836758</c:v>
                </c:pt>
                <c:pt idx="13">
                  <c:v>35.98676</c:v>
                </c:pt>
                <c:pt idx="14">
                  <c:v>37.640068</c:v>
                </c:pt>
                <c:pt idx="15">
                  <c:v>37.533333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'price_NO4'!$E$3:$E$18</c:f>
              <c:numCache>
                <c:formatCode>General</c:formatCode>
                <c:ptCount val="16"/>
                <c:pt idx="0">
                  <c:v>55.1893372</c:v>
                </c:pt>
                <c:pt idx="1">
                  <c:v>52.71333</c:v>
                </c:pt>
                <c:pt idx="2">
                  <c:v>62.265092</c:v>
                </c:pt>
                <c:pt idx="3">
                  <c:v>62.039452</c:v>
                </c:pt>
                <c:pt idx="4">
                  <c:v>67.7226746</c:v>
                </c:pt>
                <c:pt idx="5">
                  <c:v>77.54276400000001</c:v>
                </c:pt>
                <c:pt idx="6">
                  <c:v>85.146984</c:v>
                </c:pt>
                <c:pt idx="7">
                  <c:v>98.17794880000001</c:v>
                </c:pt>
                <c:pt idx="8">
                  <c:v>101.029108</c:v>
                </c:pt>
                <c:pt idx="9">
                  <c:v>99.7300678</c:v>
                </c:pt>
                <c:pt idx="10">
                  <c:v>92.26315080000001</c:v>
                </c:pt>
                <c:pt idx="11">
                  <c:v>90.26723800000001</c:v>
                </c:pt>
                <c:pt idx="12">
                  <c:v>90.892994</c:v>
                </c:pt>
                <c:pt idx="13">
                  <c:v>60.6620776</c:v>
                </c:pt>
                <c:pt idx="14">
                  <c:v>63.32931600000001</c:v>
                </c:pt>
                <c:pt idx="15">
                  <c:v>61.491962</c:v>
                </c:pt>
              </c:numCache>
            </c:numRef>
          </c:yVal>
        </c:ser>
        <c:axId val="51150001"/>
        <c:axId val="51150002"/>
      </c:scatterChart>
      <c:val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50002"/>
        <c:crosses val="autoZero"/>
        <c:crossBetween val="midCat"/>
      </c:valAx>
      <c:valAx>
        <c:axId val="51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'price_NO4'!$B$3:$B$18</c:f>
              <c:numCache>
                <c:formatCode>General</c:formatCode>
                <c:ptCount val="16"/>
                <c:pt idx="0">
                  <c:v>44.63438591111112</c:v>
                </c:pt>
                <c:pt idx="1">
                  <c:v>39.86138595555557</c:v>
                </c:pt>
                <c:pt idx="2">
                  <c:v>45.80964346111111</c:v>
                </c:pt>
                <c:pt idx="3">
                  <c:v>46.37204054999999</c:v>
                </c:pt>
                <c:pt idx="4">
                  <c:v>49.78781935555556</c:v>
                </c:pt>
                <c:pt idx="5">
                  <c:v>55.65641072222221</c:v>
                </c:pt>
                <c:pt idx="6">
                  <c:v>61.11205647222224</c:v>
                </c:pt>
                <c:pt idx="7">
                  <c:v>71.03897310555556</c:v>
                </c:pt>
                <c:pt idx="8">
                  <c:v>72.21415287777779</c:v>
                </c:pt>
                <c:pt idx="9">
                  <c:v>70.64966975555555</c:v>
                </c:pt>
                <c:pt idx="10">
                  <c:v>66.36819438888887</c:v>
                </c:pt>
                <c:pt idx="11">
                  <c:v>65.40031238888889</c:v>
                </c:pt>
                <c:pt idx="12">
                  <c:v>66.21000002222222</c:v>
                </c:pt>
                <c:pt idx="13">
                  <c:v>39.59743172222222</c:v>
                </c:pt>
                <c:pt idx="14">
                  <c:v>39.96176145</c:v>
                </c:pt>
                <c:pt idx="15">
                  <c:v>39.68204246666667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'price_NO4'!$C$3:$C$18</c:f>
              <c:numCache>
                <c:formatCode>General</c:formatCode>
                <c:ptCount val="16"/>
                <c:pt idx="0">
                  <c:v>31.5461636</c:v>
                </c:pt>
                <c:pt idx="1">
                  <c:v>26.5962334</c:v>
                </c:pt>
                <c:pt idx="2">
                  <c:v>29.3592466</c:v>
                </c:pt>
                <c:pt idx="3">
                  <c:v>31.2355248</c:v>
                </c:pt>
                <c:pt idx="4">
                  <c:v>34.9381292</c:v>
                </c:pt>
                <c:pt idx="5">
                  <c:v>39.703082</c:v>
                </c:pt>
                <c:pt idx="6">
                  <c:v>43.645732</c:v>
                </c:pt>
                <c:pt idx="7">
                  <c:v>50.938767</c:v>
                </c:pt>
                <c:pt idx="8">
                  <c:v>50.8839266</c:v>
                </c:pt>
                <c:pt idx="9">
                  <c:v>48.8552964</c:v>
                </c:pt>
                <c:pt idx="10">
                  <c:v>45.4236992</c:v>
                </c:pt>
                <c:pt idx="11">
                  <c:v>44.688287</c:v>
                </c:pt>
                <c:pt idx="12">
                  <c:v>44.8855948</c:v>
                </c:pt>
                <c:pt idx="13">
                  <c:v>22.1848404</c:v>
                </c:pt>
                <c:pt idx="14">
                  <c:v>22.9930822</c:v>
                </c:pt>
                <c:pt idx="15">
                  <c:v>23.5323518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'price_NO4'!$D$3:$D$18</c:f>
              <c:numCache>
                <c:formatCode>General</c:formatCode>
                <c:ptCount val="16"/>
                <c:pt idx="0">
                  <c:v>45.289154</c:v>
                </c:pt>
                <c:pt idx="1">
                  <c:v>39.357647</c:v>
                </c:pt>
                <c:pt idx="2">
                  <c:v>45.424088</c:v>
                </c:pt>
                <c:pt idx="3">
                  <c:v>45.27397</c:v>
                </c:pt>
                <c:pt idx="4">
                  <c:v>48.47249</c:v>
                </c:pt>
                <c:pt idx="5">
                  <c:v>53.044407</c:v>
                </c:pt>
                <c:pt idx="6">
                  <c:v>58.55845</c:v>
                </c:pt>
                <c:pt idx="7">
                  <c:v>68.14919999999999</c:v>
                </c:pt>
                <c:pt idx="8">
                  <c:v>69.20662</c:v>
                </c:pt>
                <c:pt idx="9">
                  <c:v>67.15674</c:v>
                </c:pt>
                <c:pt idx="10">
                  <c:v>63.428196</c:v>
                </c:pt>
                <c:pt idx="11">
                  <c:v>62.76621</c:v>
                </c:pt>
                <c:pt idx="12">
                  <c:v>63.836758</c:v>
                </c:pt>
                <c:pt idx="13">
                  <c:v>35.98676</c:v>
                </c:pt>
                <c:pt idx="14">
                  <c:v>37.640068</c:v>
                </c:pt>
                <c:pt idx="15">
                  <c:v>37.533333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'price_NO4'!$E$3:$E$18</c:f>
              <c:numCache>
                <c:formatCode>General</c:formatCode>
                <c:ptCount val="16"/>
                <c:pt idx="0">
                  <c:v>55.1893372</c:v>
                </c:pt>
                <c:pt idx="1">
                  <c:v>52.71333</c:v>
                </c:pt>
                <c:pt idx="2">
                  <c:v>62.265092</c:v>
                </c:pt>
                <c:pt idx="3">
                  <c:v>62.039452</c:v>
                </c:pt>
                <c:pt idx="4">
                  <c:v>67.7226746</c:v>
                </c:pt>
                <c:pt idx="5">
                  <c:v>77.54276400000001</c:v>
                </c:pt>
                <c:pt idx="6">
                  <c:v>85.146984</c:v>
                </c:pt>
                <c:pt idx="7">
                  <c:v>98.17794880000001</c:v>
                </c:pt>
                <c:pt idx="8">
                  <c:v>101.029108</c:v>
                </c:pt>
                <c:pt idx="9">
                  <c:v>99.7300678</c:v>
                </c:pt>
                <c:pt idx="10">
                  <c:v>92.26315080000001</c:v>
                </c:pt>
                <c:pt idx="11">
                  <c:v>90.26723800000001</c:v>
                </c:pt>
                <c:pt idx="12">
                  <c:v>90.892994</c:v>
                </c:pt>
                <c:pt idx="13">
                  <c:v>60.6620776</c:v>
                </c:pt>
                <c:pt idx="14">
                  <c:v>63.32931600000001</c:v>
                </c:pt>
                <c:pt idx="15">
                  <c:v>61.491962</c:v>
                </c:pt>
              </c:numCache>
            </c:numRef>
          </c:yVal>
        </c:ser>
        <c:axId val="51160001"/>
        <c:axId val="51160002"/>
      </c:scatterChart>
      <c:val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60002"/>
        <c:crosses val="autoZero"/>
        <c:crossBetween val="midCat"/>
      </c:valAx>
      <c:valAx>
        <c:axId val="51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'price_NO4'!$B$3:$B$18</c:f>
              <c:numCache>
                <c:formatCode>General</c:formatCode>
                <c:ptCount val="16"/>
                <c:pt idx="0">
                  <c:v>44.63438591111112</c:v>
                </c:pt>
                <c:pt idx="1">
                  <c:v>39.86138595555557</c:v>
                </c:pt>
                <c:pt idx="2">
                  <c:v>45.80964346111111</c:v>
                </c:pt>
                <c:pt idx="3">
                  <c:v>46.37204054999999</c:v>
                </c:pt>
                <c:pt idx="4">
                  <c:v>49.78781935555556</c:v>
                </c:pt>
                <c:pt idx="5">
                  <c:v>55.65641072222221</c:v>
                </c:pt>
                <c:pt idx="6">
                  <c:v>61.11205647222224</c:v>
                </c:pt>
                <c:pt idx="7">
                  <c:v>71.03897310555556</c:v>
                </c:pt>
                <c:pt idx="8">
                  <c:v>72.21415287777779</c:v>
                </c:pt>
                <c:pt idx="9">
                  <c:v>70.64966975555555</c:v>
                </c:pt>
                <c:pt idx="10">
                  <c:v>66.36819438888887</c:v>
                </c:pt>
                <c:pt idx="11">
                  <c:v>65.40031238888889</c:v>
                </c:pt>
                <c:pt idx="12">
                  <c:v>66.21000002222222</c:v>
                </c:pt>
                <c:pt idx="13">
                  <c:v>39.59743172222222</c:v>
                </c:pt>
                <c:pt idx="14">
                  <c:v>39.96176145</c:v>
                </c:pt>
                <c:pt idx="15">
                  <c:v>39.68204246666667</c:v>
                </c:pt>
              </c:numCache>
            </c:numRef>
          </c:yVal>
        </c:ser>
        <c:ser>
          <c:idx val="1"/>
          <c:order val="1"/>
          <c:tx>
            <c:strRef>
              <c:f>'price_NO4'!$C$2:$C$2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'price_NO4'!$C$3:$C$18</c:f>
              <c:numCache>
                <c:formatCode>General</c:formatCode>
                <c:ptCount val="16"/>
                <c:pt idx="0">
                  <c:v>31.5461636</c:v>
                </c:pt>
                <c:pt idx="1">
                  <c:v>26.5962334</c:v>
                </c:pt>
                <c:pt idx="2">
                  <c:v>29.3592466</c:v>
                </c:pt>
                <c:pt idx="3">
                  <c:v>31.2355248</c:v>
                </c:pt>
                <c:pt idx="4">
                  <c:v>34.9381292</c:v>
                </c:pt>
                <c:pt idx="5">
                  <c:v>39.703082</c:v>
                </c:pt>
                <c:pt idx="6">
                  <c:v>43.645732</c:v>
                </c:pt>
                <c:pt idx="7">
                  <c:v>50.938767</c:v>
                </c:pt>
                <c:pt idx="8">
                  <c:v>50.8839266</c:v>
                </c:pt>
                <c:pt idx="9">
                  <c:v>48.8552964</c:v>
                </c:pt>
                <c:pt idx="10">
                  <c:v>45.4236992</c:v>
                </c:pt>
                <c:pt idx="11">
                  <c:v>44.688287</c:v>
                </c:pt>
                <c:pt idx="12">
                  <c:v>44.8855948</c:v>
                </c:pt>
                <c:pt idx="13">
                  <c:v>22.1848404</c:v>
                </c:pt>
                <c:pt idx="14">
                  <c:v>22.9930822</c:v>
                </c:pt>
                <c:pt idx="15">
                  <c:v>23.5323518</c:v>
                </c:pt>
              </c:numCache>
            </c:numRef>
          </c:yVal>
        </c:ser>
        <c:ser>
          <c:idx val="2"/>
          <c:order val="2"/>
          <c:tx>
            <c:strRef>
              <c:f>'price_NO4'!$D$2:$D$2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'price_NO4'!$D$3:$D$18</c:f>
              <c:numCache>
                <c:formatCode>General</c:formatCode>
                <c:ptCount val="16"/>
                <c:pt idx="0">
                  <c:v>45.289154</c:v>
                </c:pt>
                <c:pt idx="1">
                  <c:v>39.357647</c:v>
                </c:pt>
                <c:pt idx="2">
                  <c:v>45.424088</c:v>
                </c:pt>
                <c:pt idx="3">
                  <c:v>45.27397</c:v>
                </c:pt>
                <c:pt idx="4">
                  <c:v>48.47249</c:v>
                </c:pt>
                <c:pt idx="5">
                  <c:v>53.044407</c:v>
                </c:pt>
                <c:pt idx="6">
                  <c:v>58.55845</c:v>
                </c:pt>
                <c:pt idx="7">
                  <c:v>68.14919999999999</c:v>
                </c:pt>
                <c:pt idx="8">
                  <c:v>69.20662</c:v>
                </c:pt>
                <c:pt idx="9">
                  <c:v>67.15674</c:v>
                </c:pt>
                <c:pt idx="10">
                  <c:v>63.428196</c:v>
                </c:pt>
                <c:pt idx="11">
                  <c:v>62.76621</c:v>
                </c:pt>
                <c:pt idx="12">
                  <c:v>63.836758</c:v>
                </c:pt>
                <c:pt idx="13">
                  <c:v>35.98676</c:v>
                </c:pt>
                <c:pt idx="14">
                  <c:v>37.640068</c:v>
                </c:pt>
                <c:pt idx="15">
                  <c:v>37.533333</c:v>
                </c:pt>
              </c:numCache>
            </c:numRef>
          </c:yVal>
        </c:ser>
        <c:ser>
          <c:idx val="3"/>
          <c:order val="3"/>
          <c:tx>
            <c:strRef>
              <c:f>'price_NO4'!$E$2:$E$2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'price_NO4'!$A$3:$A$18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'price_NO4'!$E$3:$E$18</c:f>
              <c:numCache>
                <c:formatCode>General</c:formatCode>
                <c:ptCount val="16"/>
                <c:pt idx="0">
                  <c:v>55.1893372</c:v>
                </c:pt>
                <c:pt idx="1">
                  <c:v>52.71333</c:v>
                </c:pt>
                <c:pt idx="2">
                  <c:v>62.265092</c:v>
                </c:pt>
                <c:pt idx="3">
                  <c:v>62.039452</c:v>
                </c:pt>
                <c:pt idx="4">
                  <c:v>67.7226746</c:v>
                </c:pt>
                <c:pt idx="5">
                  <c:v>77.54276400000001</c:v>
                </c:pt>
                <c:pt idx="6">
                  <c:v>85.146984</c:v>
                </c:pt>
                <c:pt idx="7">
                  <c:v>98.17794880000001</c:v>
                </c:pt>
                <c:pt idx="8">
                  <c:v>101.029108</c:v>
                </c:pt>
                <c:pt idx="9">
                  <c:v>99.7300678</c:v>
                </c:pt>
                <c:pt idx="10">
                  <c:v>92.26315080000001</c:v>
                </c:pt>
                <c:pt idx="11">
                  <c:v>90.26723800000001</c:v>
                </c:pt>
                <c:pt idx="12">
                  <c:v>90.892994</c:v>
                </c:pt>
                <c:pt idx="13">
                  <c:v>60.6620776</c:v>
                </c:pt>
                <c:pt idx="14">
                  <c:v>63.32931600000001</c:v>
                </c:pt>
                <c:pt idx="15">
                  <c:v>61.491962</c:v>
                </c:pt>
              </c:numCache>
            </c:numRef>
          </c:yVal>
        </c:ser>
        <c:axId val="51170001"/>
        <c:axId val="51170002"/>
      </c:scatterChart>
      <c:val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70002"/>
        <c:crosses val="autoZero"/>
        <c:crossBetween val="midCat"/>
      </c:valAx>
      <c:valAx>
        <c:axId val="51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'price_PL'!$B$3:$B$18</c:f>
              <c:numCache>
                <c:formatCode>General</c:formatCode>
                <c:ptCount val="16"/>
                <c:pt idx="0">
                  <c:v>106.6700249444444</c:v>
                </c:pt>
                <c:pt idx="1">
                  <c:v>88.78776602777776</c:v>
                </c:pt>
                <c:pt idx="2">
                  <c:v>98.4100277222222</c:v>
                </c:pt>
                <c:pt idx="3">
                  <c:v>95.75961768888887</c:v>
                </c:pt>
                <c:pt idx="4">
                  <c:v>90.46284919444443</c:v>
                </c:pt>
                <c:pt idx="5">
                  <c:v>83.89713441666667</c:v>
                </c:pt>
                <c:pt idx="6">
                  <c:v>83.54963041111114</c:v>
                </c:pt>
                <c:pt idx="7">
                  <c:v>88.6412653388889</c:v>
                </c:pt>
                <c:pt idx="8">
                  <c:v>87.38125358333335</c:v>
                </c:pt>
                <c:pt idx="9">
                  <c:v>83.22803780555554</c:v>
                </c:pt>
                <c:pt idx="10">
                  <c:v>79.99908513888886</c:v>
                </c:pt>
                <c:pt idx="11">
                  <c:v>72.42655658333332</c:v>
                </c:pt>
                <c:pt idx="12">
                  <c:v>65.86656983333333</c:v>
                </c:pt>
                <c:pt idx="13">
                  <c:v>66.8172552222222</c:v>
                </c:pt>
                <c:pt idx="14">
                  <c:v>63.7678125888889</c:v>
                </c:pt>
                <c:pt idx="15">
                  <c:v>62.22387532222223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'price_PL'!$C$3:$C$18</c:f>
              <c:numCache>
                <c:formatCode>General</c:formatCode>
                <c:ptCount val="16"/>
                <c:pt idx="0">
                  <c:v>105.688657</c:v>
                </c:pt>
                <c:pt idx="1">
                  <c:v>87.17098</c:v>
                </c:pt>
                <c:pt idx="2">
                  <c:v>96.093976</c:v>
                </c:pt>
                <c:pt idx="3">
                  <c:v>92.81673400000001</c:v>
                </c:pt>
                <c:pt idx="4">
                  <c:v>87.218998</c:v>
                </c:pt>
                <c:pt idx="5">
                  <c:v>80.49959200000001</c:v>
                </c:pt>
                <c:pt idx="6">
                  <c:v>78.8888338</c:v>
                </c:pt>
                <c:pt idx="7">
                  <c:v>82.04906319999999</c:v>
                </c:pt>
                <c:pt idx="8">
                  <c:v>80.253168</c:v>
                </c:pt>
                <c:pt idx="9">
                  <c:v>76.083428</c:v>
                </c:pt>
                <c:pt idx="10">
                  <c:v>72.71178</c:v>
                </c:pt>
                <c:pt idx="11">
                  <c:v>65.19874200000001</c:v>
                </c:pt>
                <c:pt idx="12">
                  <c:v>60.183562</c:v>
                </c:pt>
                <c:pt idx="13">
                  <c:v>58.811804</c:v>
                </c:pt>
                <c:pt idx="14">
                  <c:v>55.8244072</c:v>
                </c:pt>
                <c:pt idx="15">
                  <c:v>54.1942246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'price_PL'!$D$3:$D$18</c:f>
              <c:numCache>
                <c:formatCode>General</c:formatCode>
                <c:ptCount val="16"/>
                <c:pt idx="0">
                  <c:v>106.746574</c:v>
                </c:pt>
                <c:pt idx="1">
                  <c:v>89.09314999999999</c:v>
                </c:pt>
                <c:pt idx="2">
                  <c:v>98.41381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83.32888</c:v>
                </c:pt>
                <c:pt idx="7">
                  <c:v>87.1992</c:v>
                </c:pt>
                <c:pt idx="8">
                  <c:v>85.65343</c:v>
                </c:pt>
                <c:pt idx="9">
                  <c:v>82.14726</c:v>
                </c:pt>
                <c:pt idx="10">
                  <c:v>78.941895</c:v>
                </c:pt>
                <c:pt idx="11">
                  <c:v>72.192924</c:v>
                </c:pt>
                <c:pt idx="12">
                  <c:v>66.198975</c:v>
                </c:pt>
                <c:pt idx="13">
                  <c:v>67.00639</c:v>
                </c:pt>
                <c:pt idx="14">
                  <c:v>63.48881</c:v>
                </c:pt>
                <c:pt idx="15">
                  <c:v>61.62123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'price_PL'!$E$3:$E$18</c:f>
              <c:numCache>
                <c:formatCode>General</c:formatCode>
                <c:ptCount val="16"/>
                <c:pt idx="0">
                  <c:v>107.488402</c:v>
                </c:pt>
                <c:pt idx="1">
                  <c:v>90.31362899999999</c:v>
                </c:pt>
                <c:pt idx="2">
                  <c:v>100.828564</c:v>
                </c:pt>
                <c:pt idx="3">
                  <c:v>98.7675148</c:v>
                </c:pt>
                <c:pt idx="4">
                  <c:v>93.74915399999999</c:v>
                </c:pt>
                <c:pt idx="5">
                  <c:v>88.31187</c:v>
                </c:pt>
                <c:pt idx="6">
                  <c:v>89.688406</c:v>
                </c:pt>
                <c:pt idx="7">
                  <c:v>97.769036</c:v>
                </c:pt>
                <c:pt idx="8">
                  <c:v>97.110416</c:v>
                </c:pt>
                <c:pt idx="9">
                  <c:v>91.986778</c:v>
                </c:pt>
                <c:pt idx="10">
                  <c:v>88.57719</c:v>
                </c:pt>
                <c:pt idx="11">
                  <c:v>80.011872</c:v>
                </c:pt>
                <c:pt idx="12">
                  <c:v>72.821392</c:v>
                </c:pt>
                <c:pt idx="13">
                  <c:v>78.538056</c:v>
                </c:pt>
                <c:pt idx="14">
                  <c:v>73.47906399999999</c:v>
                </c:pt>
                <c:pt idx="15">
                  <c:v>70.48354</c:v>
                </c:pt>
              </c:numCache>
            </c:numRef>
          </c:yVal>
        </c:ser>
        <c:axId val="51180001"/>
        <c:axId val="51180002"/>
      </c:scatterChart>
      <c:val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80002"/>
        <c:crosses val="autoZero"/>
        <c:crossBetween val="midCat"/>
      </c:valAx>
      <c:valAx>
        <c:axId val="51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'price_PL'!$B$3:$B$18</c:f>
              <c:numCache>
                <c:formatCode>General</c:formatCode>
                <c:ptCount val="16"/>
                <c:pt idx="0">
                  <c:v>106.6700249444444</c:v>
                </c:pt>
                <c:pt idx="1">
                  <c:v>88.78776602777776</c:v>
                </c:pt>
                <c:pt idx="2">
                  <c:v>98.4100277222222</c:v>
                </c:pt>
                <c:pt idx="3">
                  <c:v>95.75961768888887</c:v>
                </c:pt>
                <c:pt idx="4">
                  <c:v>90.46284919444443</c:v>
                </c:pt>
                <c:pt idx="5">
                  <c:v>83.89713441666667</c:v>
                </c:pt>
                <c:pt idx="6">
                  <c:v>83.54963041111114</c:v>
                </c:pt>
                <c:pt idx="7">
                  <c:v>88.6412653388889</c:v>
                </c:pt>
                <c:pt idx="8">
                  <c:v>87.38125358333335</c:v>
                </c:pt>
                <c:pt idx="9">
                  <c:v>83.22803780555554</c:v>
                </c:pt>
                <c:pt idx="10">
                  <c:v>79.99908513888886</c:v>
                </c:pt>
                <c:pt idx="11">
                  <c:v>72.42655658333332</c:v>
                </c:pt>
                <c:pt idx="12">
                  <c:v>65.86656983333333</c:v>
                </c:pt>
                <c:pt idx="13">
                  <c:v>66.8172552222222</c:v>
                </c:pt>
                <c:pt idx="14">
                  <c:v>63.7678125888889</c:v>
                </c:pt>
                <c:pt idx="15">
                  <c:v>62.22387532222223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'price_PL'!$C$3:$C$18</c:f>
              <c:numCache>
                <c:formatCode>General</c:formatCode>
                <c:ptCount val="16"/>
                <c:pt idx="0">
                  <c:v>105.688657</c:v>
                </c:pt>
                <c:pt idx="1">
                  <c:v>87.17098</c:v>
                </c:pt>
                <c:pt idx="2">
                  <c:v>96.093976</c:v>
                </c:pt>
                <c:pt idx="3">
                  <c:v>92.81673400000001</c:v>
                </c:pt>
                <c:pt idx="4">
                  <c:v>87.218998</c:v>
                </c:pt>
                <c:pt idx="5">
                  <c:v>80.49959200000001</c:v>
                </c:pt>
                <c:pt idx="6">
                  <c:v>78.8888338</c:v>
                </c:pt>
                <c:pt idx="7">
                  <c:v>82.04906319999999</c:v>
                </c:pt>
                <c:pt idx="8">
                  <c:v>80.253168</c:v>
                </c:pt>
                <c:pt idx="9">
                  <c:v>76.083428</c:v>
                </c:pt>
                <c:pt idx="10">
                  <c:v>72.71178</c:v>
                </c:pt>
                <c:pt idx="11">
                  <c:v>65.19874200000001</c:v>
                </c:pt>
                <c:pt idx="12">
                  <c:v>60.183562</c:v>
                </c:pt>
                <c:pt idx="13">
                  <c:v>58.811804</c:v>
                </c:pt>
                <c:pt idx="14">
                  <c:v>55.8244072</c:v>
                </c:pt>
                <c:pt idx="15">
                  <c:v>54.1942246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'price_PL'!$D$3:$D$18</c:f>
              <c:numCache>
                <c:formatCode>General</c:formatCode>
                <c:ptCount val="16"/>
                <c:pt idx="0">
                  <c:v>106.746574</c:v>
                </c:pt>
                <c:pt idx="1">
                  <c:v>89.09314999999999</c:v>
                </c:pt>
                <c:pt idx="2">
                  <c:v>98.41381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83.32888</c:v>
                </c:pt>
                <c:pt idx="7">
                  <c:v>87.1992</c:v>
                </c:pt>
                <c:pt idx="8">
                  <c:v>85.65343</c:v>
                </c:pt>
                <c:pt idx="9">
                  <c:v>82.14726</c:v>
                </c:pt>
                <c:pt idx="10">
                  <c:v>78.941895</c:v>
                </c:pt>
                <c:pt idx="11">
                  <c:v>72.192924</c:v>
                </c:pt>
                <c:pt idx="12">
                  <c:v>66.198975</c:v>
                </c:pt>
                <c:pt idx="13">
                  <c:v>67.00639</c:v>
                </c:pt>
                <c:pt idx="14">
                  <c:v>63.48881</c:v>
                </c:pt>
                <c:pt idx="15">
                  <c:v>61.62123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'price_PL'!$E$3:$E$18</c:f>
              <c:numCache>
                <c:formatCode>General</c:formatCode>
                <c:ptCount val="16"/>
                <c:pt idx="0">
                  <c:v>107.488402</c:v>
                </c:pt>
                <c:pt idx="1">
                  <c:v>90.31362899999999</c:v>
                </c:pt>
                <c:pt idx="2">
                  <c:v>100.828564</c:v>
                </c:pt>
                <c:pt idx="3">
                  <c:v>98.7675148</c:v>
                </c:pt>
                <c:pt idx="4">
                  <c:v>93.74915399999999</c:v>
                </c:pt>
                <c:pt idx="5">
                  <c:v>88.31187</c:v>
                </c:pt>
                <c:pt idx="6">
                  <c:v>89.688406</c:v>
                </c:pt>
                <c:pt idx="7">
                  <c:v>97.769036</c:v>
                </c:pt>
                <c:pt idx="8">
                  <c:v>97.110416</c:v>
                </c:pt>
                <c:pt idx="9">
                  <c:v>91.986778</c:v>
                </c:pt>
                <c:pt idx="10">
                  <c:v>88.57719</c:v>
                </c:pt>
                <c:pt idx="11">
                  <c:v>80.011872</c:v>
                </c:pt>
                <c:pt idx="12">
                  <c:v>72.821392</c:v>
                </c:pt>
                <c:pt idx="13">
                  <c:v>78.538056</c:v>
                </c:pt>
                <c:pt idx="14">
                  <c:v>73.47906399999999</c:v>
                </c:pt>
                <c:pt idx="15">
                  <c:v>70.48354</c:v>
                </c:pt>
              </c:numCache>
            </c:numRef>
          </c:yVal>
        </c:ser>
        <c:axId val="51190001"/>
        <c:axId val="51190002"/>
      </c:scatterChart>
      <c:val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90002"/>
        <c:crosses val="autoZero"/>
        <c:crossBetween val="midCat"/>
      </c:valAx>
      <c:valAx>
        <c:axId val="51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1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'price_PL'!$B$3:$B$18</c:f>
              <c:numCache>
                <c:formatCode>General</c:formatCode>
                <c:ptCount val="16"/>
                <c:pt idx="0">
                  <c:v>106.6700249444444</c:v>
                </c:pt>
                <c:pt idx="1">
                  <c:v>88.78776602777776</c:v>
                </c:pt>
                <c:pt idx="2">
                  <c:v>98.4100277222222</c:v>
                </c:pt>
                <c:pt idx="3">
                  <c:v>95.75961768888887</c:v>
                </c:pt>
                <c:pt idx="4">
                  <c:v>90.46284919444443</c:v>
                </c:pt>
                <c:pt idx="5">
                  <c:v>83.89713441666667</c:v>
                </c:pt>
                <c:pt idx="6">
                  <c:v>83.54963041111114</c:v>
                </c:pt>
                <c:pt idx="7">
                  <c:v>88.6412653388889</c:v>
                </c:pt>
                <c:pt idx="8">
                  <c:v>87.38125358333335</c:v>
                </c:pt>
                <c:pt idx="9">
                  <c:v>83.22803780555554</c:v>
                </c:pt>
                <c:pt idx="10">
                  <c:v>79.99908513888886</c:v>
                </c:pt>
                <c:pt idx="11">
                  <c:v>72.42655658333332</c:v>
                </c:pt>
                <c:pt idx="12">
                  <c:v>65.86656983333333</c:v>
                </c:pt>
                <c:pt idx="13">
                  <c:v>66.8172552222222</c:v>
                </c:pt>
                <c:pt idx="14">
                  <c:v>63.7678125888889</c:v>
                </c:pt>
                <c:pt idx="15">
                  <c:v>62.22387532222223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'price_PL'!$C$3:$C$18</c:f>
              <c:numCache>
                <c:formatCode>General</c:formatCode>
                <c:ptCount val="16"/>
                <c:pt idx="0">
                  <c:v>105.688657</c:v>
                </c:pt>
                <c:pt idx="1">
                  <c:v>87.17098</c:v>
                </c:pt>
                <c:pt idx="2">
                  <c:v>96.093976</c:v>
                </c:pt>
                <c:pt idx="3">
                  <c:v>92.81673400000001</c:v>
                </c:pt>
                <c:pt idx="4">
                  <c:v>87.218998</c:v>
                </c:pt>
                <c:pt idx="5">
                  <c:v>80.49959200000001</c:v>
                </c:pt>
                <c:pt idx="6">
                  <c:v>78.8888338</c:v>
                </c:pt>
                <c:pt idx="7">
                  <c:v>82.04906319999999</c:v>
                </c:pt>
                <c:pt idx="8">
                  <c:v>80.253168</c:v>
                </c:pt>
                <c:pt idx="9">
                  <c:v>76.083428</c:v>
                </c:pt>
                <c:pt idx="10">
                  <c:v>72.71178</c:v>
                </c:pt>
                <c:pt idx="11">
                  <c:v>65.19874200000001</c:v>
                </c:pt>
                <c:pt idx="12">
                  <c:v>60.183562</c:v>
                </c:pt>
                <c:pt idx="13">
                  <c:v>58.811804</c:v>
                </c:pt>
                <c:pt idx="14">
                  <c:v>55.8244072</c:v>
                </c:pt>
                <c:pt idx="15">
                  <c:v>54.1942246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'price_PL'!$D$3:$D$18</c:f>
              <c:numCache>
                <c:formatCode>General</c:formatCode>
                <c:ptCount val="16"/>
                <c:pt idx="0">
                  <c:v>106.746574</c:v>
                </c:pt>
                <c:pt idx="1">
                  <c:v>89.09314999999999</c:v>
                </c:pt>
                <c:pt idx="2">
                  <c:v>98.41381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83.32888</c:v>
                </c:pt>
                <c:pt idx="7">
                  <c:v>87.1992</c:v>
                </c:pt>
                <c:pt idx="8">
                  <c:v>85.65343</c:v>
                </c:pt>
                <c:pt idx="9">
                  <c:v>82.14726</c:v>
                </c:pt>
                <c:pt idx="10">
                  <c:v>78.941895</c:v>
                </c:pt>
                <c:pt idx="11">
                  <c:v>72.192924</c:v>
                </c:pt>
                <c:pt idx="12">
                  <c:v>66.198975</c:v>
                </c:pt>
                <c:pt idx="13">
                  <c:v>67.00639</c:v>
                </c:pt>
                <c:pt idx="14">
                  <c:v>63.48881</c:v>
                </c:pt>
                <c:pt idx="15">
                  <c:v>61.62123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'price_PL'!$E$3:$E$18</c:f>
              <c:numCache>
                <c:formatCode>General</c:formatCode>
                <c:ptCount val="16"/>
                <c:pt idx="0">
                  <c:v>107.488402</c:v>
                </c:pt>
                <c:pt idx="1">
                  <c:v>90.31362899999999</c:v>
                </c:pt>
                <c:pt idx="2">
                  <c:v>100.828564</c:v>
                </c:pt>
                <c:pt idx="3">
                  <c:v>98.7675148</c:v>
                </c:pt>
                <c:pt idx="4">
                  <c:v>93.74915399999999</c:v>
                </c:pt>
                <c:pt idx="5">
                  <c:v>88.31187</c:v>
                </c:pt>
                <c:pt idx="6">
                  <c:v>89.688406</c:v>
                </c:pt>
                <c:pt idx="7">
                  <c:v>97.769036</c:v>
                </c:pt>
                <c:pt idx="8">
                  <c:v>97.110416</c:v>
                </c:pt>
                <c:pt idx="9">
                  <c:v>91.986778</c:v>
                </c:pt>
                <c:pt idx="10">
                  <c:v>88.57719</c:v>
                </c:pt>
                <c:pt idx="11">
                  <c:v>80.011872</c:v>
                </c:pt>
                <c:pt idx="12">
                  <c:v>72.821392</c:v>
                </c:pt>
                <c:pt idx="13">
                  <c:v>78.538056</c:v>
                </c:pt>
                <c:pt idx="14">
                  <c:v>73.47906399999999</c:v>
                </c:pt>
                <c:pt idx="15">
                  <c:v>70.48354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'price_PL'!$B$3:$B$18</c:f>
              <c:numCache>
                <c:formatCode>General</c:formatCode>
                <c:ptCount val="16"/>
                <c:pt idx="0">
                  <c:v>106.6700249444444</c:v>
                </c:pt>
                <c:pt idx="1">
                  <c:v>88.78776602777776</c:v>
                </c:pt>
                <c:pt idx="2">
                  <c:v>98.4100277222222</c:v>
                </c:pt>
                <c:pt idx="3">
                  <c:v>95.75961768888887</c:v>
                </c:pt>
                <c:pt idx="4">
                  <c:v>90.46284919444443</c:v>
                </c:pt>
                <c:pt idx="5">
                  <c:v>83.89713441666667</c:v>
                </c:pt>
                <c:pt idx="6">
                  <c:v>83.54963041111114</c:v>
                </c:pt>
                <c:pt idx="7">
                  <c:v>88.6412653388889</c:v>
                </c:pt>
                <c:pt idx="8">
                  <c:v>87.38125358333335</c:v>
                </c:pt>
                <c:pt idx="9">
                  <c:v>83.22803780555554</c:v>
                </c:pt>
                <c:pt idx="10">
                  <c:v>79.99908513888886</c:v>
                </c:pt>
                <c:pt idx="11">
                  <c:v>72.42655658333332</c:v>
                </c:pt>
                <c:pt idx="12">
                  <c:v>65.86656983333333</c:v>
                </c:pt>
                <c:pt idx="13">
                  <c:v>66.8172552222222</c:v>
                </c:pt>
                <c:pt idx="14">
                  <c:v>63.7678125888889</c:v>
                </c:pt>
                <c:pt idx="15">
                  <c:v>62.22387532222223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'price_PL'!$C$3:$C$18</c:f>
              <c:numCache>
                <c:formatCode>General</c:formatCode>
                <c:ptCount val="16"/>
                <c:pt idx="0">
                  <c:v>105.688657</c:v>
                </c:pt>
                <c:pt idx="1">
                  <c:v>87.17098</c:v>
                </c:pt>
                <c:pt idx="2">
                  <c:v>96.093976</c:v>
                </c:pt>
                <c:pt idx="3">
                  <c:v>92.81673400000001</c:v>
                </c:pt>
                <c:pt idx="4">
                  <c:v>87.218998</c:v>
                </c:pt>
                <c:pt idx="5">
                  <c:v>80.49959200000001</c:v>
                </c:pt>
                <c:pt idx="6">
                  <c:v>78.8888338</c:v>
                </c:pt>
                <c:pt idx="7">
                  <c:v>82.04906319999999</c:v>
                </c:pt>
                <c:pt idx="8">
                  <c:v>80.253168</c:v>
                </c:pt>
                <c:pt idx="9">
                  <c:v>76.083428</c:v>
                </c:pt>
                <c:pt idx="10">
                  <c:v>72.71178</c:v>
                </c:pt>
                <c:pt idx="11">
                  <c:v>65.19874200000001</c:v>
                </c:pt>
                <c:pt idx="12">
                  <c:v>60.183562</c:v>
                </c:pt>
                <c:pt idx="13">
                  <c:v>58.811804</c:v>
                </c:pt>
                <c:pt idx="14">
                  <c:v>55.8244072</c:v>
                </c:pt>
                <c:pt idx="15">
                  <c:v>54.1942246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'price_PL'!$D$3:$D$18</c:f>
              <c:numCache>
                <c:formatCode>General</c:formatCode>
                <c:ptCount val="16"/>
                <c:pt idx="0">
                  <c:v>106.746574</c:v>
                </c:pt>
                <c:pt idx="1">
                  <c:v>89.09314999999999</c:v>
                </c:pt>
                <c:pt idx="2">
                  <c:v>98.41381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83.32888</c:v>
                </c:pt>
                <c:pt idx="7">
                  <c:v>87.1992</c:v>
                </c:pt>
                <c:pt idx="8">
                  <c:v>85.65343</c:v>
                </c:pt>
                <c:pt idx="9">
                  <c:v>82.14726</c:v>
                </c:pt>
                <c:pt idx="10">
                  <c:v>78.941895</c:v>
                </c:pt>
                <c:pt idx="11">
                  <c:v>72.192924</c:v>
                </c:pt>
                <c:pt idx="12">
                  <c:v>66.198975</c:v>
                </c:pt>
                <c:pt idx="13">
                  <c:v>67.00639</c:v>
                </c:pt>
                <c:pt idx="14">
                  <c:v>63.48881</c:v>
                </c:pt>
                <c:pt idx="15">
                  <c:v>61.62123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'price_PL'!$E$3:$E$18</c:f>
              <c:numCache>
                <c:formatCode>General</c:formatCode>
                <c:ptCount val="16"/>
                <c:pt idx="0">
                  <c:v>107.488402</c:v>
                </c:pt>
                <c:pt idx="1">
                  <c:v>90.31362899999999</c:v>
                </c:pt>
                <c:pt idx="2">
                  <c:v>100.828564</c:v>
                </c:pt>
                <c:pt idx="3">
                  <c:v>98.7675148</c:v>
                </c:pt>
                <c:pt idx="4">
                  <c:v>93.74915399999999</c:v>
                </c:pt>
                <c:pt idx="5">
                  <c:v>88.31187</c:v>
                </c:pt>
                <c:pt idx="6">
                  <c:v>89.688406</c:v>
                </c:pt>
                <c:pt idx="7">
                  <c:v>97.769036</c:v>
                </c:pt>
                <c:pt idx="8">
                  <c:v>97.110416</c:v>
                </c:pt>
                <c:pt idx="9">
                  <c:v>91.986778</c:v>
                </c:pt>
                <c:pt idx="10">
                  <c:v>88.57719</c:v>
                </c:pt>
                <c:pt idx="11">
                  <c:v>80.011872</c:v>
                </c:pt>
                <c:pt idx="12">
                  <c:v>72.821392</c:v>
                </c:pt>
                <c:pt idx="13">
                  <c:v>78.538056</c:v>
                </c:pt>
                <c:pt idx="14">
                  <c:v>73.47906399999999</c:v>
                </c:pt>
                <c:pt idx="15">
                  <c:v>70.48354</c:v>
                </c:pt>
              </c:numCache>
            </c:numRef>
          </c:yVal>
        </c:ser>
        <c:axId val="51200001"/>
        <c:axId val="51200002"/>
      </c:scatterChart>
      <c:val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00002"/>
        <c:crosses val="autoZero"/>
        <c:crossBetween val="midCat"/>
      </c:valAx>
      <c:valAx>
        <c:axId val="51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'price_PL'!$B$3:$B$18</c:f>
              <c:numCache>
                <c:formatCode>General</c:formatCode>
                <c:ptCount val="16"/>
                <c:pt idx="0">
                  <c:v>106.6700249444444</c:v>
                </c:pt>
                <c:pt idx="1">
                  <c:v>88.78776602777776</c:v>
                </c:pt>
                <c:pt idx="2">
                  <c:v>98.4100277222222</c:v>
                </c:pt>
                <c:pt idx="3">
                  <c:v>95.75961768888887</c:v>
                </c:pt>
                <c:pt idx="4">
                  <c:v>90.46284919444443</c:v>
                </c:pt>
                <c:pt idx="5">
                  <c:v>83.89713441666667</c:v>
                </c:pt>
                <c:pt idx="6">
                  <c:v>83.54963041111114</c:v>
                </c:pt>
                <c:pt idx="7">
                  <c:v>88.6412653388889</c:v>
                </c:pt>
                <c:pt idx="8">
                  <c:v>87.38125358333335</c:v>
                </c:pt>
                <c:pt idx="9">
                  <c:v>83.22803780555554</c:v>
                </c:pt>
                <c:pt idx="10">
                  <c:v>79.99908513888886</c:v>
                </c:pt>
                <c:pt idx="11">
                  <c:v>72.42655658333332</c:v>
                </c:pt>
                <c:pt idx="12">
                  <c:v>65.86656983333333</c:v>
                </c:pt>
                <c:pt idx="13">
                  <c:v>66.8172552222222</c:v>
                </c:pt>
                <c:pt idx="14">
                  <c:v>63.7678125888889</c:v>
                </c:pt>
                <c:pt idx="15">
                  <c:v>62.22387532222223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'price_PL'!$C$3:$C$18</c:f>
              <c:numCache>
                <c:formatCode>General</c:formatCode>
                <c:ptCount val="16"/>
                <c:pt idx="0">
                  <c:v>105.688657</c:v>
                </c:pt>
                <c:pt idx="1">
                  <c:v>87.17098</c:v>
                </c:pt>
                <c:pt idx="2">
                  <c:v>96.093976</c:v>
                </c:pt>
                <c:pt idx="3">
                  <c:v>92.81673400000001</c:v>
                </c:pt>
                <c:pt idx="4">
                  <c:v>87.218998</c:v>
                </c:pt>
                <c:pt idx="5">
                  <c:v>80.49959200000001</c:v>
                </c:pt>
                <c:pt idx="6">
                  <c:v>78.8888338</c:v>
                </c:pt>
                <c:pt idx="7">
                  <c:v>82.04906319999999</c:v>
                </c:pt>
                <c:pt idx="8">
                  <c:v>80.253168</c:v>
                </c:pt>
                <c:pt idx="9">
                  <c:v>76.083428</c:v>
                </c:pt>
                <c:pt idx="10">
                  <c:v>72.71178</c:v>
                </c:pt>
                <c:pt idx="11">
                  <c:v>65.19874200000001</c:v>
                </c:pt>
                <c:pt idx="12">
                  <c:v>60.183562</c:v>
                </c:pt>
                <c:pt idx="13">
                  <c:v>58.811804</c:v>
                </c:pt>
                <c:pt idx="14">
                  <c:v>55.8244072</c:v>
                </c:pt>
                <c:pt idx="15">
                  <c:v>54.1942246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'price_PL'!$D$3:$D$18</c:f>
              <c:numCache>
                <c:formatCode>General</c:formatCode>
                <c:ptCount val="16"/>
                <c:pt idx="0">
                  <c:v>106.746574</c:v>
                </c:pt>
                <c:pt idx="1">
                  <c:v>89.09314999999999</c:v>
                </c:pt>
                <c:pt idx="2">
                  <c:v>98.41381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83.32888</c:v>
                </c:pt>
                <c:pt idx="7">
                  <c:v>87.1992</c:v>
                </c:pt>
                <c:pt idx="8">
                  <c:v>85.65343</c:v>
                </c:pt>
                <c:pt idx="9">
                  <c:v>82.14726</c:v>
                </c:pt>
                <c:pt idx="10">
                  <c:v>78.941895</c:v>
                </c:pt>
                <c:pt idx="11">
                  <c:v>72.192924</c:v>
                </c:pt>
                <c:pt idx="12">
                  <c:v>66.198975</c:v>
                </c:pt>
                <c:pt idx="13">
                  <c:v>67.00639</c:v>
                </c:pt>
                <c:pt idx="14">
                  <c:v>63.48881</c:v>
                </c:pt>
                <c:pt idx="15">
                  <c:v>61.62123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'price_PL'!$E$3:$E$18</c:f>
              <c:numCache>
                <c:formatCode>General</c:formatCode>
                <c:ptCount val="16"/>
                <c:pt idx="0">
                  <c:v>107.488402</c:v>
                </c:pt>
                <c:pt idx="1">
                  <c:v>90.31362899999999</c:v>
                </c:pt>
                <c:pt idx="2">
                  <c:v>100.828564</c:v>
                </c:pt>
                <c:pt idx="3">
                  <c:v>98.7675148</c:v>
                </c:pt>
                <c:pt idx="4">
                  <c:v>93.74915399999999</c:v>
                </c:pt>
                <c:pt idx="5">
                  <c:v>88.31187</c:v>
                </c:pt>
                <c:pt idx="6">
                  <c:v>89.688406</c:v>
                </c:pt>
                <c:pt idx="7">
                  <c:v>97.769036</c:v>
                </c:pt>
                <c:pt idx="8">
                  <c:v>97.110416</c:v>
                </c:pt>
                <c:pt idx="9">
                  <c:v>91.986778</c:v>
                </c:pt>
                <c:pt idx="10">
                  <c:v>88.57719</c:v>
                </c:pt>
                <c:pt idx="11">
                  <c:v>80.011872</c:v>
                </c:pt>
                <c:pt idx="12">
                  <c:v>72.821392</c:v>
                </c:pt>
                <c:pt idx="13">
                  <c:v>78.538056</c:v>
                </c:pt>
                <c:pt idx="14">
                  <c:v>73.47906399999999</c:v>
                </c:pt>
                <c:pt idx="15">
                  <c:v>70.48354</c:v>
                </c:pt>
              </c:numCache>
            </c:numRef>
          </c:yVal>
        </c:ser>
        <c:axId val="51210001"/>
        <c:axId val="51210002"/>
      </c:scatterChart>
      <c:val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10002"/>
        <c:crosses val="autoZero"/>
        <c:crossBetween val="midCat"/>
      </c:valAx>
      <c:valAx>
        <c:axId val="51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'price_PL'!$B$3:$B$18</c:f>
              <c:numCache>
                <c:formatCode>General</c:formatCode>
                <c:ptCount val="16"/>
                <c:pt idx="0">
                  <c:v>106.6700249444444</c:v>
                </c:pt>
                <c:pt idx="1">
                  <c:v>88.78776602777776</c:v>
                </c:pt>
                <c:pt idx="2">
                  <c:v>98.4100277222222</c:v>
                </c:pt>
                <c:pt idx="3">
                  <c:v>95.75961768888887</c:v>
                </c:pt>
                <c:pt idx="4">
                  <c:v>90.46284919444443</c:v>
                </c:pt>
                <c:pt idx="5">
                  <c:v>83.89713441666667</c:v>
                </c:pt>
                <c:pt idx="6">
                  <c:v>83.54963041111114</c:v>
                </c:pt>
                <c:pt idx="7">
                  <c:v>88.6412653388889</c:v>
                </c:pt>
                <c:pt idx="8">
                  <c:v>87.38125358333335</c:v>
                </c:pt>
                <c:pt idx="9">
                  <c:v>83.22803780555554</c:v>
                </c:pt>
                <c:pt idx="10">
                  <c:v>79.99908513888886</c:v>
                </c:pt>
                <c:pt idx="11">
                  <c:v>72.42655658333332</c:v>
                </c:pt>
                <c:pt idx="12">
                  <c:v>65.86656983333333</c:v>
                </c:pt>
                <c:pt idx="13">
                  <c:v>66.8172552222222</c:v>
                </c:pt>
                <c:pt idx="14">
                  <c:v>63.7678125888889</c:v>
                </c:pt>
                <c:pt idx="15">
                  <c:v>62.22387532222223</c:v>
                </c:pt>
              </c:numCache>
            </c:numRef>
          </c:yVal>
        </c:ser>
        <c:ser>
          <c:idx val="1"/>
          <c:order val="1"/>
          <c:tx>
            <c:strRef>
              <c:f>'price_PL'!$C$2:$C$2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'price_PL'!$C$3:$C$18</c:f>
              <c:numCache>
                <c:formatCode>General</c:formatCode>
                <c:ptCount val="16"/>
                <c:pt idx="0">
                  <c:v>105.688657</c:v>
                </c:pt>
                <c:pt idx="1">
                  <c:v>87.17098</c:v>
                </c:pt>
                <c:pt idx="2">
                  <c:v>96.093976</c:v>
                </c:pt>
                <c:pt idx="3">
                  <c:v>92.81673400000001</c:v>
                </c:pt>
                <c:pt idx="4">
                  <c:v>87.218998</c:v>
                </c:pt>
                <c:pt idx="5">
                  <c:v>80.49959200000001</c:v>
                </c:pt>
                <c:pt idx="6">
                  <c:v>78.8888338</c:v>
                </c:pt>
                <c:pt idx="7">
                  <c:v>82.04906319999999</c:v>
                </c:pt>
                <c:pt idx="8">
                  <c:v>80.253168</c:v>
                </c:pt>
                <c:pt idx="9">
                  <c:v>76.083428</c:v>
                </c:pt>
                <c:pt idx="10">
                  <c:v>72.71178</c:v>
                </c:pt>
                <c:pt idx="11">
                  <c:v>65.19874200000001</c:v>
                </c:pt>
                <c:pt idx="12">
                  <c:v>60.183562</c:v>
                </c:pt>
                <c:pt idx="13">
                  <c:v>58.811804</c:v>
                </c:pt>
                <c:pt idx="14">
                  <c:v>55.8244072</c:v>
                </c:pt>
                <c:pt idx="15">
                  <c:v>54.1942246</c:v>
                </c:pt>
              </c:numCache>
            </c:numRef>
          </c:yVal>
        </c:ser>
        <c:ser>
          <c:idx val="2"/>
          <c:order val="2"/>
          <c:tx>
            <c:strRef>
              <c:f>'price_PL'!$D$2:$D$2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'price_PL'!$D$3:$D$18</c:f>
              <c:numCache>
                <c:formatCode>General</c:formatCode>
                <c:ptCount val="16"/>
                <c:pt idx="0">
                  <c:v>106.746574</c:v>
                </c:pt>
                <c:pt idx="1">
                  <c:v>89.09314999999999</c:v>
                </c:pt>
                <c:pt idx="2">
                  <c:v>98.41381</c:v>
                </c:pt>
                <c:pt idx="3">
                  <c:v>95.69965999999999</c:v>
                </c:pt>
                <c:pt idx="4">
                  <c:v>90.32078</c:v>
                </c:pt>
                <c:pt idx="5">
                  <c:v>83.33881</c:v>
                </c:pt>
                <c:pt idx="6">
                  <c:v>83.32888</c:v>
                </c:pt>
                <c:pt idx="7">
                  <c:v>87.1992</c:v>
                </c:pt>
                <c:pt idx="8">
                  <c:v>85.65343</c:v>
                </c:pt>
                <c:pt idx="9">
                  <c:v>82.14726</c:v>
                </c:pt>
                <c:pt idx="10">
                  <c:v>78.941895</c:v>
                </c:pt>
                <c:pt idx="11">
                  <c:v>72.192924</c:v>
                </c:pt>
                <c:pt idx="12">
                  <c:v>66.198975</c:v>
                </c:pt>
                <c:pt idx="13">
                  <c:v>67.00639</c:v>
                </c:pt>
                <c:pt idx="14">
                  <c:v>63.48881</c:v>
                </c:pt>
                <c:pt idx="15">
                  <c:v>61.62123</c:v>
                </c:pt>
              </c:numCache>
            </c:numRef>
          </c:yVal>
        </c:ser>
        <c:ser>
          <c:idx val="3"/>
          <c:order val="3"/>
          <c:tx>
            <c:strRef>
              <c:f>'price_PL'!$E$2:$E$2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'price_PL'!$E$3:$E$18</c:f>
              <c:numCache>
                <c:formatCode>General</c:formatCode>
                <c:ptCount val="16"/>
                <c:pt idx="0">
                  <c:v>107.488402</c:v>
                </c:pt>
                <c:pt idx="1">
                  <c:v>90.31362899999999</c:v>
                </c:pt>
                <c:pt idx="2">
                  <c:v>100.828564</c:v>
                </c:pt>
                <c:pt idx="3">
                  <c:v>98.7675148</c:v>
                </c:pt>
                <c:pt idx="4">
                  <c:v>93.74915399999999</c:v>
                </c:pt>
                <c:pt idx="5">
                  <c:v>88.31187</c:v>
                </c:pt>
                <c:pt idx="6">
                  <c:v>89.688406</c:v>
                </c:pt>
                <c:pt idx="7">
                  <c:v>97.769036</c:v>
                </c:pt>
                <c:pt idx="8">
                  <c:v>97.110416</c:v>
                </c:pt>
                <c:pt idx="9">
                  <c:v>91.986778</c:v>
                </c:pt>
                <c:pt idx="10">
                  <c:v>88.57719</c:v>
                </c:pt>
                <c:pt idx="11">
                  <c:v>80.011872</c:v>
                </c:pt>
                <c:pt idx="12">
                  <c:v>72.821392</c:v>
                </c:pt>
                <c:pt idx="13">
                  <c:v>78.538056</c:v>
                </c:pt>
                <c:pt idx="14">
                  <c:v>73.47906399999999</c:v>
                </c:pt>
                <c:pt idx="15">
                  <c:v>70.48354</c:v>
                </c:pt>
              </c:numCache>
            </c:numRef>
          </c:yVal>
        </c:ser>
        <c:axId val="51220001"/>
        <c:axId val="51220002"/>
      </c:scatterChart>
      <c:val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20002"/>
        <c:crosses val="autoZero"/>
        <c:crossBetween val="midCat"/>
      </c:valAx>
      <c:valAx>
        <c:axId val="51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'price_SE1'!$B$3:$B$18</c:f>
              <c:numCache>
                <c:formatCode>General</c:formatCode>
                <c:ptCount val="16"/>
                <c:pt idx="0">
                  <c:v>42.97756982777778</c:v>
                </c:pt>
                <c:pt idx="1">
                  <c:v>37.49114952777778</c:v>
                </c:pt>
                <c:pt idx="2">
                  <c:v>41.58759397777778</c:v>
                </c:pt>
                <c:pt idx="3">
                  <c:v>40.25612180555554</c:v>
                </c:pt>
                <c:pt idx="4">
                  <c:v>42.41816038333334</c:v>
                </c:pt>
                <c:pt idx="5">
                  <c:v>46.92853825555556</c:v>
                </c:pt>
                <c:pt idx="6">
                  <c:v>49.24854520000001</c:v>
                </c:pt>
                <c:pt idx="7">
                  <c:v>54.34113151666666</c:v>
                </c:pt>
                <c:pt idx="8">
                  <c:v>56.94440687777777</c:v>
                </c:pt>
                <c:pt idx="9">
                  <c:v>57.38469977222222</c:v>
                </c:pt>
                <c:pt idx="10">
                  <c:v>53.43890788333334</c:v>
                </c:pt>
                <c:pt idx="11">
                  <c:v>53.44235107222223</c:v>
                </c:pt>
                <c:pt idx="12">
                  <c:v>55.01913944444445</c:v>
                </c:pt>
                <c:pt idx="13">
                  <c:v>49.58144713888889</c:v>
                </c:pt>
                <c:pt idx="14">
                  <c:v>55.59964031666669</c:v>
                </c:pt>
                <c:pt idx="15">
                  <c:v>56.28447660000001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'price_SE1'!$C$3:$C$18</c:f>
              <c:numCache>
                <c:formatCode>General</c:formatCode>
                <c:ptCount val="16"/>
                <c:pt idx="0">
                  <c:v>29.690502</c:v>
                </c:pt>
                <c:pt idx="1">
                  <c:v>24.8554108</c:v>
                </c:pt>
                <c:pt idx="2">
                  <c:v>26.6429452</c:v>
                </c:pt>
                <c:pt idx="3">
                  <c:v>26.9497264</c:v>
                </c:pt>
                <c:pt idx="4">
                  <c:v>28.4711872</c:v>
                </c:pt>
                <c:pt idx="5">
                  <c:v>32.584179</c:v>
                </c:pt>
                <c:pt idx="6">
                  <c:v>33.223034</c:v>
                </c:pt>
                <c:pt idx="7">
                  <c:v>36.3140188</c:v>
                </c:pt>
                <c:pt idx="8">
                  <c:v>37.6479206</c:v>
                </c:pt>
                <c:pt idx="9">
                  <c:v>37.5694306</c:v>
                </c:pt>
                <c:pt idx="10">
                  <c:v>34.8439974</c:v>
                </c:pt>
                <c:pt idx="11">
                  <c:v>34.9247728</c:v>
                </c:pt>
                <c:pt idx="12">
                  <c:v>35.760366</c:v>
                </c:pt>
                <c:pt idx="13">
                  <c:v>31.902192</c:v>
                </c:pt>
                <c:pt idx="14">
                  <c:v>36.8801134</c:v>
                </c:pt>
                <c:pt idx="15">
                  <c:v>37.5417594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'price_SE1'!$D$3:$D$18</c:f>
              <c:numCache>
                <c:formatCode>General</c:formatCode>
                <c:ptCount val="16"/>
                <c:pt idx="0">
                  <c:v>42.824543</c:v>
                </c:pt>
                <c:pt idx="1">
                  <c:v>36.878654</c:v>
                </c:pt>
                <c:pt idx="2">
                  <c:v>40.55331</c:v>
                </c:pt>
                <c:pt idx="3">
                  <c:v>38.99121</c:v>
                </c:pt>
                <c:pt idx="4">
                  <c:v>40.508106</c:v>
                </c:pt>
                <c:pt idx="5">
                  <c:v>44.32226</c:v>
                </c:pt>
                <c:pt idx="6">
                  <c:v>46.45388</c:v>
                </c:pt>
                <c:pt idx="7">
                  <c:v>51.463585</c:v>
                </c:pt>
                <c:pt idx="8">
                  <c:v>53.345547</c:v>
                </c:pt>
                <c:pt idx="9">
                  <c:v>53.774887</c:v>
                </c:pt>
                <c:pt idx="10">
                  <c:v>49.86484</c:v>
                </c:pt>
                <c:pt idx="11">
                  <c:v>49.954796</c:v>
                </c:pt>
                <c:pt idx="12">
                  <c:v>51.595432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'price_SE1'!$E$3:$E$18</c:f>
              <c:numCache>
                <c:formatCode>General</c:formatCode>
                <c:ptCount val="16"/>
                <c:pt idx="0">
                  <c:v>53.2113708</c:v>
                </c:pt>
                <c:pt idx="1">
                  <c:v>49.5336072</c:v>
                </c:pt>
                <c:pt idx="2">
                  <c:v>57.825526</c:v>
                </c:pt>
                <c:pt idx="3">
                  <c:v>55.7303666</c:v>
                </c:pt>
                <c:pt idx="4">
                  <c:v>60.1470796</c:v>
                </c:pt>
                <c:pt idx="5">
                  <c:v>68.0429912</c:v>
                </c:pt>
                <c:pt idx="6">
                  <c:v>72.5818972</c:v>
                </c:pt>
                <c:pt idx="7">
                  <c:v>80.0238848</c:v>
                </c:pt>
                <c:pt idx="8">
                  <c:v>84.85127800000001</c:v>
                </c:pt>
                <c:pt idx="9">
                  <c:v>86.5884252</c:v>
                </c:pt>
                <c:pt idx="10">
                  <c:v>79.5598844</c:v>
                </c:pt>
                <c:pt idx="11">
                  <c:v>79.1762308</c:v>
                </c:pt>
                <c:pt idx="12">
                  <c:v>81.187332</c:v>
                </c:pt>
                <c:pt idx="13">
                  <c:v>72.91725600000001</c:v>
                </c:pt>
                <c:pt idx="14">
                  <c:v>79.72680800000001</c:v>
                </c:pt>
                <c:pt idx="15">
                  <c:v>78.9368472</c:v>
                </c:pt>
              </c:numCache>
            </c:numRef>
          </c:yVal>
        </c:ser>
        <c:axId val="51230001"/>
        <c:axId val="51230002"/>
      </c:scatterChart>
      <c:val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30002"/>
        <c:crosses val="autoZero"/>
        <c:crossBetween val="midCat"/>
      </c:valAx>
      <c:valAx>
        <c:axId val="51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'price_SE1'!$B$3:$B$18</c:f>
              <c:numCache>
                <c:formatCode>General</c:formatCode>
                <c:ptCount val="16"/>
                <c:pt idx="0">
                  <c:v>42.97756982777778</c:v>
                </c:pt>
                <c:pt idx="1">
                  <c:v>37.49114952777778</c:v>
                </c:pt>
                <c:pt idx="2">
                  <c:v>41.58759397777778</c:v>
                </c:pt>
                <c:pt idx="3">
                  <c:v>40.25612180555554</c:v>
                </c:pt>
                <c:pt idx="4">
                  <c:v>42.41816038333334</c:v>
                </c:pt>
                <c:pt idx="5">
                  <c:v>46.92853825555556</c:v>
                </c:pt>
                <c:pt idx="6">
                  <c:v>49.24854520000001</c:v>
                </c:pt>
                <c:pt idx="7">
                  <c:v>54.34113151666666</c:v>
                </c:pt>
                <c:pt idx="8">
                  <c:v>56.94440687777777</c:v>
                </c:pt>
                <c:pt idx="9">
                  <c:v>57.38469977222222</c:v>
                </c:pt>
                <c:pt idx="10">
                  <c:v>53.43890788333334</c:v>
                </c:pt>
                <c:pt idx="11">
                  <c:v>53.44235107222223</c:v>
                </c:pt>
                <c:pt idx="12">
                  <c:v>55.01913944444445</c:v>
                </c:pt>
                <c:pt idx="13">
                  <c:v>49.58144713888889</c:v>
                </c:pt>
                <c:pt idx="14">
                  <c:v>55.59964031666669</c:v>
                </c:pt>
                <c:pt idx="15">
                  <c:v>56.28447660000001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'price_SE1'!$C$3:$C$18</c:f>
              <c:numCache>
                <c:formatCode>General</c:formatCode>
                <c:ptCount val="16"/>
                <c:pt idx="0">
                  <c:v>29.690502</c:v>
                </c:pt>
                <c:pt idx="1">
                  <c:v>24.8554108</c:v>
                </c:pt>
                <c:pt idx="2">
                  <c:v>26.6429452</c:v>
                </c:pt>
                <c:pt idx="3">
                  <c:v>26.9497264</c:v>
                </c:pt>
                <c:pt idx="4">
                  <c:v>28.4711872</c:v>
                </c:pt>
                <c:pt idx="5">
                  <c:v>32.584179</c:v>
                </c:pt>
                <c:pt idx="6">
                  <c:v>33.223034</c:v>
                </c:pt>
                <c:pt idx="7">
                  <c:v>36.3140188</c:v>
                </c:pt>
                <c:pt idx="8">
                  <c:v>37.6479206</c:v>
                </c:pt>
                <c:pt idx="9">
                  <c:v>37.5694306</c:v>
                </c:pt>
                <c:pt idx="10">
                  <c:v>34.8439974</c:v>
                </c:pt>
                <c:pt idx="11">
                  <c:v>34.9247728</c:v>
                </c:pt>
                <c:pt idx="12">
                  <c:v>35.760366</c:v>
                </c:pt>
                <c:pt idx="13">
                  <c:v>31.902192</c:v>
                </c:pt>
                <c:pt idx="14">
                  <c:v>36.8801134</c:v>
                </c:pt>
                <c:pt idx="15">
                  <c:v>37.5417594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'price_SE1'!$D$3:$D$18</c:f>
              <c:numCache>
                <c:formatCode>General</c:formatCode>
                <c:ptCount val="16"/>
                <c:pt idx="0">
                  <c:v>42.824543</c:v>
                </c:pt>
                <c:pt idx="1">
                  <c:v>36.878654</c:v>
                </c:pt>
                <c:pt idx="2">
                  <c:v>40.55331</c:v>
                </c:pt>
                <c:pt idx="3">
                  <c:v>38.99121</c:v>
                </c:pt>
                <c:pt idx="4">
                  <c:v>40.508106</c:v>
                </c:pt>
                <c:pt idx="5">
                  <c:v>44.32226</c:v>
                </c:pt>
                <c:pt idx="6">
                  <c:v>46.45388</c:v>
                </c:pt>
                <c:pt idx="7">
                  <c:v>51.463585</c:v>
                </c:pt>
                <c:pt idx="8">
                  <c:v>53.345547</c:v>
                </c:pt>
                <c:pt idx="9">
                  <c:v>53.774887</c:v>
                </c:pt>
                <c:pt idx="10">
                  <c:v>49.86484</c:v>
                </c:pt>
                <c:pt idx="11">
                  <c:v>49.954796</c:v>
                </c:pt>
                <c:pt idx="12">
                  <c:v>51.595432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'price_SE1'!$E$3:$E$18</c:f>
              <c:numCache>
                <c:formatCode>General</c:formatCode>
                <c:ptCount val="16"/>
                <c:pt idx="0">
                  <c:v>53.2113708</c:v>
                </c:pt>
                <c:pt idx="1">
                  <c:v>49.5336072</c:v>
                </c:pt>
                <c:pt idx="2">
                  <c:v>57.825526</c:v>
                </c:pt>
                <c:pt idx="3">
                  <c:v>55.7303666</c:v>
                </c:pt>
                <c:pt idx="4">
                  <c:v>60.1470796</c:v>
                </c:pt>
                <c:pt idx="5">
                  <c:v>68.0429912</c:v>
                </c:pt>
                <c:pt idx="6">
                  <c:v>72.5818972</c:v>
                </c:pt>
                <c:pt idx="7">
                  <c:v>80.0238848</c:v>
                </c:pt>
                <c:pt idx="8">
                  <c:v>84.85127800000001</c:v>
                </c:pt>
                <c:pt idx="9">
                  <c:v>86.5884252</c:v>
                </c:pt>
                <c:pt idx="10">
                  <c:v>79.5598844</c:v>
                </c:pt>
                <c:pt idx="11">
                  <c:v>79.1762308</c:v>
                </c:pt>
                <c:pt idx="12">
                  <c:v>81.187332</c:v>
                </c:pt>
                <c:pt idx="13">
                  <c:v>72.91725600000001</c:v>
                </c:pt>
                <c:pt idx="14">
                  <c:v>79.72680800000001</c:v>
                </c:pt>
                <c:pt idx="15">
                  <c:v>78.9368472</c:v>
                </c:pt>
              </c:numCache>
            </c:numRef>
          </c:yVal>
        </c:ser>
        <c:axId val="51240001"/>
        <c:axId val="51240002"/>
      </c:scatterChart>
      <c:val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40002"/>
        <c:crosses val="autoZero"/>
        <c:crossBetween val="midCat"/>
      </c:valAx>
      <c:valAx>
        <c:axId val="51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'price_SE1'!$B$3:$B$18</c:f>
              <c:numCache>
                <c:formatCode>General</c:formatCode>
                <c:ptCount val="16"/>
                <c:pt idx="0">
                  <c:v>42.97756982777778</c:v>
                </c:pt>
                <c:pt idx="1">
                  <c:v>37.49114952777778</c:v>
                </c:pt>
                <c:pt idx="2">
                  <c:v>41.58759397777778</c:v>
                </c:pt>
                <c:pt idx="3">
                  <c:v>40.25612180555554</c:v>
                </c:pt>
                <c:pt idx="4">
                  <c:v>42.41816038333334</c:v>
                </c:pt>
                <c:pt idx="5">
                  <c:v>46.92853825555556</c:v>
                </c:pt>
                <c:pt idx="6">
                  <c:v>49.24854520000001</c:v>
                </c:pt>
                <c:pt idx="7">
                  <c:v>54.34113151666666</c:v>
                </c:pt>
                <c:pt idx="8">
                  <c:v>56.94440687777777</c:v>
                </c:pt>
                <c:pt idx="9">
                  <c:v>57.38469977222222</c:v>
                </c:pt>
                <c:pt idx="10">
                  <c:v>53.43890788333334</c:v>
                </c:pt>
                <c:pt idx="11">
                  <c:v>53.44235107222223</c:v>
                </c:pt>
                <c:pt idx="12">
                  <c:v>55.01913944444445</c:v>
                </c:pt>
                <c:pt idx="13">
                  <c:v>49.58144713888889</c:v>
                </c:pt>
                <c:pt idx="14">
                  <c:v>55.59964031666669</c:v>
                </c:pt>
                <c:pt idx="15">
                  <c:v>56.28447660000001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'price_SE1'!$C$3:$C$18</c:f>
              <c:numCache>
                <c:formatCode>General</c:formatCode>
                <c:ptCount val="16"/>
                <c:pt idx="0">
                  <c:v>29.690502</c:v>
                </c:pt>
                <c:pt idx="1">
                  <c:v>24.8554108</c:v>
                </c:pt>
                <c:pt idx="2">
                  <c:v>26.6429452</c:v>
                </c:pt>
                <c:pt idx="3">
                  <c:v>26.9497264</c:v>
                </c:pt>
                <c:pt idx="4">
                  <c:v>28.4711872</c:v>
                </c:pt>
                <c:pt idx="5">
                  <c:v>32.584179</c:v>
                </c:pt>
                <c:pt idx="6">
                  <c:v>33.223034</c:v>
                </c:pt>
                <c:pt idx="7">
                  <c:v>36.3140188</c:v>
                </c:pt>
                <c:pt idx="8">
                  <c:v>37.6479206</c:v>
                </c:pt>
                <c:pt idx="9">
                  <c:v>37.5694306</c:v>
                </c:pt>
                <c:pt idx="10">
                  <c:v>34.8439974</c:v>
                </c:pt>
                <c:pt idx="11">
                  <c:v>34.9247728</c:v>
                </c:pt>
                <c:pt idx="12">
                  <c:v>35.760366</c:v>
                </c:pt>
                <c:pt idx="13">
                  <c:v>31.902192</c:v>
                </c:pt>
                <c:pt idx="14">
                  <c:v>36.8801134</c:v>
                </c:pt>
                <c:pt idx="15">
                  <c:v>37.5417594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'price_SE1'!$D$3:$D$18</c:f>
              <c:numCache>
                <c:formatCode>General</c:formatCode>
                <c:ptCount val="16"/>
                <c:pt idx="0">
                  <c:v>42.824543</c:v>
                </c:pt>
                <c:pt idx="1">
                  <c:v>36.878654</c:v>
                </c:pt>
                <c:pt idx="2">
                  <c:v>40.55331</c:v>
                </c:pt>
                <c:pt idx="3">
                  <c:v>38.99121</c:v>
                </c:pt>
                <c:pt idx="4">
                  <c:v>40.508106</c:v>
                </c:pt>
                <c:pt idx="5">
                  <c:v>44.32226</c:v>
                </c:pt>
                <c:pt idx="6">
                  <c:v>46.45388</c:v>
                </c:pt>
                <c:pt idx="7">
                  <c:v>51.463585</c:v>
                </c:pt>
                <c:pt idx="8">
                  <c:v>53.345547</c:v>
                </c:pt>
                <c:pt idx="9">
                  <c:v>53.774887</c:v>
                </c:pt>
                <c:pt idx="10">
                  <c:v>49.86484</c:v>
                </c:pt>
                <c:pt idx="11">
                  <c:v>49.954796</c:v>
                </c:pt>
                <c:pt idx="12">
                  <c:v>51.595432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'price_SE1'!$E$3:$E$18</c:f>
              <c:numCache>
                <c:formatCode>General</c:formatCode>
                <c:ptCount val="16"/>
                <c:pt idx="0">
                  <c:v>53.2113708</c:v>
                </c:pt>
                <c:pt idx="1">
                  <c:v>49.5336072</c:v>
                </c:pt>
                <c:pt idx="2">
                  <c:v>57.825526</c:v>
                </c:pt>
                <c:pt idx="3">
                  <c:v>55.7303666</c:v>
                </c:pt>
                <c:pt idx="4">
                  <c:v>60.1470796</c:v>
                </c:pt>
                <c:pt idx="5">
                  <c:v>68.0429912</c:v>
                </c:pt>
                <c:pt idx="6">
                  <c:v>72.5818972</c:v>
                </c:pt>
                <c:pt idx="7">
                  <c:v>80.0238848</c:v>
                </c:pt>
                <c:pt idx="8">
                  <c:v>84.85127800000001</c:v>
                </c:pt>
                <c:pt idx="9">
                  <c:v>86.5884252</c:v>
                </c:pt>
                <c:pt idx="10">
                  <c:v>79.5598844</c:v>
                </c:pt>
                <c:pt idx="11">
                  <c:v>79.1762308</c:v>
                </c:pt>
                <c:pt idx="12">
                  <c:v>81.187332</c:v>
                </c:pt>
                <c:pt idx="13">
                  <c:v>72.91725600000001</c:v>
                </c:pt>
                <c:pt idx="14">
                  <c:v>79.72680800000001</c:v>
                </c:pt>
                <c:pt idx="15">
                  <c:v>78.9368472</c:v>
                </c:pt>
              </c:numCache>
            </c:numRef>
          </c:yVal>
        </c:ser>
        <c:axId val="51250001"/>
        <c:axId val="51250002"/>
      </c:scatterChart>
      <c:val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50002"/>
        <c:crosses val="autoZero"/>
        <c:crossBetween val="midCat"/>
      </c:valAx>
      <c:valAx>
        <c:axId val="51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'price_SE1'!$B$3:$B$18</c:f>
              <c:numCache>
                <c:formatCode>General</c:formatCode>
                <c:ptCount val="16"/>
                <c:pt idx="0">
                  <c:v>42.97756982777778</c:v>
                </c:pt>
                <c:pt idx="1">
                  <c:v>37.49114952777778</c:v>
                </c:pt>
                <c:pt idx="2">
                  <c:v>41.58759397777778</c:v>
                </c:pt>
                <c:pt idx="3">
                  <c:v>40.25612180555554</c:v>
                </c:pt>
                <c:pt idx="4">
                  <c:v>42.41816038333334</c:v>
                </c:pt>
                <c:pt idx="5">
                  <c:v>46.92853825555556</c:v>
                </c:pt>
                <c:pt idx="6">
                  <c:v>49.24854520000001</c:v>
                </c:pt>
                <c:pt idx="7">
                  <c:v>54.34113151666666</c:v>
                </c:pt>
                <c:pt idx="8">
                  <c:v>56.94440687777777</c:v>
                </c:pt>
                <c:pt idx="9">
                  <c:v>57.38469977222222</c:v>
                </c:pt>
                <c:pt idx="10">
                  <c:v>53.43890788333334</c:v>
                </c:pt>
                <c:pt idx="11">
                  <c:v>53.44235107222223</c:v>
                </c:pt>
                <c:pt idx="12">
                  <c:v>55.01913944444445</c:v>
                </c:pt>
                <c:pt idx="13">
                  <c:v>49.58144713888889</c:v>
                </c:pt>
                <c:pt idx="14">
                  <c:v>55.59964031666669</c:v>
                </c:pt>
                <c:pt idx="15">
                  <c:v>56.28447660000001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'price_SE1'!$C$3:$C$18</c:f>
              <c:numCache>
                <c:formatCode>General</c:formatCode>
                <c:ptCount val="16"/>
                <c:pt idx="0">
                  <c:v>29.690502</c:v>
                </c:pt>
                <c:pt idx="1">
                  <c:v>24.8554108</c:v>
                </c:pt>
                <c:pt idx="2">
                  <c:v>26.6429452</c:v>
                </c:pt>
                <c:pt idx="3">
                  <c:v>26.9497264</c:v>
                </c:pt>
                <c:pt idx="4">
                  <c:v>28.4711872</c:v>
                </c:pt>
                <c:pt idx="5">
                  <c:v>32.584179</c:v>
                </c:pt>
                <c:pt idx="6">
                  <c:v>33.223034</c:v>
                </c:pt>
                <c:pt idx="7">
                  <c:v>36.3140188</c:v>
                </c:pt>
                <c:pt idx="8">
                  <c:v>37.6479206</c:v>
                </c:pt>
                <c:pt idx="9">
                  <c:v>37.5694306</c:v>
                </c:pt>
                <c:pt idx="10">
                  <c:v>34.8439974</c:v>
                </c:pt>
                <c:pt idx="11">
                  <c:v>34.9247728</c:v>
                </c:pt>
                <c:pt idx="12">
                  <c:v>35.760366</c:v>
                </c:pt>
                <c:pt idx="13">
                  <c:v>31.902192</c:v>
                </c:pt>
                <c:pt idx="14">
                  <c:v>36.8801134</c:v>
                </c:pt>
                <c:pt idx="15">
                  <c:v>37.5417594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'price_SE1'!$D$3:$D$18</c:f>
              <c:numCache>
                <c:formatCode>General</c:formatCode>
                <c:ptCount val="16"/>
                <c:pt idx="0">
                  <c:v>42.824543</c:v>
                </c:pt>
                <c:pt idx="1">
                  <c:v>36.878654</c:v>
                </c:pt>
                <c:pt idx="2">
                  <c:v>40.55331</c:v>
                </c:pt>
                <c:pt idx="3">
                  <c:v>38.99121</c:v>
                </c:pt>
                <c:pt idx="4">
                  <c:v>40.508106</c:v>
                </c:pt>
                <c:pt idx="5">
                  <c:v>44.32226</c:v>
                </c:pt>
                <c:pt idx="6">
                  <c:v>46.45388</c:v>
                </c:pt>
                <c:pt idx="7">
                  <c:v>51.463585</c:v>
                </c:pt>
                <c:pt idx="8">
                  <c:v>53.345547</c:v>
                </c:pt>
                <c:pt idx="9">
                  <c:v>53.774887</c:v>
                </c:pt>
                <c:pt idx="10">
                  <c:v>49.86484</c:v>
                </c:pt>
                <c:pt idx="11">
                  <c:v>49.954796</c:v>
                </c:pt>
                <c:pt idx="12">
                  <c:v>51.595432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'price_SE1'!$E$3:$E$18</c:f>
              <c:numCache>
                <c:formatCode>General</c:formatCode>
                <c:ptCount val="16"/>
                <c:pt idx="0">
                  <c:v>53.2113708</c:v>
                </c:pt>
                <c:pt idx="1">
                  <c:v>49.5336072</c:v>
                </c:pt>
                <c:pt idx="2">
                  <c:v>57.825526</c:v>
                </c:pt>
                <c:pt idx="3">
                  <c:v>55.7303666</c:v>
                </c:pt>
                <c:pt idx="4">
                  <c:v>60.1470796</c:v>
                </c:pt>
                <c:pt idx="5">
                  <c:v>68.0429912</c:v>
                </c:pt>
                <c:pt idx="6">
                  <c:v>72.5818972</c:v>
                </c:pt>
                <c:pt idx="7">
                  <c:v>80.0238848</c:v>
                </c:pt>
                <c:pt idx="8">
                  <c:v>84.85127800000001</c:v>
                </c:pt>
                <c:pt idx="9">
                  <c:v>86.5884252</c:v>
                </c:pt>
                <c:pt idx="10">
                  <c:v>79.5598844</c:v>
                </c:pt>
                <c:pt idx="11">
                  <c:v>79.1762308</c:v>
                </c:pt>
                <c:pt idx="12">
                  <c:v>81.187332</c:v>
                </c:pt>
                <c:pt idx="13">
                  <c:v>72.91725600000001</c:v>
                </c:pt>
                <c:pt idx="14">
                  <c:v>79.72680800000001</c:v>
                </c:pt>
                <c:pt idx="15">
                  <c:v>78.9368472</c:v>
                </c:pt>
              </c:numCache>
            </c:numRef>
          </c:yVal>
        </c:ser>
        <c:axId val="51260001"/>
        <c:axId val="51260002"/>
      </c:scatterChart>
      <c:val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60002"/>
        <c:crosses val="autoZero"/>
        <c:crossBetween val="midCat"/>
      </c:valAx>
      <c:valAx>
        <c:axId val="51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'price_SE1'!$B$3:$B$18</c:f>
              <c:numCache>
                <c:formatCode>General</c:formatCode>
                <c:ptCount val="16"/>
                <c:pt idx="0">
                  <c:v>42.97756982777778</c:v>
                </c:pt>
                <c:pt idx="1">
                  <c:v>37.49114952777778</c:v>
                </c:pt>
                <c:pt idx="2">
                  <c:v>41.58759397777778</c:v>
                </c:pt>
                <c:pt idx="3">
                  <c:v>40.25612180555554</c:v>
                </c:pt>
                <c:pt idx="4">
                  <c:v>42.41816038333334</c:v>
                </c:pt>
                <c:pt idx="5">
                  <c:v>46.92853825555556</c:v>
                </c:pt>
                <c:pt idx="6">
                  <c:v>49.24854520000001</c:v>
                </c:pt>
                <c:pt idx="7">
                  <c:v>54.34113151666666</c:v>
                </c:pt>
                <c:pt idx="8">
                  <c:v>56.94440687777777</c:v>
                </c:pt>
                <c:pt idx="9">
                  <c:v>57.38469977222222</c:v>
                </c:pt>
                <c:pt idx="10">
                  <c:v>53.43890788333334</c:v>
                </c:pt>
                <c:pt idx="11">
                  <c:v>53.44235107222223</c:v>
                </c:pt>
                <c:pt idx="12">
                  <c:v>55.01913944444445</c:v>
                </c:pt>
                <c:pt idx="13">
                  <c:v>49.58144713888889</c:v>
                </c:pt>
                <c:pt idx="14">
                  <c:v>55.59964031666669</c:v>
                </c:pt>
                <c:pt idx="15">
                  <c:v>56.28447660000001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'price_SE1'!$C$3:$C$18</c:f>
              <c:numCache>
                <c:formatCode>General</c:formatCode>
                <c:ptCount val="16"/>
                <c:pt idx="0">
                  <c:v>29.690502</c:v>
                </c:pt>
                <c:pt idx="1">
                  <c:v>24.8554108</c:v>
                </c:pt>
                <c:pt idx="2">
                  <c:v>26.6429452</c:v>
                </c:pt>
                <c:pt idx="3">
                  <c:v>26.9497264</c:v>
                </c:pt>
                <c:pt idx="4">
                  <c:v>28.4711872</c:v>
                </c:pt>
                <c:pt idx="5">
                  <c:v>32.584179</c:v>
                </c:pt>
                <c:pt idx="6">
                  <c:v>33.223034</c:v>
                </c:pt>
                <c:pt idx="7">
                  <c:v>36.3140188</c:v>
                </c:pt>
                <c:pt idx="8">
                  <c:v>37.6479206</c:v>
                </c:pt>
                <c:pt idx="9">
                  <c:v>37.5694306</c:v>
                </c:pt>
                <c:pt idx="10">
                  <c:v>34.8439974</c:v>
                </c:pt>
                <c:pt idx="11">
                  <c:v>34.9247728</c:v>
                </c:pt>
                <c:pt idx="12">
                  <c:v>35.760366</c:v>
                </c:pt>
                <c:pt idx="13">
                  <c:v>31.902192</c:v>
                </c:pt>
                <c:pt idx="14">
                  <c:v>36.8801134</c:v>
                </c:pt>
                <c:pt idx="15">
                  <c:v>37.5417594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'price_SE1'!$D$3:$D$18</c:f>
              <c:numCache>
                <c:formatCode>General</c:formatCode>
                <c:ptCount val="16"/>
                <c:pt idx="0">
                  <c:v>42.824543</c:v>
                </c:pt>
                <c:pt idx="1">
                  <c:v>36.878654</c:v>
                </c:pt>
                <c:pt idx="2">
                  <c:v>40.55331</c:v>
                </c:pt>
                <c:pt idx="3">
                  <c:v>38.99121</c:v>
                </c:pt>
                <c:pt idx="4">
                  <c:v>40.508106</c:v>
                </c:pt>
                <c:pt idx="5">
                  <c:v>44.32226</c:v>
                </c:pt>
                <c:pt idx="6">
                  <c:v>46.45388</c:v>
                </c:pt>
                <c:pt idx="7">
                  <c:v>51.463585</c:v>
                </c:pt>
                <c:pt idx="8">
                  <c:v>53.345547</c:v>
                </c:pt>
                <c:pt idx="9">
                  <c:v>53.774887</c:v>
                </c:pt>
                <c:pt idx="10">
                  <c:v>49.86484</c:v>
                </c:pt>
                <c:pt idx="11">
                  <c:v>49.954796</c:v>
                </c:pt>
                <c:pt idx="12">
                  <c:v>51.595432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'price_SE1'!$E$3:$E$18</c:f>
              <c:numCache>
                <c:formatCode>General</c:formatCode>
                <c:ptCount val="16"/>
                <c:pt idx="0">
                  <c:v>53.2113708</c:v>
                </c:pt>
                <c:pt idx="1">
                  <c:v>49.5336072</c:v>
                </c:pt>
                <c:pt idx="2">
                  <c:v>57.825526</c:v>
                </c:pt>
                <c:pt idx="3">
                  <c:v>55.7303666</c:v>
                </c:pt>
                <c:pt idx="4">
                  <c:v>60.1470796</c:v>
                </c:pt>
                <c:pt idx="5">
                  <c:v>68.0429912</c:v>
                </c:pt>
                <c:pt idx="6">
                  <c:v>72.5818972</c:v>
                </c:pt>
                <c:pt idx="7">
                  <c:v>80.0238848</c:v>
                </c:pt>
                <c:pt idx="8">
                  <c:v>84.85127800000001</c:v>
                </c:pt>
                <c:pt idx="9">
                  <c:v>86.5884252</c:v>
                </c:pt>
                <c:pt idx="10">
                  <c:v>79.5598844</c:v>
                </c:pt>
                <c:pt idx="11">
                  <c:v>79.1762308</c:v>
                </c:pt>
                <c:pt idx="12">
                  <c:v>81.187332</c:v>
                </c:pt>
                <c:pt idx="13">
                  <c:v>72.91725600000001</c:v>
                </c:pt>
                <c:pt idx="14">
                  <c:v>79.72680800000001</c:v>
                </c:pt>
                <c:pt idx="15">
                  <c:v>78.9368472</c:v>
                </c:pt>
              </c:numCache>
            </c:numRef>
          </c:yVal>
        </c:ser>
        <c:axId val="51270001"/>
        <c:axId val="51270002"/>
      </c:scatterChart>
      <c:val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70002"/>
        <c:crosses val="autoZero"/>
        <c:crossBetween val="midCat"/>
      </c:valAx>
      <c:valAx>
        <c:axId val="51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'price_SE2'!$B$3:$B$18</c:f>
              <c:numCache>
                <c:formatCode>General</c:formatCode>
                <c:ptCount val="16"/>
                <c:pt idx="0">
                  <c:v>43.25894701111112</c:v>
                </c:pt>
                <c:pt idx="1">
                  <c:v>37.72701689444445</c:v>
                </c:pt>
                <c:pt idx="2">
                  <c:v>41.87474304444444</c:v>
                </c:pt>
                <c:pt idx="3">
                  <c:v>40.51455332777778</c:v>
                </c:pt>
                <c:pt idx="4">
                  <c:v>42.65272603333333</c:v>
                </c:pt>
                <c:pt idx="5">
                  <c:v>47.0863781888889</c:v>
                </c:pt>
                <c:pt idx="6">
                  <c:v>49.48790504444444</c:v>
                </c:pt>
                <c:pt idx="7">
                  <c:v>54.80885349444445</c:v>
                </c:pt>
                <c:pt idx="8">
                  <c:v>57.2077611888889</c:v>
                </c:pt>
                <c:pt idx="9">
                  <c:v>57.35780738888889</c:v>
                </c:pt>
                <c:pt idx="10">
                  <c:v>53.40716242222221</c:v>
                </c:pt>
                <c:pt idx="11">
                  <c:v>53.34158856111112</c:v>
                </c:pt>
                <c:pt idx="12">
                  <c:v>54.82411983333333</c:v>
                </c:pt>
                <c:pt idx="13">
                  <c:v>47.58904732222221</c:v>
                </c:pt>
                <c:pt idx="14">
                  <c:v>51.08525207777777</c:v>
                </c:pt>
                <c:pt idx="15">
                  <c:v>51.89330806666666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'price_SE2'!$C$3:$C$18</c:f>
              <c:numCache>
                <c:formatCode>General</c:formatCode>
                <c:ptCount val="16"/>
                <c:pt idx="0">
                  <c:v>29.9160044</c:v>
                </c:pt>
                <c:pt idx="1">
                  <c:v>25.0354792</c:v>
                </c:pt>
                <c:pt idx="2">
                  <c:v>26.8523288</c:v>
                </c:pt>
                <c:pt idx="3">
                  <c:v>27.1103426</c:v>
                </c:pt>
                <c:pt idx="4">
                  <c:v>28.611758</c:v>
                </c:pt>
                <c:pt idx="5">
                  <c:v>32.7389048</c:v>
                </c:pt>
                <c:pt idx="6">
                  <c:v>33.4584936</c:v>
                </c:pt>
                <c:pt idx="7">
                  <c:v>36.673927</c:v>
                </c:pt>
                <c:pt idx="8">
                  <c:v>37.7751608</c:v>
                </c:pt>
                <c:pt idx="9">
                  <c:v>37.438106</c:v>
                </c:pt>
                <c:pt idx="10">
                  <c:v>34.6843612</c:v>
                </c:pt>
                <c:pt idx="11">
                  <c:v>34.7287664</c:v>
                </c:pt>
                <c:pt idx="12">
                  <c:v>35.4895188</c:v>
                </c:pt>
                <c:pt idx="13">
                  <c:v>30.4867576</c:v>
                </c:pt>
                <c:pt idx="14">
                  <c:v>33.6234016</c:v>
                </c:pt>
                <c:pt idx="15">
                  <c:v>34.4697024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'price_SE2'!$D$3:$D$18</c:f>
              <c:numCache>
                <c:formatCode>General</c:formatCode>
                <c:ptCount val="16"/>
                <c:pt idx="0">
                  <c:v>43.047604</c:v>
                </c:pt>
                <c:pt idx="1">
                  <c:v>37.12831</c:v>
                </c:pt>
                <c:pt idx="2">
                  <c:v>40.815525</c:v>
                </c:pt>
                <c:pt idx="3">
                  <c:v>39.202282</c:v>
                </c:pt>
                <c:pt idx="4">
                  <c:v>40.645435</c:v>
                </c:pt>
                <c:pt idx="5">
                  <c:v>44.50445</c:v>
                </c:pt>
                <c:pt idx="6">
                  <c:v>46.546917</c:v>
                </c:pt>
                <c:pt idx="7">
                  <c:v>51.689156</c:v>
                </c:pt>
                <c:pt idx="8">
                  <c:v>53.4492</c:v>
                </c:pt>
                <c:pt idx="9">
                  <c:v>53.565525</c:v>
                </c:pt>
                <c:pt idx="10">
                  <c:v>49.622604</c:v>
                </c:pt>
                <c:pt idx="11">
                  <c:v>49.633904</c:v>
                </c:pt>
                <c:pt idx="12">
                  <c:v>51.156963</c:v>
                </c:pt>
                <c:pt idx="13">
                  <c:v>44.270092</c:v>
                </c:pt>
                <c:pt idx="14">
                  <c:v>47.92032</c:v>
                </c:pt>
                <c:pt idx="15">
                  <c:v>49.149887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'price_SE2'!$E$3:$E$18</c:f>
              <c:numCache>
                <c:formatCode>General</c:formatCode>
                <c:ptCount val="16"/>
                <c:pt idx="0">
                  <c:v>53.499111</c:v>
                </c:pt>
                <c:pt idx="1">
                  <c:v>49.840434</c:v>
                </c:pt>
                <c:pt idx="2">
                  <c:v>58.1066898</c:v>
                </c:pt>
                <c:pt idx="3">
                  <c:v>55.95650620000001</c:v>
                </c:pt>
                <c:pt idx="4">
                  <c:v>60.35488520000001</c:v>
                </c:pt>
                <c:pt idx="5">
                  <c:v>68.227902</c:v>
                </c:pt>
                <c:pt idx="6">
                  <c:v>72.80436600000002</c:v>
                </c:pt>
                <c:pt idx="7">
                  <c:v>80.64595680000001</c:v>
                </c:pt>
                <c:pt idx="8">
                  <c:v>85.183584</c:v>
                </c:pt>
                <c:pt idx="9">
                  <c:v>86.627762</c:v>
                </c:pt>
                <c:pt idx="10">
                  <c:v>79.59392800000001</c:v>
                </c:pt>
                <c:pt idx="11">
                  <c:v>79.01911080000001</c:v>
                </c:pt>
                <c:pt idx="12">
                  <c:v>80.86191720000001</c:v>
                </c:pt>
                <c:pt idx="13">
                  <c:v>70.80762799999999</c:v>
                </c:pt>
                <c:pt idx="14">
                  <c:v>74.88563720000001</c:v>
                </c:pt>
                <c:pt idx="15">
                  <c:v>74.118498</c:v>
                </c:pt>
              </c:numCache>
            </c:numRef>
          </c:yVal>
        </c:ser>
        <c:axId val="51280001"/>
        <c:axId val="51280002"/>
      </c:scatterChart>
      <c:val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80002"/>
        <c:crosses val="autoZero"/>
        <c:crossBetween val="midCat"/>
      </c:valAx>
      <c:valAx>
        <c:axId val="51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'price_SE2'!$B$3:$B$18</c:f>
              <c:numCache>
                <c:formatCode>General</c:formatCode>
                <c:ptCount val="16"/>
                <c:pt idx="0">
                  <c:v>43.25894701111112</c:v>
                </c:pt>
                <c:pt idx="1">
                  <c:v>37.72701689444445</c:v>
                </c:pt>
                <c:pt idx="2">
                  <c:v>41.87474304444444</c:v>
                </c:pt>
                <c:pt idx="3">
                  <c:v>40.51455332777778</c:v>
                </c:pt>
                <c:pt idx="4">
                  <c:v>42.65272603333333</c:v>
                </c:pt>
                <c:pt idx="5">
                  <c:v>47.0863781888889</c:v>
                </c:pt>
                <c:pt idx="6">
                  <c:v>49.48790504444444</c:v>
                </c:pt>
                <c:pt idx="7">
                  <c:v>54.80885349444445</c:v>
                </c:pt>
                <c:pt idx="8">
                  <c:v>57.2077611888889</c:v>
                </c:pt>
                <c:pt idx="9">
                  <c:v>57.35780738888889</c:v>
                </c:pt>
                <c:pt idx="10">
                  <c:v>53.40716242222221</c:v>
                </c:pt>
                <c:pt idx="11">
                  <c:v>53.34158856111112</c:v>
                </c:pt>
                <c:pt idx="12">
                  <c:v>54.82411983333333</c:v>
                </c:pt>
                <c:pt idx="13">
                  <c:v>47.58904732222221</c:v>
                </c:pt>
                <c:pt idx="14">
                  <c:v>51.08525207777777</c:v>
                </c:pt>
                <c:pt idx="15">
                  <c:v>51.89330806666666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'price_SE2'!$C$3:$C$18</c:f>
              <c:numCache>
                <c:formatCode>General</c:formatCode>
                <c:ptCount val="16"/>
                <c:pt idx="0">
                  <c:v>29.9160044</c:v>
                </c:pt>
                <c:pt idx="1">
                  <c:v>25.0354792</c:v>
                </c:pt>
                <c:pt idx="2">
                  <c:v>26.8523288</c:v>
                </c:pt>
                <c:pt idx="3">
                  <c:v>27.1103426</c:v>
                </c:pt>
                <c:pt idx="4">
                  <c:v>28.611758</c:v>
                </c:pt>
                <c:pt idx="5">
                  <c:v>32.7389048</c:v>
                </c:pt>
                <c:pt idx="6">
                  <c:v>33.4584936</c:v>
                </c:pt>
                <c:pt idx="7">
                  <c:v>36.673927</c:v>
                </c:pt>
                <c:pt idx="8">
                  <c:v>37.7751608</c:v>
                </c:pt>
                <c:pt idx="9">
                  <c:v>37.438106</c:v>
                </c:pt>
                <c:pt idx="10">
                  <c:v>34.6843612</c:v>
                </c:pt>
                <c:pt idx="11">
                  <c:v>34.7287664</c:v>
                </c:pt>
                <c:pt idx="12">
                  <c:v>35.4895188</c:v>
                </c:pt>
                <c:pt idx="13">
                  <c:v>30.4867576</c:v>
                </c:pt>
                <c:pt idx="14">
                  <c:v>33.6234016</c:v>
                </c:pt>
                <c:pt idx="15">
                  <c:v>34.4697024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'price_SE2'!$D$3:$D$18</c:f>
              <c:numCache>
                <c:formatCode>General</c:formatCode>
                <c:ptCount val="16"/>
                <c:pt idx="0">
                  <c:v>43.047604</c:v>
                </c:pt>
                <c:pt idx="1">
                  <c:v>37.12831</c:v>
                </c:pt>
                <c:pt idx="2">
                  <c:v>40.815525</c:v>
                </c:pt>
                <c:pt idx="3">
                  <c:v>39.202282</c:v>
                </c:pt>
                <c:pt idx="4">
                  <c:v>40.645435</c:v>
                </c:pt>
                <c:pt idx="5">
                  <c:v>44.50445</c:v>
                </c:pt>
                <c:pt idx="6">
                  <c:v>46.546917</c:v>
                </c:pt>
                <c:pt idx="7">
                  <c:v>51.689156</c:v>
                </c:pt>
                <c:pt idx="8">
                  <c:v>53.4492</c:v>
                </c:pt>
                <c:pt idx="9">
                  <c:v>53.565525</c:v>
                </c:pt>
                <c:pt idx="10">
                  <c:v>49.622604</c:v>
                </c:pt>
                <c:pt idx="11">
                  <c:v>49.633904</c:v>
                </c:pt>
                <c:pt idx="12">
                  <c:v>51.156963</c:v>
                </c:pt>
                <c:pt idx="13">
                  <c:v>44.270092</c:v>
                </c:pt>
                <c:pt idx="14">
                  <c:v>47.92032</c:v>
                </c:pt>
                <c:pt idx="15">
                  <c:v>49.149887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'price_SE2'!$E$3:$E$18</c:f>
              <c:numCache>
                <c:formatCode>General</c:formatCode>
                <c:ptCount val="16"/>
                <c:pt idx="0">
                  <c:v>53.499111</c:v>
                </c:pt>
                <c:pt idx="1">
                  <c:v>49.840434</c:v>
                </c:pt>
                <c:pt idx="2">
                  <c:v>58.1066898</c:v>
                </c:pt>
                <c:pt idx="3">
                  <c:v>55.95650620000001</c:v>
                </c:pt>
                <c:pt idx="4">
                  <c:v>60.35488520000001</c:v>
                </c:pt>
                <c:pt idx="5">
                  <c:v>68.227902</c:v>
                </c:pt>
                <c:pt idx="6">
                  <c:v>72.80436600000002</c:v>
                </c:pt>
                <c:pt idx="7">
                  <c:v>80.64595680000001</c:v>
                </c:pt>
                <c:pt idx="8">
                  <c:v>85.183584</c:v>
                </c:pt>
                <c:pt idx="9">
                  <c:v>86.627762</c:v>
                </c:pt>
                <c:pt idx="10">
                  <c:v>79.59392800000001</c:v>
                </c:pt>
                <c:pt idx="11">
                  <c:v>79.01911080000001</c:v>
                </c:pt>
                <c:pt idx="12">
                  <c:v>80.86191720000001</c:v>
                </c:pt>
                <c:pt idx="13">
                  <c:v>70.80762799999999</c:v>
                </c:pt>
                <c:pt idx="14">
                  <c:v>74.88563720000001</c:v>
                </c:pt>
                <c:pt idx="15">
                  <c:v>74.118498</c:v>
                </c:pt>
              </c:numCache>
            </c:numRef>
          </c:yVal>
        </c:ser>
        <c:axId val="51290001"/>
        <c:axId val="51290002"/>
      </c:scatterChart>
      <c:val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90002"/>
        <c:crosses val="autoZero"/>
        <c:crossBetween val="midCat"/>
      </c:valAx>
      <c:valAx>
        <c:axId val="51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2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'price_SE1'!$B$3:$B$18</c:f>
              <c:numCache>
                <c:formatCode>General</c:formatCode>
                <c:ptCount val="16"/>
                <c:pt idx="0">
                  <c:v>42.97756982777778</c:v>
                </c:pt>
                <c:pt idx="1">
                  <c:v>37.49114952777778</c:v>
                </c:pt>
                <c:pt idx="2">
                  <c:v>41.58759397777778</c:v>
                </c:pt>
                <c:pt idx="3">
                  <c:v>40.25612180555554</c:v>
                </c:pt>
                <c:pt idx="4">
                  <c:v>42.41816038333334</c:v>
                </c:pt>
                <c:pt idx="5">
                  <c:v>46.92853825555556</c:v>
                </c:pt>
                <c:pt idx="6">
                  <c:v>49.24854520000001</c:v>
                </c:pt>
                <c:pt idx="7">
                  <c:v>54.34113151666666</c:v>
                </c:pt>
                <c:pt idx="8">
                  <c:v>56.94440687777777</c:v>
                </c:pt>
                <c:pt idx="9">
                  <c:v>57.38469977222222</c:v>
                </c:pt>
                <c:pt idx="10">
                  <c:v>53.43890788333334</c:v>
                </c:pt>
                <c:pt idx="11">
                  <c:v>53.44235107222223</c:v>
                </c:pt>
                <c:pt idx="12">
                  <c:v>55.01913944444445</c:v>
                </c:pt>
                <c:pt idx="13">
                  <c:v>49.58144713888889</c:v>
                </c:pt>
                <c:pt idx="14">
                  <c:v>55.59964031666669</c:v>
                </c:pt>
                <c:pt idx="15">
                  <c:v>56.28447660000001</c:v>
                </c:pt>
              </c:numCache>
            </c:numRef>
          </c:yVal>
        </c:ser>
        <c:ser>
          <c:idx val="1"/>
          <c:order val="1"/>
          <c:tx>
            <c:strRef>
              <c:f>'price_SE1'!$C$2:$C$2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'price_SE1'!$C$3:$C$18</c:f>
              <c:numCache>
                <c:formatCode>General</c:formatCode>
                <c:ptCount val="16"/>
                <c:pt idx="0">
                  <c:v>29.690502</c:v>
                </c:pt>
                <c:pt idx="1">
                  <c:v>24.8554108</c:v>
                </c:pt>
                <c:pt idx="2">
                  <c:v>26.6429452</c:v>
                </c:pt>
                <c:pt idx="3">
                  <c:v>26.9497264</c:v>
                </c:pt>
                <c:pt idx="4">
                  <c:v>28.4711872</c:v>
                </c:pt>
                <c:pt idx="5">
                  <c:v>32.584179</c:v>
                </c:pt>
                <c:pt idx="6">
                  <c:v>33.223034</c:v>
                </c:pt>
                <c:pt idx="7">
                  <c:v>36.3140188</c:v>
                </c:pt>
                <c:pt idx="8">
                  <c:v>37.6479206</c:v>
                </c:pt>
                <c:pt idx="9">
                  <c:v>37.5694306</c:v>
                </c:pt>
                <c:pt idx="10">
                  <c:v>34.8439974</c:v>
                </c:pt>
                <c:pt idx="11">
                  <c:v>34.9247728</c:v>
                </c:pt>
                <c:pt idx="12">
                  <c:v>35.760366</c:v>
                </c:pt>
                <c:pt idx="13">
                  <c:v>31.902192</c:v>
                </c:pt>
                <c:pt idx="14">
                  <c:v>36.8801134</c:v>
                </c:pt>
                <c:pt idx="15">
                  <c:v>37.5417594</c:v>
                </c:pt>
              </c:numCache>
            </c:numRef>
          </c:yVal>
        </c:ser>
        <c:ser>
          <c:idx val="2"/>
          <c:order val="2"/>
          <c:tx>
            <c:strRef>
              <c:f>'price_SE1'!$D$2:$D$2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'price_SE1'!$D$3:$D$18</c:f>
              <c:numCache>
                <c:formatCode>General</c:formatCode>
                <c:ptCount val="16"/>
                <c:pt idx="0">
                  <c:v>42.824543</c:v>
                </c:pt>
                <c:pt idx="1">
                  <c:v>36.878654</c:v>
                </c:pt>
                <c:pt idx="2">
                  <c:v>40.55331</c:v>
                </c:pt>
                <c:pt idx="3">
                  <c:v>38.99121</c:v>
                </c:pt>
                <c:pt idx="4">
                  <c:v>40.508106</c:v>
                </c:pt>
                <c:pt idx="5">
                  <c:v>44.32226</c:v>
                </c:pt>
                <c:pt idx="6">
                  <c:v>46.45388</c:v>
                </c:pt>
                <c:pt idx="7">
                  <c:v>51.463585</c:v>
                </c:pt>
                <c:pt idx="8">
                  <c:v>53.345547</c:v>
                </c:pt>
                <c:pt idx="9">
                  <c:v>53.774887</c:v>
                </c:pt>
                <c:pt idx="10">
                  <c:v>49.86484</c:v>
                </c:pt>
                <c:pt idx="11">
                  <c:v>49.954796</c:v>
                </c:pt>
                <c:pt idx="12">
                  <c:v>51.595432</c:v>
                </c:pt>
                <c:pt idx="13">
                  <c:v>46.757305</c:v>
                </c:pt>
                <c:pt idx="14">
                  <c:v>52.77397</c:v>
                </c:pt>
                <c:pt idx="15">
                  <c:v>53.42089</c:v>
                </c:pt>
              </c:numCache>
            </c:numRef>
          </c:yVal>
        </c:ser>
        <c:ser>
          <c:idx val="3"/>
          <c:order val="3"/>
          <c:tx>
            <c:strRef>
              <c:f>'price_SE1'!$E$2:$E$2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'price_SE1'!$E$3:$E$18</c:f>
              <c:numCache>
                <c:formatCode>General</c:formatCode>
                <c:ptCount val="16"/>
                <c:pt idx="0">
                  <c:v>53.2113708</c:v>
                </c:pt>
                <c:pt idx="1">
                  <c:v>49.5336072</c:v>
                </c:pt>
                <c:pt idx="2">
                  <c:v>57.825526</c:v>
                </c:pt>
                <c:pt idx="3">
                  <c:v>55.7303666</c:v>
                </c:pt>
                <c:pt idx="4">
                  <c:v>60.1470796</c:v>
                </c:pt>
                <c:pt idx="5">
                  <c:v>68.0429912</c:v>
                </c:pt>
                <c:pt idx="6">
                  <c:v>72.5818972</c:v>
                </c:pt>
                <c:pt idx="7">
                  <c:v>80.0238848</c:v>
                </c:pt>
                <c:pt idx="8">
                  <c:v>84.85127800000001</c:v>
                </c:pt>
                <c:pt idx="9">
                  <c:v>86.5884252</c:v>
                </c:pt>
                <c:pt idx="10">
                  <c:v>79.5598844</c:v>
                </c:pt>
                <c:pt idx="11">
                  <c:v>79.1762308</c:v>
                </c:pt>
                <c:pt idx="12">
                  <c:v>81.187332</c:v>
                </c:pt>
                <c:pt idx="13">
                  <c:v>72.91725600000001</c:v>
                </c:pt>
                <c:pt idx="14">
                  <c:v>79.72680800000001</c:v>
                </c:pt>
                <c:pt idx="15">
                  <c:v>78.9368472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'price_SE2'!$B$3:$B$18</c:f>
              <c:numCache>
                <c:formatCode>General</c:formatCode>
                <c:ptCount val="16"/>
                <c:pt idx="0">
                  <c:v>43.25894701111112</c:v>
                </c:pt>
                <c:pt idx="1">
                  <c:v>37.72701689444445</c:v>
                </c:pt>
                <c:pt idx="2">
                  <c:v>41.87474304444444</c:v>
                </c:pt>
                <c:pt idx="3">
                  <c:v>40.51455332777778</c:v>
                </c:pt>
                <c:pt idx="4">
                  <c:v>42.65272603333333</c:v>
                </c:pt>
                <c:pt idx="5">
                  <c:v>47.0863781888889</c:v>
                </c:pt>
                <c:pt idx="6">
                  <c:v>49.48790504444444</c:v>
                </c:pt>
                <c:pt idx="7">
                  <c:v>54.80885349444445</c:v>
                </c:pt>
                <c:pt idx="8">
                  <c:v>57.2077611888889</c:v>
                </c:pt>
                <c:pt idx="9">
                  <c:v>57.35780738888889</c:v>
                </c:pt>
                <c:pt idx="10">
                  <c:v>53.40716242222221</c:v>
                </c:pt>
                <c:pt idx="11">
                  <c:v>53.34158856111112</c:v>
                </c:pt>
                <c:pt idx="12">
                  <c:v>54.82411983333333</c:v>
                </c:pt>
                <c:pt idx="13">
                  <c:v>47.58904732222221</c:v>
                </c:pt>
                <c:pt idx="14">
                  <c:v>51.08525207777777</c:v>
                </c:pt>
                <c:pt idx="15">
                  <c:v>51.89330806666666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'price_SE2'!$C$3:$C$18</c:f>
              <c:numCache>
                <c:formatCode>General</c:formatCode>
                <c:ptCount val="16"/>
                <c:pt idx="0">
                  <c:v>29.9160044</c:v>
                </c:pt>
                <c:pt idx="1">
                  <c:v>25.0354792</c:v>
                </c:pt>
                <c:pt idx="2">
                  <c:v>26.8523288</c:v>
                </c:pt>
                <c:pt idx="3">
                  <c:v>27.1103426</c:v>
                </c:pt>
                <c:pt idx="4">
                  <c:v>28.611758</c:v>
                </c:pt>
                <c:pt idx="5">
                  <c:v>32.7389048</c:v>
                </c:pt>
                <c:pt idx="6">
                  <c:v>33.4584936</c:v>
                </c:pt>
                <c:pt idx="7">
                  <c:v>36.673927</c:v>
                </c:pt>
                <c:pt idx="8">
                  <c:v>37.7751608</c:v>
                </c:pt>
                <c:pt idx="9">
                  <c:v>37.438106</c:v>
                </c:pt>
                <c:pt idx="10">
                  <c:v>34.6843612</c:v>
                </c:pt>
                <c:pt idx="11">
                  <c:v>34.7287664</c:v>
                </c:pt>
                <c:pt idx="12">
                  <c:v>35.4895188</c:v>
                </c:pt>
                <c:pt idx="13">
                  <c:v>30.4867576</c:v>
                </c:pt>
                <c:pt idx="14">
                  <c:v>33.6234016</c:v>
                </c:pt>
                <c:pt idx="15">
                  <c:v>34.4697024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'price_SE2'!$D$3:$D$18</c:f>
              <c:numCache>
                <c:formatCode>General</c:formatCode>
                <c:ptCount val="16"/>
                <c:pt idx="0">
                  <c:v>43.047604</c:v>
                </c:pt>
                <c:pt idx="1">
                  <c:v>37.12831</c:v>
                </c:pt>
                <c:pt idx="2">
                  <c:v>40.815525</c:v>
                </c:pt>
                <c:pt idx="3">
                  <c:v>39.202282</c:v>
                </c:pt>
                <c:pt idx="4">
                  <c:v>40.645435</c:v>
                </c:pt>
                <c:pt idx="5">
                  <c:v>44.50445</c:v>
                </c:pt>
                <c:pt idx="6">
                  <c:v>46.546917</c:v>
                </c:pt>
                <c:pt idx="7">
                  <c:v>51.689156</c:v>
                </c:pt>
                <c:pt idx="8">
                  <c:v>53.4492</c:v>
                </c:pt>
                <c:pt idx="9">
                  <c:v>53.565525</c:v>
                </c:pt>
                <c:pt idx="10">
                  <c:v>49.622604</c:v>
                </c:pt>
                <c:pt idx="11">
                  <c:v>49.633904</c:v>
                </c:pt>
                <c:pt idx="12">
                  <c:v>51.156963</c:v>
                </c:pt>
                <c:pt idx="13">
                  <c:v>44.270092</c:v>
                </c:pt>
                <c:pt idx="14">
                  <c:v>47.92032</c:v>
                </c:pt>
                <c:pt idx="15">
                  <c:v>49.149887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'price_SE2'!$E$3:$E$18</c:f>
              <c:numCache>
                <c:formatCode>General</c:formatCode>
                <c:ptCount val="16"/>
                <c:pt idx="0">
                  <c:v>53.499111</c:v>
                </c:pt>
                <c:pt idx="1">
                  <c:v>49.840434</c:v>
                </c:pt>
                <c:pt idx="2">
                  <c:v>58.1066898</c:v>
                </c:pt>
                <c:pt idx="3">
                  <c:v>55.95650620000001</c:v>
                </c:pt>
                <c:pt idx="4">
                  <c:v>60.35488520000001</c:v>
                </c:pt>
                <c:pt idx="5">
                  <c:v>68.227902</c:v>
                </c:pt>
                <c:pt idx="6">
                  <c:v>72.80436600000002</c:v>
                </c:pt>
                <c:pt idx="7">
                  <c:v>80.64595680000001</c:v>
                </c:pt>
                <c:pt idx="8">
                  <c:v>85.183584</c:v>
                </c:pt>
                <c:pt idx="9">
                  <c:v>86.627762</c:v>
                </c:pt>
                <c:pt idx="10">
                  <c:v>79.59392800000001</c:v>
                </c:pt>
                <c:pt idx="11">
                  <c:v>79.01911080000001</c:v>
                </c:pt>
                <c:pt idx="12">
                  <c:v>80.86191720000001</c:v>
                </c:pt>
                <c:pt idx="13">
                  <c:v>70.80762799999999</c:v>
                </c:pt>
                <c:pt idx="14">
                  <c:v>74.88563720000001</c:v>
                </c:pt>
                <c:pt idx="15">
                  <c:v>74.118498</c:v>
                </c:pt>
              </c:numCache>
            </c:numRef>
          </c:yVal>
        </c:ser>
        <c:axId val="51300001"/>
        <c:axId val="51300002"/>
      </c:scatterChart>
      <c:val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00002"/>
        <c:crosses val="autoZero"/>
        <c:crossBetween val="midCat"/>
      </c:valAx>
      <c:valAx>
        <c:axId val="51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'price_SE2'!$B$3:$B$18</c:f>
              <c:numCache>
                <c:formatCode>General</c:formatCode>
                <c:ptCount val="16"/>
                <c:pt idx="0">
                  <c:v>43.25894701111112</c:v>
                </c:pt>
                <c:pt idx="1">
                  <c:v>37.72701689444445</c:v>
                </c:pt>
                <c:pt idx="2">
                  <c:v>41.87474304444444</c:v>
                </c:pt>
                <c:pt idx="3">
                  <c:v>40.51455332777778</c:v>
                </c:pt>
                <c:pt idx="4">
                  <c:v>42.65272603333333</c:v>
                </c:pt>
                <c:pt idx="5">
                  <c:v>47.0863781888889</c:v>
                </c:pt>
                <c:pt idx="6">
                  <c:v>49.48790504444444</c:v>
                </c:pt>
                <c:pt idx="7">
                  <c:v>54.80885349444445</c:v>
                </c:pt>
                <c:pt idx="8">
                  <c:v>57.2077611888889</c:v>
                </c:pt>
                <c:pt idx="9">
                  <c:v>57.35780738888889</c:v>
                </c:pt>
                <c:pt idx="10">
                  <c:v>53.40716242222221</c:v>
                </c:pt>
                <c:pt idx="11">
                  <c:v>53.34158856111112</c:v>
                </c:pt>
                <c:pt idx="12">
                  <c:v>54.82411983333333</c:v>
                </c:pt>
                <c:pt idx="13">
                  <c:v>47.58904732222221</c:v>
                </c:pt>
                <c:pt idx="14">
                  <c:v>51.08525207777777</c:v>
                </c:pt>
                <c:pt idx="15">
                  <c:v>51.89330806666666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'price_SE2'!$C$3:$C$18</c:f>
              <c:numCache>
                <c:formatCode>General</c:formatCode>
                <c:ptCount val="16"/>
                <c:pt idx="0">
                  <c:v>29.9160044</c:v>
                </c:pt>
                <c:pt idx="1">
                  <c:v>25.0354792</c:v>
                </c:pt>
                <c:pt idx="2">
                  <c:v>26.8523288</c:v>
                </c:pt>
                <c:pt idx="3">
                  <c:v>27.1103426</c:v>
                </c:pt>
                <c:pt idx="4">
                  <c:v>28.611758</c:v>
                </c:pt>
                <c:pt idx="5">
                  <c:v>32.7389048</c:v>
                </c:pt>
                <c:pt idx="6">
                  <c:v>33.4584936</c:v>
                </c:pt>
                <c:pt idx="7">
                  <c:v>36.673927</c:v>
                </c:pt>
                <c:pt idx="8">
                  <c:v>37.7751608</c:v>
                </c:pt>
                <c:pt idx="9">
                  <c:v>37.438106</c:v>
                </c:pt>
                <c:pt idx="10">
                  <c:v>34.6843612</c:v>
                </c:pt>
                <c:pt idx="11">
                  <c:v>34.7287664</c:v>
                </c:pt>
                <c:pt idx="12">
                  <c:v>35.4895188</c:v>
                </c:pt>
                <c:pt idx="13">
                  <c:v>30.4867576</c:v>
                </c:pt>
                <c:pt idx="14">
                  <c:v>33.6234016</c:v>
                </c:pt>
                <c:pt idx="15">
                  <c:v>34.4697024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'price_SE2'!$D$3:$D$18</c:f>
              <c:numCache>
                <c:formatCode>General</c:formatCode>
                <c:ptCount val="16"/>
                <c:pt idx="0">
                  <c:v>43.047604</c:v>
                </c:pt>
                <c:pt idx="1">
                  <c:v>37.12831</c:v>
                </c:pt>
                <c:pt idx="2">
                  <c:v>40.815525</c:v>
                </c:pt>
                <c:pt idx="3">
                  <c:v>39.202282</c:v>
                </c:pt>
                <c:pt idx="4">
                  <c:v>40.645435</c:v>
                </c:pt>
                <c:pt idx="5">
                  <c:v>44.50445</c:v>
                </c:pt>
                <c:pt idx="6">
                  <c:v>46.546917</c:v>
                </c:pt>
                <c:pt idx="7">
                  <c:v>51.689156</c:v>
                </c:pt>
                <c:pt idx="8">
                  <c:v>53.4492</c:v>
                </c:pt>
                <c:pt idx="9">
                  <c:v>53.565525</c:v>
                </c:pt>
                <c:pt idx="10">
                  <c:v>49.622604</c:v>
                </c:pt>
                <c:pt idx="11">
                  <c:v>49.633904</c:v>
                </c:pt>
                <c:pt idx="12">
                  <c:v>51.156963</c:v>
                </c:pt>
                <c:pt idx="13">
                  <c:v>44.270092</c:v>
                </c:pt>
                <c:pt idx="14">
                  <c:v>47.92032</c:v>
                </c:pt>
                <c:pt idx="15">
                  <c:v>49.149887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'price_SE2'!$E$3:$E$18</c:f>
              <c:numCache>
                <c:formatCode>General</c:formatCode>
                <c:ptCount val="16"/>
                <c:pt idx="0">
                  <c:v>53.499111</c:v>
                </c:pt>
                <c:pt idx="1">
                  <c:v>49.840434</c:v>
                </c:pt>
                <c:pt idx="2">
                  <c:v>58.1066898</c:v>
                </c:pt>
                <c:pt idx="3">
                  <c:v>55.95650620000001</c:v>
                </c:pt>
                <c:pt idx="4">
                  <c:v>60.35488520000001</c:v>
                </c:pt>
                <c:pt idx="5">
                  <c:v>68.227902</c:v>
                </c:pt>
                <c:pt idx="6">
                  <c:v>72.80436600000002</c:v>
                </c:pt>
                <c:pt idx="7">
                  <c:v>80.64595680000001</c:v>
                </c:pt>
                <c:pt idx="8">
                  <c:v>85.183584</c:v>
                </c:pt>
                <c:pt idx="9">
                  <c:v>86.627762</c:v>
                </c:pt>
                <c:pt idx="10">
                  <c:v>79.59392800000001</c:v>
                </c:pt>
                <c:pt idx="11">
                  <c:v>79.01911080000001</c:v>
                </c:pt>
                <c:pt idx="12">
                  <c:v>80.86191720000001</c:v>
                </c:pt>
                <c:pt idx="13">
                  <c:v>70.80762799999999</c:v>
                </c:pt>
                <c:pt idx="14">
                  <c:v>74.88563720000001</c:v>
                </c:pt>
                <c:pt idx="15">
                  <c:v>74.118498</c:v>
                </c:pt>
              </c:numCache>
            </c:numRef>
          </c:yVal>
        </c:ser>
        <c:axId val="51310001"/>
        <c:axId val="51310002"/>
      </c:scatterChart>
      <c:val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10002"/>
        <c:crosses val="autoZero"/>
        <c:crossBetween val="midCat"/>
      </c:valAx>
      <c:valAx>
        <c:axId val="51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'price_SE2'!$B$3:$B$18</c:f>
              <c:numCache>
                <c:formatCode>General</c:formatCode>
                <c:ptCount val="16"/>
                <c:pt idx="0">
                  <c:v>43.25894701111112</c:v>
                </c:pt>
                <c:pt idx="1">
                  <c:v>37.72701689444445</c:v>
                </c:pt>
                <c:pt idx="2">
                  <c:v>41.87474304444444</c:v>
                </c:pt>
                <c:pt idx="3">
                  <c:v>40.51455332777778</c:v>
                </c:pt>
                <c:pt idx="4">
                  <c:v>42.65272603333333</c:v>
                </c:pt>
                <c:pt idx="5">
                  <c:v>47.0863781888889</c:v>
                </c:pt>
                <c:pt idx="6">
                  <c:v>49.48790504444444</c:v>
                </c:pt>
                <c:pt idx="7">
                  <c:v>54.80885349444445</c:v>
                </c:pt>
                <c:pt idx="8">
                  <c:v>57.2077611888889</c:v>
                </c:pt>
                <c:pt idx="9">
                  <c:v>57.35780738888889</c:v>
                </c:pt>
                <c:pt idx="10">
                  <c:v>53.40716242222221</c:v>
                </c:pt>
                <c:pt idx="11">
                  <c:v>53.34158856111112</c:v>
                </c:pt>
                <c:pt idx="12">
                  <c:v>54.82411983333333</c:v>
                </c:pt>
                <c:pt idx="13">
                  <c:v>47.58904732222221</c:v>
                </c:pt>
                <c:pt idx="14">
                  <c:v>51.08525207777777</c:v>
                </c:pt>
                <c:pt idx="15">
                  <c:v>51.89330806666666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'price_SE2'!$C$3:$C$18</c:f>
              <c:numCache>
                <c:formatCode>General</c:formatCode>
                <c:ptCount val="16"/>
                <c:pt idx="0">
                  <c:v>29.9160044</c:v>
                </c:pt>
                <c:pt idx="1">
                  <c:v>25.0354792</c:v>
                </c:pt>
                <c:pt idx="2">
                  <c:v>26.8523288</c:v>
                </c:pt>
                <c:pt idx="3">
                  <c:v>27.1103426</c:v>
                </c:pt>
                <c:pt idx="4">
                  <c:v>28.611758</c:v>
                </c:pt>
                <c:pt idx="5">
                  <c:v>32.7389048</c:v>
                </c:pt>
                <c:pt idx="6">
                  <c:v>33.4584936</c:v>
                </c:pt>
                <c:pt idx="7">
                  <c:v>36.673927</c:v>
                </c:pt>
                <c:pt idx="8">
                  <c:v>37.7751608</c:v>
                </c:pt>
                <c:pt idx="9">
                  <c:v>37.438106</c:v>
                </c:pt>
                <c:pt idx="10">
                  <c:v>34.6843612</c:v>
                </c:pt>
                <c:pt idx="11">
                  <c:v>34.7287664</c:v>
                </c:pt>
                <c:pt idx="12">
                  <c:v>35.4895188</c:v>
                </c:pt>
                <c:pt idx="13">
                  <c:v>30.4867576</c:v>
                </c:pt>
                <c:pt idx="14">
                  <c:v>33.6234016</c:v>
                </c:pt>
                <c:pt idx="15">
                  <c:v>34.4697024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'price_SE2'!$D$3:$D$18</c:f>
              <c:numCache>
                <c:formatCode>General</c:formatCode>
                <c:ptCount val="16"/>
                <c:pt idx="0">
                  <c:v>43.047604</c:v>
                </c:pt>
                <c:pt idx="1">
                  <c:v>37.12831</c:v>
                </c:pt>
                <c:pt idx="2">
                  <c:v>40.815525</c:v>
                </c:pt>
                <c:pt idx="3">
                  <c:v>39.202282</c:v>
                </c:pt>
                <c:pt idx="4">
                  <c:v>40.645435</c:v>
                </c:pt>
                <c:pt idx="5">
                  <c:v>44.50445</c:v>
                </c:pt>
                <c:pt idx="6">
                  <c:v>46.546917</c:v>
                </c:pt>
                <c:pt idx="7">
                  <c:v>51.689156</c:v>
                </c:pt>
                <c:pt idx="8">
                  <c:v>53.4492</c:v>
                </c:pt>
                <c:pt idx="9">
                  <c:v>53.565525</c:v>
                </c:pt>
                <c:pt idx="10">
                  <c:v>49.622604</c:v>
                </c:pt>
                <c:pt idx="11">
                  <c:v>49.633904</c:v>
                </c:pt>
                <c:pt idx="12">
                  <c:v>51.156963</c:v>
                </c:pt>
                <c:pt idx="13">
                  <c:v>44.270092</c:v>
                </c:pt>
                <c:pt idx="14">
                  <c:v>47.92032</c:v>
                </c:pt>
                <c:pt idx="15">
                  <c:v>49.149887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'price_SE2'!$E$3:$E$18</c:f>
              <c:numCache>
                <c:formatCode>General</c:formatCode>
                <c:ptCount val="16"/>
                <c:pt idx="0">
                  <c:v>53.499111</c:v>
                </c:pt>
                <c:pt idx="1">
                  <c:v>49.840434</c:v>
                </c:pt>
                <c:pt idx="2">
                  <c:v>58.1066898</c:v>
                </c:pt>
                <c:pt idx="3">
                  <c:v>55.95650620000001</c:v>
                </c:pt>
                <c:pt idx="4">
                  <c:v>60.35488520000001</c:v>
                </c:pt>
                <c:pt idx="5">
                  <c:v>68.227902</c:v>
                </c:pt>
                <c:pt idx="6">
                  <c:v>72.80436600000002</c:v>
                </c:pt>
                <c:pt idx="7">
                  <c:v>80.64595680000001</c:v>
                </c:pt>
                <c:pt idx="8">
                  <c:v>85.183584</c:v>
                </c:pt>
                <c:pt idx="9">
                  <c:v>86.627762</c:v>
                </c:pt>
                <c:pt idx="10">
                  <c:v>79.59392800000001</c:v>
                </c:pt>
                <c:pt idx="11">
                  <c:v>79.01911080000001</c:v>
                </c:pt>
                <c:pt idx="12">
                  <c:v>80.86191720000001</c:v>
                </c:pt>
                <c:pt idx="13">
                  <c:v>70.80762799999999</c:v>
                </c:pt>
                <c:pt idx="14">
                  <c:v>74.88563720000001</c:v>
                </c:pt>
                <c:pt idx="15">
                  <c:v>74.118498</c:v>
                </c:pt>
              </c:numCache>
            </c:numRef>
          </c:yVal>
        </c:ser>
        <c:axId val="51320001"/>
        <c:axId val="51320002"/>
      </c:scatterChart>
      <c:val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20002"/>
        <c:crosses val="autoZero"/>
        <c:crossBetween val="midCat"/>
      </c:valAx>
      <c:valAx>
        <c:axId val="51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'price_SE3'!$B$3:$B$18</c:f>
              <c:numCache>
                <c:formatCode>General</c:formatCode>
                <c:ptCount val="16"/>
                <c:pt idx="0">
                  <c:v>52.27291874444443</c:v>
                </c:pt>
                <c:pt idx="1">
                  <c:v>46.11263616666665</c:v>
                </c:pt>
                <c:pt idx="2">
                  <c:v>53.17905257777777</c:v>
                </c:pt>
                <c:pt idx="3">
                  <c:v>48.78831323333333</c:v>
                </c:pt>
                <c:pt idx="4">
                  <c:v>49.24571317222222</c:v>
                </c:pt>
                <c:pt idx="5">
                  <c:v>51.45424284999999</c:v>
                </c:pt>
                <c:pt idx="6">
                  <c:v>53.7342878</c:v>
                </c:pt>
                <c:pt idx="7">
                  <c:v>59.3912898277778</c:v>
                </c:pt>
                <c:pt idx="8">
                  <c:v>61.38848022777776</c:v>
                </c:pt>
                <c:pt idx="9">
                  <c:v>60.49204689444443</c:v>
                </c:pt>
                <c:pt idx="10">
                  <c:v>56.23216866666667</c:v>
                </c:pt>
                <c:pt idx="11">
                  <c:v>55.83541717777778</c:v>
                </c:pt>
                <c:pt idx="12">
                  <c:v>56.99333921666667</c:v>
                </c:pt>
                <c:pt idx="13">
                  <c:v>49.30520405000001</c:v>
                </c:pt>
                <c:pt idx="14">
                  <c:v>52.64150698888889</c:v>
                </c:pt>
                <c:pt idx="15">
                  <c:v>53.86325305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'price_SE3'!$C$3:$C$18</c:f>
              <c:numCache>
                <c:formatCode>General</c:formatCode>
                <c:ptCount val="16"/>
                <c:pt idx="0">
                  <c:v>41.2340424</c:v>
                </c:pt>
                <c:pt idx="1">
                  <c:v>36.8429004</c:v>
                </c:pt>
                <c:pt idx="2">
                  <c:v>42.1624892</c:v>
                </c:pt>
                <c:pt idx="3">
                  <c:v>36.9839496</c:v>
                </c:pt>
                <c:pt idx="4">
                  <c:v>36.4921472</c:v>
                </c:pt>
                <c:pt idx="5">
                  <c:v>37.5693166</c:v>
                </c:pt>
                <c:pt idx="6">
                  <c:v>38.669543</c:v>
                </c:pt>
                <c:pt idx="7">
                  <c:v>42.7477398</c:v>
                </c:pt>
                <c:pt idx="8">
                  <c:v>43.4560722</c:v>
                </c:pt>
                <c:pt idx="9">
                  <c:v>41.6670784</c:v>
                </c:pt>
                <c:pt idx="10">
                  <c:v>38.101164</c:v>
                </c:pt>
                <c:pt idx="11">
                  <c:v>37.6810744</c:v>
                </c:pt>
                <c:pt idx="12">
                  <c:v>38.1414398</c:v>
                </c:pt>
                <c:pt idx="13">
                  <c:v>32.3777396</c:v>
                </c:pt>
                <c:pt idx="14">
                  <c:v>34.7886086</c:v>
                </c:pt>
                <c:pt idx="15">
                  <c:v>35.75308399999999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'price_SE3'!$D$3:$D$18</c:f>
              <c:numCache>
                <c:formatCode>General</c:formatCode>
                <c:ptCount val="16"/>
                <c:pt idx="0">
                  <c:v>51.319294</c:v>
                </c:pt>
                <c:pt idx="1">
                  <c:v>45.150913</c:v>
                </c:pt>
                <c:pt idx="2">
                  <c:v>52.18105</c:v>
                </c:pt>
                <c:pt idx="3">
                  <c:v>46.83151</c:v>
                </c:pt>
                <c:pt idx="4">
                  <c:v>47.002285</c:v>
                </c:pt>
                <c:pt idx="5">
                  <c:v>48.45993</c:v>
                </c:pt>
                <c:pt idx="6">
                  <c:v>49.852856</c:v>
                </c:pt>
                <c:pt idx="7">
                  <c:v>56.047832</c:v>
                </c:pt>
                <c:pt idx="8">
                  <c:v>57.47466</c:v>
                </c:pt>
                <c:pt idx="9">
                  <c:v>56.211414</c:v>
                </c:pt>
                <c:pt idx="10">
                  <c:v>52.057304</c:v>
                </c:pt>
                <c:pt idx="11">
                  <c:v>51.352398</c:v>
                </c:pt>
                <c:pt idx="12">
                  <c:v>52.49064</c:v>
                </c:pt>
                <c:pt idx="13">
                  <c:v>46.023743</c:v>
                </c:pt>
                <c:pt idx="14">
                  <c:v>49.70879</c:v>
                </c:pt>
                <c:pt idx="15">
                  <c:v>51.14121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'price_SE3'!$E$3:$E$18</c:f>
              <c:numCache>
                <c:formatCode>General</c:formatCode>
                <c:ptCount val="16"/>
                <c:pt idx="0">
                  <c:v>61.7299534</c:v>
                </c:pt>
                <c:pt idx="1">
                  <c:v>54.8560726</c:v>
                </c:pt>
                <c:pt idx="2">
                  <c:v>64.8407086</c:v>
                </c:pt>
                <c:pt idx="3">
                  <c:v>62.0304778</c:v>
                </c:pt>
                <c:pt idx="4">
                  <c:v>65.51538600000001</c:v>
                </c:pt>
                <c:pt idx="5">
                  <c:v>71.55466000000001</c:v>
                </c:pt>
                <c:pt idx="6">
                  <c:v>76.47257880000001</c:v>
                </c:pt>
                <c:pt idx="7">
                  <c:v>84.82258400000001</c:v>
                </c:pt>
                <c:pt idx="8">
                  <c:v>88.887534</c:v>
                </c:pt>
                <c:pt idx="9">
                  <c:v>89.26511480000001</c:v>
                </c:pt>
                <c:pt idx="10">
                  <c:v>81.921299</c:v>
                </c:pt>
                <c:pt idx="11">
                  <c:v>80.916872</c:v>
                </c:pt>
                <c:pt idx="12">
                  <c:v>82.40724</c:v>
                </c:pt>
                <c:pt idx="13">
                  <c:v>71.85310120000001</c:v>
                </c:pt>
                <c:pt idx="14">
                  <c:v>75.70792400000001</c:v>
                </c:pt>
                <c:pt idx="15">
                  <c:v>75.2466428</c:v>
                </c:pt>
              </c:numCache>
            </c:numRef>
          </c:yVal>
        </c:ser>
        <c:axId val="51330001"/>
        <c:axId val="51330002"/>
      </c:scatterChart>
      <c:val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30002"/>
        <c:crosses val="autoZero"/>
        <c:crossBetween val="midCat"/>
      </c:valAx>
      <c:valAx>
        <c:axId val="51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'price_SE3'!$B$3:$B$18</c:f>
              <c:numCache>
                <c:formatCode>General</c:formatCode>
                <c:ptCount val="16"/>
                <c:pt idx="0">
                  <c:v>52.27291874444443</c:v>
                </c:pt>
                <c:pt idx="1">
                  <c:v>46.11263616666665</c:v>
                </c:pt>
                <c:pt idx="2">
                  <c:v>53.17905257777777</c:v>
                </c:pt>
                <c:pt idx="3">
                  <c:v>48.78831323333333</c:v>
                </c:pt>
                <c:pt idx="4">
                  <c:v>49.24571317222222</c:v>
                </c:pt>
                <c:pt idx="5">
                  <c:v>51.45424284999999</c:v>
                </c:pt>
                <c:pt idx="6">
                  <c:v>53.7342878</c:v>
                </c:pt>
                <c:pt idx="7">
                  <c:v>59.3912898277778</c:v>
                </c:pt>
                <c:pt idx="8">
                  <c:v>61.38848022777776</c:v>
                </c:pt>
                <c:pt idx="9">
                  <c:v>60.49204689444443</c:v>
                </c:pt>
                <c:pt idx="10">
                  <c:v>56.23216866666667</c:v>
                </c:pt>
                <c:pt idx="11">
                  <c:v>55.83541717777778</c:v>
                </c:pt>
                <c:pt idx="12">
                  <c:v>56.99333921666667</c:v>
                </c:pt>
                <c:pt idx="13">
                  <c:v>49.30520405000001</c:v>
                </c:pt>
                <c:pt idx="14">
                  <c:v>52.64150698888889</c:v>
                </c:pt>
                <c:pt idx="15">
                  <c:v>53.86325305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'price_SE3'!$C$3:$C$18</c:f>
              <c:numCache>
                <c:formatCode>General</c:formatCode>
                <c:ptCount val="16"/>
                <c:pt idx="0">
                  <c:v>41.2340424</c:v>
                </c:pt>
                <c:pt idx="1">
                  <c:v>36.8429004</c:v>
                </c:pt>
                <c:pt idx="2">
                  <c:v>42.1624892</c:v>
                </c:pt>
                <c:pt idx="3">
                  <c:v>36.9839496</c:v>
                </c:pt>
                <c:pt idx="4">
                  <c:v>36.4921472</c:v>
                </c:pt>
                <c:pt idx="5">
                  <c:v>37.5693166</c:v>
                </c:pt>
                <c:pt idx="6">
                  <c:v>38.669543</c:v>
                </c:pt>
                <c:pt idx="7">
                  <c:v>42.7477398</c:v>
                </c:pt>
                <c:pt idx="8">
                  <c:v>43.4560722</c:v>
                </c:pt>
                <c:pt idx="9">
                  <c:v>41.6670784</c:v>
                </c:pt>
                <c:pt idx="10">
                  <c:v>38.101164</c:v>
                </c:pt>
                <c:pt idx="11">
                  <c:v>37.6810744</c:v>
                </c:pt>
                <c:pt idx="12">
                  <c:v>38.1414398</c:v>
                </c:pt>
                <c:pt idx="13">
                  <c:v>32.3777396</c:v>
                </c:pt>
                <c:pt idx="14">
                  <c:v>34.7886086</c:v>
                </c:pt>
                <c:pt idx="15">
                  <c:v>35.75308399999999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'price_SE3'!$D$3:$D$18</c:f>
              <c:numCache>
                <c:formatCode>General</c:formatCode>
                <c:ptCount val="16"/>
                <c:pt idx="0">
                  <c:v>51.319294</c:v>
                </c:pt>
                <c:pt idx="1">
                  <c:v>45.150913</c:v>
                </c:pt>
                <c:pt idx="2">
                  <c:v>52.18105</c:v>
                </c:pt>
                <c:pt idx="3">
                  <c:v>46.83151</c:v>
                </c:pt>
                <c:pt idx="4">
                  <c:v>47.002285</c:v>
                </c:pt>
                <c:pt idx="5">
                  <c:v>48.45993</c:v>
                </c:pt>
                <c:pt idx="6">
                  <c:v>49.852856</c:v>
                </c:pt>
                <c:pt idx="7">
                  <c:v>56.047832</c:v>
                </c:pt>
                <c:pt idx="8">
                  <c:v>57.47466</c:v>
                </c:pt>
                <c:pt idx="9">
                  <c:v>56.211414</c:v>
                </c:pt>
                <c:pt idx="10">
                  <c:v>52.057304</c:v>
                </c:pt>
                <c:pt idx="11">
                  <c:v>51.352398</c:v>
                </c:pt>
                <c:pt idx="12">
                  <c:v>52.49064</c:v>
                </c:pt>
                <c:pt idx="13">
                  <c:v>46.023743</c:v>
                </c:pt>
                <c:pt idx="14">
                  <c:v>49.70879</c:v>
                </c:pt>
                <c:pt idx="15">
                  <c:v>51.14121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'price_SE3'!$E$3:$E$18</c:f>
              <c:numCache>
                <c:formatCode>General</c:formatCode>
                <c:ptCount val="16"/>
                <c:pt idx="0">
                  <c:v>61.7299534</c:v>
                </c:pt>
                <c:pt idx="1">
                  <c:v>54.8560726</c:v>
                </c:pt>
                <c:pt idx="2">
                  <c:v>64.8407086</c:v>
                </c:pt>
                <c:pt idx="3">
                  <c:v>62.0304778</c:v>
                </c:pt>
                <c:pt idx="4">
                  <c:v>65.51538600000001</c:v>
                </c:pt>
                <c:pt idx="5">
                  <c:v>71.55466000000001</c:v>
                </c:pt>
                <c:pt idx="6">
                  <c:v>76.47257880000001</c:v>
                </c:pt>
                <c:pt idx="7">
                  <c:v>84.82258400000001</c:v>
                </c:pt>
                <c:pt idx="8">
                  <c:v>88.887534</c:v>
                </c:pt>
                <c:pt idx="9">
                  <c:v>89.26511480000001</c:v>
                </c:pt>
                <c:pt idx="10">
                  <c:v>81.921299</c:v>
                </c:pt>
                <c:pt idx="11">
                  <c:v>80.916872</c:v>
                </c:pt>
                <c:pt idx="12">
                  <c:v>82.40724</c:v>
                </c:pt>
                <c:pt idx="13">
                  <c:v>71.85310120000001</c:v>
                </c:pt>
                <c:pt idx="14">
                  <c:v>75.70792400000001</c:v>
                </c:pt>
                <c:pt idx="15">
                  <c:v>75.2466428</c:v>
                </c:pt>
              </c:numCache>
            </c:numRef>
          </c:yVal>
        </c:ser>
        <c:axId val="51340001"/>
        <c:axId val="51340002"/>
      </c:scatterChart>
      <c:val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40002"/>
        <c:crosses val="autoZero"/>
        <c:crossBetween val="midCat"/>
      </c:valAx>
      <c:valAx>
        <c:axId val="51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'price_SE3'!$B$3:$B$18</c:f>
              <c:numCache>
                <c:formatCode>General</c:formatCode>
                <c:ptCount val="16"/>
                <c:pt idx="0">
                  <c:v>52.27291874444443</c:v>
                </c:pt>
                <c:pt idx="1">
                  <c:v>46.11263616666665</c:v>
                </c:pt>
                <c:pt idx="2">
                  <c:v>53.17905257777777</c:v>
                </c:pt>
                <c:pt idx="3">
                  <c:v>48.78831323333333</c:v>
                </c:pt>
                <c:pt idx="4">
                  <c:v>49.24571317222222</c:v>
                </c:pt>
                <c:pt idx="5">
                  <c:v>51.45424284999999</c:v>
                </c:pt>
                <c:pt idx="6">
                  <c:v>53.7342878</c:v>
                </c:pt>
                <c:pt idx="7">
                  <c:v>59.3912898277778</c:v>
                </c:pt>
                <c:pt idx="8">
                  <c:v>61.38848022777776</c:v>
                </c:pt>
                <c:pt idx="9">
                  <c:v>60.49204689444443</c:v>
                </c:pt>
                <c:pt idx="10">
                  <c:v>56.23216866666667</c:v>
                </c:pt>
                <c:pt idx="11">
                  <c:v>55.83541717777778</c:v>
                </c:pt>
                <c:pt idx="12">
                  <c:v>56.99333921666667</c:v>
                </c:pt>
                <c:pt idx="13">
                  <c:v>49.30520405000001</c:v>
                </c:pt>
                <c:pt idx="14">
                  <c:v>52.64150698888889</c:v>
                </c:pt>
                <c:pt idx="15">
                  <c:v>53.86325305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'price_SE3'!$C$3:$C$18</c:f>
              <c:numCache>
                <c:formatCode>General</c:formatCode>
                <c:ptCount val="16"/>
                <c:pt idx="0">
                  <c:v>41.2340424</c:v>
                </c:pt>
                <c:pt idx="1">
                  <c:v>36.8429004</c:v>
                </c:pt>
                <c:pt idx="2">
                  <c:v>42.1624892</c:v>
                </c:pt>
                <c:pt idx="3">
                  <c:v>36.9839496</c:v>
                </c:pt>
                <c:pt idx="4">
                  <c:v>36.4921472</c:v>
                </c:pt>
                <c:pt idx="5">
                  <c:v>37.5693166</c:v>
                </c:pt>
                <c:pt idx="6">
                  <c:v>38.669543</c:v>
                </c:pt>
                <c:pt idx="7">
                  <c:v>42.7477398</c:v>
                </c:pt>
                <c:pt idx="8">
                  <c:v>43.4560722</c:v>
                </c:pt>
                <c:pt idx="9">
                  <c:v>41.6670784</c:v>
                </c:pt>
                <c:pt idx="10">
                  <c:v>38.101164</c:v>
                </c:pt>
                <c:pt idx="11">
                  <c:v>37.6810744</c:v>
                </c:pt>
                <c:pt idx="12">
                  <c:v>38.1414398</c:v>
                </c:pt>
                <c:pt idx="13">
                  <c:v>32.3777396</c:v>
                </c:pt>
                <c:pt idx="14">
                  <c:v>34.7886086</c:v>
                </c:pt>
                <c:pt idx="15">
                  <c:v>35.75308399999999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'price_SE3'!$D$3:$D$18</c:f>
              <c:numCache>
                <c:formatCode>General</c:formatCode>
                <c:ptCount val="16"/>
                <c:pt idx="0">
                  <c:v>51.319294</c:v>
                </c:pt>
                <c:pt idx="1">
                  <c:v>45.150913</c:v>
                </c:pt>
                <c:pt idx="2">
                  <c:v>52.18105</c:v>
                </c:pt>
                <c:pt idx="3">
                  <c:v>46.83151</c:v>
                </c:pt>
                <c:pt idx="4">
                  <c:v>47.002285</c:v>
                </c:pt>
                <c:pt idx="5">
                  <c:v>48.45993</c:v>
                </c:pt>
                <c:pt idx="6">
                  <c:v>49.852856</c:v>
                </c:pt>
                <c:pt idx="7">
                  <c:v>56.047832</c:v>
                </c:pt>
                <c:pt idx="8">
                  <c:v>57.47466</c:v>
                </c:pt>
                <c:pt idx="9">
                  <c:v>56.211414</c:v>
                </c:pt>
                <c:pt idx="10">
                  <c:v>52.057304</c:v>
                </c:pt>
                <c:pt idx="11">
                  <c:v>51.352398</c:v>
                </c:pt>
                <c:pt idx="12">
                  <c:v>52.49064</c:v>
                </c:pt>
                <c:pt idx="13">
                  <c:v>46.023743</c:v>
                </c:pt>
                <c:pt idx="14">
                  <c:v>49.70879</c:v>
                </c:pt>
                <c:pt idx="15">
                  <c:v>51.14121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'price_SE3'!$E$3:$E$18</c:f>
              <c:numCache>
                <c:formatCode>General</c:formatCode>
                <c:ptCount val="16"/>
                <c:pt idx="0">
                  <c:v>61.7299534</c:v>
                </c:pt>
                <c:pt idx="1">
                  <c:v>54.8560726</c:v>
                </c:pt>
                <c:pt idx="2">
                  <c:v>64.8407086</c:v>
                </c:pt>
                <c:pt idx="3">
                  <c:v>62.0304778</c:v>
                </c:pt>
                <c:pt idx="4">
                  <c:v>65.51538600000001</c:v>
                </c:pt>
                <c:pt idx="5">
                  <c:v>71.55466000000001</c:v>
                </c:pt>
                <c:pt idx="6">
                  <c:v>76.47257880000001</c:v>
                </c:pt>
                <c:pt idx="7">
                  <c:v>84.82258400000001</c:v>
                </c:pt>
                <c:pt idx="8">
                  <c:v>88.887534</c:v>
                </c:pt>
                <c:pt idx="9">
                  <c:v>89.26511480000001</c:v>
                </c:pt>
                <c:pt idx="10">
                  <c:v>81.921299</c:v>
                </c:pt>
                <c:pt idx="11">
                  <c:v>80.916872</c:v>
                </c:pt>
                <c:pt idx="12">
                  <c:v>82.40724</c:v>
                </c:pt>
                <c:pt idx="13">
                  <c:v>71.85310120000001</c:v>
                </c:pt>
                <c:pt idx="14">
                  <c:v>75.70792400000001</c:v>
                </c:pt>
                <c:pt idx="15">
                  <c:v>75.2466428</c:v>
                </c:pt>
              </c:numCache>
            </c:numRef>
          </c:yVal>
        </c:ser>
        <c:axId val="51350001"/>
        <c:axId val="51350002"/>
      </c:scatterChart>
      <c:val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50002"/>
        <c:crosses val="autoZero"/>
        <c:crossBetween val="midCat"/>
      </c:valAx>
      <c:valAx>
        <c:axId val="51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'price_SE3'!$B$3:$B$18</c:f>
              <c:numCache>
                <c:formatCode>General</c:formatCode>
                <c:ptCount val="16"/>
                <c:pt idx="0">
                  <c:v>52.27291874444443</c:v>
                </c:pt>
                <c:pt idx="1">
                  <c:v>46.11263616666665</c:v>
                </c:pt>
                <c:pt idx="2">
                  <c:v>53.17905257777777</c:v>
                </c:pt>
                <c:pt idx="3">
                  <c:v>48.78831323333333</c:v>
                </c:pt>
                <c:pt idx="4">
                  <c:v>49.24571317222222</c:v>
                </c:pt>
                <c:pt idx="5">
                  <c:v>51.45424284999999</c:v>
                </c:pt>
                <c:pt idx="6">
                  <c:v>53.7342878</c:v>
                </c:pt>
                <c:pt idx="7">
                  <c:v>59.3912898277778</c:v>
                </c:pt>
                <c:pt idx="8">
                  <c:v>61.38848022777776</c:v>
                </c:pt>
                <c:pt idx="9">
                  <c:v>60.49204689444443</c:v>
                </c:pt>
                <c:pt idx="10">
                  <c:v>56.23216866666667</c:v>
                </c:pt>
                <c:pt idx="11">
                  <c:v>55.83541717777778</c:v>
                </c:pt>
                <c:pt idx="12">
                  <c:v>56.99333921666667</c:v>
                </c:pt>
                <c:pt idx="13">
                  <c:v>49.30520405000001</c:v>
                </c:pt>
                <c:pt idx="14">
                  <c:v>52.64150698888889</c:v>
                </c:pt>
                <c:pt idx="15">
                  <c:v>53.86325305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'price_SE3'!$C$3:$C$18</c:f>
              <c:numCache>
                <c:formatCode>General</c:formatCode>
                <c:ptCount val="16"/>
                <c:pt idx="0">
                  <c:v>41.2340424</c:v>
                </c:pt>
                <c:pt idx="1">
                  <c:v>36.8429004</c:v>
                </c:pt>
                <c:pt idx="2">
                  <c:v>42.1624892</c:v>
                </c:pt>
                <c:pt idx="3">
                  <c:v>36.9839496</c:v>
                </c:pt>
                <c:pt idx="4">
                  <c:v>36.4921472</c:v>
                </c:pt>
                <c:pt idx="5">
                  <c:v>37.5693166</c:v>
                </c:pt>
                <c:pt idx="6">
                  <c:v>38.669543</c:v>
                </c:pt>
                <c:pt idx="7">
                  <c:v>42.7477398</c:v>
                </c:pt>
                <c:pt idx="8">
                  <c:v>43.4560722</c:v>
                </c:pt>
                <c:pt idx="9">
                  <c:v>41.6670784</c:v>
                </c:pt>
                <c:pt idx="10">
                  <c:v>38.101164</c:v>
                </c:pt>
                <c:pt idx="11">
                  <c:v>37.6810744</c:v>
                </c:pt>
                <c:pt idx="12">
                  <c:v>38.1414398</c:v>
                </c:pt>
                <c:pt idx="13">
                  <c:v>32.3777396</c:v>
                </c:pt>
                <c:pt idx="14">
                  <c:v>34.7886086</c:v>
                </c:pt>
                <c:pt idx="15">
                  <c:v>35.75308399999999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'price_SE3'!$D$3:$D$18</c:f>
              <c:numCache>
                <c:formatCode>General</c:formatCode>
                <c:ptCount val="16"/>
                <c:pt idx="0">
                  <c:v>51.319294</c:v>
                </c:pt>
                <c:pt idx="1">
                  <c:v>45.150913</c:v>
                </c:pt>
                <c:pt idx="2">
                  <c:v>52.18105</c:v>
                </c:pt>
                <c:pt idx="3">
                  <c:v>46.83151</c:v>
                </c:pt>
                <c:pt idx="4">
                  <c:v>47.002285</c:v>
                </c:pt>
                <c:pt idx="5">
                  <c:v>48.45993</c:v>
                </c:pt>
                <c:pt idx="6">
                  <c:v>49.852856</c:v>
                </c:pt>
                <c:pt idx="7">
                  <c:v>56.047832</c:v>
                </c:pt>
                <c:pt idx="8">
                  <c:v>57.47466</c:v>
                </c:pt>
                <c:pt idx="9">
                  <c:v>56.211414</c:v>
                </c:pt>
                <c:pt idx="10">
                  <c:v>52.057304</c:v>
                </c:pt>
                <c:pt idx="11">
                  <c:v>51.352398</c:v>
                </c:pt>
                <c:pt idx="12">
                  <c:v>52.49064</c:v>
                </c:pt>
                <c:pt idx="13">
                  <c:v>46.023743</c:v>
                </c:pt>
                <c:pt idx="14">
                  <c:v>49.70879</c:v>
                </c:pt>
                <c:pt idx="15">
                  <c:v>51.14121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'price_SE3'!$E$3:$E$18</c:f>
              <c:numCache>
                <c:formatCode>General</c:formatCode>
                <c:ptCount val="16"/>
                <c:pt idx="0">
                  <c:v>61.7299534</c:v>
                </c:pt>
                <c:pt idx="1">
                  <c:v>54.8560726</c:v>
                </c:pt>
                <c:pt idx="2">
                  <c:v>64.8407086</c:v>
                </c:pt>
                <c:pt idx="3">
                  <c:v>62.0304778</c:v>
                </c:pt>
                <c:pt idx="4">
                  <c:v>65.51538600000001</c:v>
                </c:pt>
                <c:pt idx="5">
                  <c:v>71.55466000000001</c:v>
                </c:pt>
                <c:pt idx="6">
                  <c:v>76.47257880000001</c:v>
                </c:pt>
                <c:pt idx="7">
                  <c:v>84.82258400000001</c:v>
                </c:pt>
                <c:pt idx="8">
                  <c:v>88.887534</c:v>
                </c:pt>
                <c:pt idx="9">
                  <c:v>89.26511480000001</c:v>
                </c:pt>
                <c:pt idx="10">
                  <c:v>81.921299</c:v>
                </c:pt>
                <c:pt idx="11">
                  <c:v>80.916872</c:v>
                </c:pt>
                <c:pt idx="12">
                  <c:v>82.40724</c:v>
                </c:pt>
                <c:pt idx="13">
                  <c:v>71.85310120000001</c:v>
                </c:pt>
                <c:pt idx="14">
                  <c:v>75.70792400000001</c:v>
                </c:pt>
                <c:pt idx="15">
                  <c:v>75.2466428</c:v>
                </c:pt>
              </c:numCache>
            </c:numRef>
          </c:yVal>
        </c:ser>
        <c:axId val="51360001"/>
        <c:axId val="51360002"/>
      </c:scatterChart>
      <c:val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60002"/>
        <c:crosses val="autoZero"/>
        <c:crossBetween val="midCat"/>
      </c:valAx>
      <c:valAx>
        <c:axId val="51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'price_SE3'!$B$3:$B$18</c:f>
              <c:numCache>
                <c:formatCode>General</c:formatCode>
                <c:ptCount val="16"/>
                <c:pt idx="0">
                  <c:v>52.27291874444443</c:v>
                </c:pt>
                <c:pt idx="1">
                  <c:v>46.11263616666665</c:v>
                </c:pt>
                <c:pt idx="2">
                  <c:v>53.17905257777777</c:v>
                </c:pt>
                <c:pt idx="3">
                  <c:v>48.78831323333333</c:v>
                </c:pt>
                <c:pt idx="4">
                  <c:v>49.24571317222222</c:v>
                </c:pt>
                <c:pt idx="5">
                  <c:v>51.45424284999999</c:v>
                </c:pt>
                <c:pt idx="6">
                  <c:v>53.7342878</c:v>
                </c:pt>
                <c:pt idx="7">
                  <c:v>59.3912898277778</c:v>
                </c:pt>
                <c:pt idx="8">
                  <c:v>61.38848022777776</c:v>
                </c:pt>
                <c:pt idx="9">
                  <c:v>60.49204689444443</c:v>
                </c:pt>
                <c:pt idx="10">
                  <c:v>56.23216866666667</c:v>
                </c:pt>
                <c:pt idx="11">
                  <c:v>55.83541717777778</c:v>
                </c:pt>
                <c:pt idx="12">
                  <c:v>56.99333921666667</c:v>
                </c:pt>
                <c:pt idx="13">
                  <c:v>49.30520405000001</c:v>
                </c:pt>
                <c:pt idx="14">
                  <c:v>52.64150698888889</c:v>
                </c:pt>
                <c:pt idx="15">
                  <c:v>53.86325305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'price_SE3'!$C$3:$C$18</c:f>
              <c:numCache>
                <c:formatCode>General</c:formatCode>
                <c:ptCount val="16"/>
                <c:pt idx="0">
                  <c:v>41.2340424</c:v>
                </c:pt>
                <c:pt idx="1">
                  <c:v>36.8429004</c:v>
                </c:pt>
                <c:pt idx="2">
                  <c:v>42.1624892</c:v>
                </c:pt>
                <c:pt idx="3">
                  <c:v>36.9839496</c:v>
                </c:pt>
                <c:pt idx="4">
                  <c:v>36.4921472</c:v>
                </c:pt>
                <c:pt idx="5">
                  <c:v>37.5693166</c:v>
                </c:pt>
                <c:pt idx="6">
                  <c:v>38.669543</c:v>
                </c:pt>
                <c:pt idx="7">
                  <c:v>42.7477398</c:v>
                </c:pt>
                <c:pt idx="8">
                  <c:v>43.4560722</c:v>
                </c:pt>
                <c:pt idx="9">
                  <c:v>41.6670784</c:v>
                </c:pt>
                <c:pt idx="10">
                  <c:v>38.101164</c:v>
                </c:pt>
                <c:pt idx="11">
                  <c:v>37.6810744</c:v>
                </c:pt>
                <c:pt idx="12">
                  <c:v>38.1414398</c:v>
                </c:pt>
                <c:pt idx="13">
                  <c:v>32.3777396</c:v>
                </c:pt>
                <c:pt idx="14">
                  <c:v>34.7886086</c:v>
                </c:pt>
                <c:pt idx="15">
                  <c:v>35.75308399999999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'price_SE3'!$D$3:$D$18</c:f>
              <c:numCache>
                <c:formatCode>General</c:formatCode>
                <c:ptCount val="16"/>
                <c:pt idx="0">
                  <c:v>51.319294</c:v>
                </c:pt>
                <c:pt idx="1">
                  <c:v>45.150913</c:v>
                </c:pt>
                <c:pt idx="2">
                  <c:v>52.18105</c:v>
                </c:pt>
                <c:pt idx="3">
                  <c:v>46.83151</c:v>
                </c:pt>
                <c:pt idx="4">
                  <c:v>47.002285</c:v>
                </c:pt>
                <c:pt idx="5">
                  <c:v>48.45993</c:v>
                </c:pt>
                <c:pt idx="6">
                  <c:v>49.852856</c:v>
                </c:pt>
                <c:pt idx="7">
                  <c:v>56.047832</c:v>
                </c:pt>
                <c:pt idx="8">
                  <c:v>57.47466</c:v>
                </c:pt>
                <c:pt idx="9">
                  <c:v>56.211414</c:v>
                </c:pt>
                <c:pt idx="10">
                  <c:v>52.057304</c:v>
                </c:pt>
                <c:pt idx="11">
                  <c:v>51.352398</c:v>
                </c:pt>
                <c:pt idx="12">
                  <c:v>52.49064</c:v>
                </c:pt>
                <c:pt idx="13">
                  <c:v>46.023743</c:v>
                </c:pt>
                <c:pt idx="14">
                  <c:v>49.70879</c:v>
                </c:pt>
                <c:pt idx="15">
                  <c:v>51.14121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'price_SE3'!$E$3:$E$18</c:f>
              <c:numCache>
                <c:formatCode>General</c:formatCode>
                <c:ptCount val="16"/>
                <c:pt idx="0">
                  <c:v>61.7299534</c:v>
                </c:pt>
                <c:pt idx="1">
                  <c:v>54.8560726</c:v>
                </c:pt>
                <c:pt idx="2">
                  <c:v>64.8407086</c:v>
                </c:pt>
                <c:pt idx="3">
                  <c:v>62.0304778</c:v>
                </c:pt>
                <c:pt idx="4">
                  <c:v>65.51538600000001</c:v>
                </c:pt>
                <c:pt idx="5">
                  <c:v>71.55466000000001</c:v>
                </c:pt>
                <c:pt idx="6">
                  <c:v>76.47257880000001</c:v>
                </c:pt>
                <c:pt idx="7">
                  <c:v>84.82258400000001</c:v>
                </c:pt>
                <c:pt idx="8">
                  <c:v>88.887534</c:v>
                </c:pt>
                <c:pt idx="9">
                  <c:v>89.26511480000001</c:v>
                </c:pt>
                <c:pt idx="10">
                  <c:v>81.921299</c:v>
                </c:pt>
                <c:pt idx="11">
                  <c:v>80.916872</c:v>
                </c:pt>
                <c:pt idx="12">
                  <c:v>82.40724</c:v>
                </c:pt>
                <c:pt idx="13">
                  <c:v>71.85310120000001</c:v>
                </c:pt>
                <c:pt idx="14">
                  <c:v>75.70792400000001</c:v>
                </c:pt>
                <c:pt idx="15">
                  <c:v>75.2466428</c:v>
                </c:pt>
              </c:numCache>
            </c:numRef>
          </c:yVal>
        </c:ser>
        <c:axId val="51370001"/>
        <c:axId val="51370002"/>
      </c:scatterChart>
      <c:val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70002"/>
        <c:crosses val="autoZero"/>
        <c:crossBetween val="midCat"/>
      </c:valAx>
      <c:valAx>
        <c:axId val="51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'price_SE4'!$B$3:$B$18</c:f>
              <c:numCache>
                <c:formatCode>General</c:formatCode>
                <c:ptCount val="16"/>
                <c:pt idx="0">
                  <c:v>59.52250831666667</c:v>
                </c:pt>
                <c:pt idx="1">
                  <c:v>51.67018913333332</c:v>
                </c:pt>
                <c:pt idx="2">
                  <c:v>59.83364647222223</c:v>
                </c:pt>
                <c:pt idx="3">
                  <c:v>55.04341197222221</c:v>
                </c:pt>
                <c:pt idx="4">
                  <c:v>54.12782151666666</c:v>
                </c:pt>
                <c:pt idx="5">
                  <c:v>55.55609465555555</c:v>
                </c:pt>
                <c:pt idx="6">
                  <c:v>57.45756476666668</c:v>
                </c:pt>
                <c:pt idx="7">
                  <c:v>63.06018232777779</c:v>
                </c:pt>
                <c:pt idx="8">
                  <c:v>64.71751327777777</c:v>
                </c:pt>
                <c:pt idx="9">
                  <c:v>63.32268396111111</c:v>
                </c:pt>
                <c:pt idx="10">
                  <c:v>58.77004630555555</c:v>
                </c:pt>
                <c:pt idx="11">
                  <c:v>57.93117511111112</c:v>
                </c:pt>
                <c:pt idx="12">
                  <c:v>58.93888309444445</c:v>
                </c:pt>
                <c:pt idx="13">
                  <c:v>53.03369167222223</c:v>
                </c:pt>
                <c:pt idx="14">
                  <c:v>55.6746109388889</c:v>
                </c:pt>
                <c:pt idx="15">
                  <c:v>56.63144982777776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'price_SE4'!$C$3:$C$18</c:f>
              <c:numCache>
                <c:formatCode>General</c:formatCode>
                <c:ptCount val="16"/>
                <c:pt idx="0">
                  <c:v>51.8207774</c:v>
                </c:pt>
                <c:pt idx="1">
                  <c:v>43.9610496</c:v>
                </c:pt>
                <c:pt idx="2">
                  <c:v>50.83895</c:v>
                </c:pt>
                <c:pt idx="3">
                  <c:v>45.139704</c:v>
                </c:pt>
                <c:pt idx="4">
                  <c:v>43.3258216</c:v>
                </c:pt>
                <c:pt idx="5">
                  <c:v>42.9275116</c:v>
                </c:pt>
                <c:pt idx="6">
                  <c:v>43.3547476</c:v>
                </c:pt>
                <c:pt idx="7">
                  <c:v>46.9101608</c:v>
                </c:pt>
                <c:pt idx="8">
                  <c:v>46.797784</c:v>
                </c:pt>
                <c:pt idx="9">
                  <c:v>44.2886076</c:v>
                </c:pt>
                <c:pt idx="10">
                  <c:v>40.746574</c:v>
                </c:pt>
                <c:pt idx="11">
                  <c:v>39.996028</c:v>
                </c:pt>
                <c:pt idx="12">
                  <c:v>40.3762542</c:v>
                </c:pt>
                <c:pt idx="13">
                  <c:v>34.854361</c:v>
                </c:pt>
                <c:pt idx="14">
                  <c:v>37.5910038</c:v>
                </c:pt>
                <c:pt idx="15">
                  <c:v>38.3713468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'price_SE4'!$D$3:$D$18</c:f>
              <c:numCache>
                <c:formatCode>General</c:formatCode>
                <c:ptCount val="16"/>
                <c:pt idx="0">
                  <c:v>58.34338</c:v>
                </c:pt>
                <c:pt idx="1">
                  <c:v>50.357193</c:v>
                </c:pt>
                <c:pt idx="2">
                  <c:v>57.887672</c:v>
                </c:pt>
                <c:pt idx="3">
                  <c:v>53.54041</c:v>
                </c:pt>
                <c:pt idx="4">
                  <c:v>51.959362</c:v>
                </c:pt>
                <c:pt idx="5">
                  <c:v>52.94783</c:v>
                </c:pt>
                <c:pt idx="6">
                  <c:v>54.775227</c:v>
                </c:pt>
                <c:pt idx="7">
                  <c:v>60.546234</c:v>
                </c:pt>
                <c:pt idx="8">
                  <c:v>61.675343</c:v>
                </c:pt>
                <c:pt idx="9">
                  <c:v>59.87169</c:v>
                </c:pt>
                <c:pt idx="10">
                  <c:v>55.065296</c:v>
                </c:pt>
                <c:pt idx="11">
                  <c:v>54.306393</c:v>
                </c:pt>
                <c:pt idx="12">
                  <c:v>54.366665</c:v>
                </c:pt>
                <c:pt idx="13">
                  <c:v>49.53265</c:v>
                </c:pt>
                <c:pt idx="14">
                  <c:v>51.922375</c:v>
                </c:pt>
                <c:pt idx="15">
                  <c:v>53.555367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'price_SE4'!$E$3:$E$18</c:f>
              <c:numCache>
                <c:formatCode>General</c:formatCode>
                <c:ptCount val="16"/>
                <c:pt idx="0">
                  <c:v>67.32685000000001</c:v>
                </c:pt>
                <c:pt idx="1">
                  <c:v>60.6826482</c:v>
                </c:pt>
                <c:pt idx="2">
                  <c:v>70.56285200000001</c:v>
                </c:pt>
                <c:pt idx="3">
                  <c:v>66.368674</c:v>
                </c:pt>
                <c:pt idx="4">
                  <c:v>68.80086600000001</c:v>
                </c:pt>
                <c:pt idx="5">
                  <c:v>74.86335200000001</c:v>
                </c:pt>
                <c:pt idx="6">
                  <c:v>78.748062</c:v>
                </c:pt>
                <c:pt idx="7">
                  <c:v>87.14305700000001</c:v>
                </c:pt>
                <c:pt idx="8">
                  <c:v>90.77264600000001</c:v>
                </c:pt>
                <c:pt idx="9">
                  <c:v>90.604612</c:v>
                </c:pt>
                <c:pt idx="10">
                  <c:v>83.10191800000001</c:v>
                </c:pt>
                <c:pt idx="11">
                  <c:v>81.703902</c:v>
                </c:pt>
                <c:pt idx="12">
                  <c:v>83.13084520000001</c:v>
                </c:pt>
                <c:pt idx="13">
                  <c:v>74.2152742</c:v>
                </c:pt>
                <c:pt idx="14">
                  <c:v>76.92716800000001</c:v>
                </c:pt>
                <c:pt idx="15">
                  <c:v>76.67623200000001</c:v>
                </c:pt>
              </c:numCache>
            </c:numRef>
          </c:yVal>
        </c:ser>
        <c:axId val="51380001"/>
        <c:axId val="51380002"/>
      </c:scatterChart>
      <c:val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80002"/>
        <c:crosses val="autoZero"/>
        <c:crossBetween val="midCat"/>
      </c:valAx>
      <c:valAx>
        <c:axId val="51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'price_SE4'!$B$3:$B$18</c:f>
              <c:numCache>
                <c:formatCode>General</c:formatCode>
                <c:ptCount val="16"/>
                <c:pt idx="0">
                  <c:v>59.52250831666667</c:v>
                </c:pt>
                <c:pt idx="1">
                  <c:v>51.67018913333332</c:v>
                </c:pt>
                <c:pt idx="2">
                  <c:v>59.83364647222223</c:v>
                </c:pt>
                <c:pt idx="3">
                  <c:v>55.04341197222221</c:v>
                </c:pt>
                <c:pt idx="4">
                  <c:v>54.12782151666666</c:v>
                </c:pt>
                <c:pt idx="5">
                  <c:v>55.55609465555555</c:v>
                </c:pt>
                <c:pt idx="6">
                  <c:v>57.45756476666668</c:v>
                </c:pt>
                <c:pt idx="7">
                  <c:v>63.06018232777779</c:v>
                </c:pt>
                <c:pt idx="8">
                  <c:v>64.71751327777777</c:v>
                </c:pt>
                <c:pt idx="9">
                  <c:v>63.32268396111111</c:v>
                </c:pt>
                <c:pt idx="10">
                  <c:v>58.77004630555555</c:v>
                </c:pt>
                <c:pt idx="11">
                  <c:v>57.93117511111112</c:v>
                </c:pt>
                <c:pt idx="12">
                  <c:v>58.93888309444445</c:v>
                </c:pt>
                <c:pt idx="13">
                  <c:v>53.03369167222223</c:v>
                </c:pt>
                <c:pt idx="14">
                  <c:v>55.6746109388889</c:v>
                </c:pt>
                <c:pt idx="15">
                  <c:v>56.63144982777776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'price_SE4'!$C$3:$C$18</c:f>
              <c:numCache>
                <c:formatCode>General</c:formatCode>
                <c:ptCount val="16"/>
                <c:pt idx="0">
                  <c:v>51.8207774</c:v>
                </c:pt>
                <c:pt idx="1">
                  <c:v>43.9610496</c:v>
                </c:pt>
                <c:pt idx="2">
                  <c:v>50.83895</c:v>
                </c:pt>
                <c:pt idx="3">
                  <c:v>45.139704</c:v>
                </c:pt>
                <c:pt idx="4">
                  <c:v>43.3258216</c:v>
                </c:pt>
                <c:pt idx="5">
                  <c:v>42.9275116</c:v>
                </c:pt>
                <c:pt idx="6">
                  <c:v>43.3547476</c:v>
                </c:pt>
                <c:pt idx="7">
                  <c:v>46.9101608</c:v>
                </c:pt>
                <c:pt idx="8">
                  <c:v>46.797784</c:v>
                </c:pt>
                <c:pt idx="9">
                  <c:v>44.2886076</c:v>
                </c:pt>
                <c:pt idx="10">
                  <c:v>40.746574</c:v>
                </c:pt>
                <c:pt idx="11">
                  <c:v>39.996028</c:v>
                </c:pt>
                <c:pt idx="12">
                  <c:v>40.3762542</c:v>
                </c:pt>
                <c:pt idx="13">
                  <c:v>34.854361</c:v>
                </c:pt>
                <c:pt idx="14">
                  <c:v>37.5910038</c:v>
                </c:pt>
                <c:pt idx="15">
                  <c:v>38.3713468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'price_SE4'!$D$3:$D$18</c:f>
              <c:numCache>
                <c:formatCode>General</c:formatCode>
                <c:ptCount val="16"/>
                <c:pt idx="0">
                  <c:v>58.34338</c:v>
                </c:pt>
                <c:pt idx="1">
                  <c:v>50.357193</c:v>
                </c:pt>
                <c:pt idx="2">
                  <c:v>57.887672</c:v>
                </c:pt>
                <c:pt idx="3">
                  <c:v>53.54041</c:v>
                </c:pt>
                <c:pt idx="4">
                  <c:v>51.959362</c:v>
                </c:pt>
                <c:pt idx="5">
                  <c:v>52.94783</c:v>
                </c:pt>
                <c:pt idx="6">
                  <c:v>54.775227</c:v>
                </c:pt>
                <c:pt idx="7">
                  <c:v>60.546234</c:v>
                </c:pt>
                <c:pt idx="8">
                  <c:v>61.675343</c:v>
                </c:pt>
                <c:pt idx="9">
                  <c:v>59.87169</c:v>
                </c:pt>
                <c:pt idx="10">
                  <c:v>55.065296</c:v>
                </c:pt>
                <c:pt idx="11">
                  <c:v>54.306393</c:v>
                </c:pt>
                <c:pt idx="12">
                  <c:v>54.366665</c:v>
                </c:pt>
                <c:pt idx="13">
                  <c:v>49.53265</c:v>
                </c:pt>
                <c:pt idx="14">
                  <c:v>51.922375</c:v>
                </c:pt>
                <c:pt idx="15">
                  <c:v>53.555367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'price_SE4'!$E$3:$E$18</c:f>
              <c:numCache>
                <c:formatCode>General</c:formatCode>
                <c:ptCount val="16"/>
                <c:pt idx="0">
                  <c:v>67.32685000000001</c:v>
                </c:pt>
                <c:pt idx="1">
                  <c:v>60.6826482</c:v>
                </c:pt>
                <c:pt idx="2">
                  <c:v>70.56285200000001</c:v>
                </c:pt>
                <c:pt idx="3">
                  <c:v>66.368674</c:v>
                </c:pt>
                <c:pt idx="4">
                  <c:v>68.80086600000001</c:v>
                </c:pt>
                <c:pt idx="5">
                  <c:v>74.86335200000001</c:v>
                </c:pt>
                <c:pt idx="6">
                  <c:v>78.748062</c:v>
                </c:pt>
                <c:pt idx="7">
                  <c:v>87.14305700000001</c:v>
                </c:pt>
                <c:pt idx="8">
                  <c:v>90.77264600000001</c:v>
                </c:pt>
                <c:pt idx="9">
                  <c:v>90.604612</c:v>
                </c:pt>
                <c:pt idx="10">
                  <c:v>83.10191800000001</c:v>
                </c:pt>
                <c:pt idx="11">
                  <c:v>81.703902</c:v>
                </c:pt>
                <c:pt idx="12">
                  <c:v>83.13084520000001</c:v>
                </c:pt>
                <c:pt idx="13">
                  <c:v>74.2152742</c:v>
                </c:pt>
                <c:pt idx="14">
                  <c:v>76.92716800000001</c:v>
                </c:pt>
                <c:pt idx="15">
                  <c:v>76.67623200000001</c:v>
                </c:pt>
              </c:numCache>
            </c:numRef>
          </c:yVal>
        </c:ser>
        <c:axId val="51390001"/>
        <c:axId val="51390002"/>
      </c:scatterChart>
      <c:val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90002"/>
        <c:crosses val="autoZero"/>
        <c:crossBetween val="midCat"/>
      </c:valAx>
      <c:valAx>
        <c:axId val="51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3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'price_SE2'!$B$3:$B$18</c:f>
              <c:numCache>
                <c:formatCode>General</c:formatCode>
                <c:ptCount val="16"/>
                <c:pt idx="0">
                  <c:v>43.25894701111112</c:v>
                </c:pt>
                <c:pt idx="1">
                  <c:v>37.72701689444445</c:v>
                </c:pt>
                <c:pt idx="2">
                  <c:v>41.87474304444444</c:v>
                </c:pt>
                <c:pt idx="3">
                  <c:v>40.51455332777778</c:v>
                </c:pt>
                <c:pt idx="4">
                  <c:v>42.65272603333333</c:v>
                </c:pt>
                <c:pt idx="5">
                  <c:v>47.0863781888889</c:v>
                </c:pt>
                <c:pt idx="6">
                  <c:v>49.48790504444444</c:v>
                </c:pt>
                <c:pt idx="7">
                  <c:v>54.80885349444445</c:v>
                </c:pt>
                <c:pt idx="8">
                  <c:v>57.2077611888889</c:v>
                </c:pt>
                <c:pt idx="9">
                  <c:v>57.35780738888889</c:v>
                </c:pt>
                <c:pt idx="10">
                  <c:v>53.40716242222221</c:v>
                </c:pt>
                <c:pt idx="11">
                  <c:v>53.34158856111112</c:v>
                </c:pt>
                <c:pt idx="12">
                  <c:v>54.82411983333333</c:v>
                </c:pt>
                <c:pt idx="13">
                  <c:v>47.58904732222221</c:v>
                </c:pt>
                <c:pt idx="14">
                  <c:v>51.08525207777777</c:v>
                </c:pt>
                <c:pt idx="15">
                  <c:v>51.89330806666666</c:v>
                </c:pt>
              </c:numCache>
            </c:numRef>
          </c:yVal>
        </c:ser>
        <c:ser>
          <c:idx val="1"/>
          <c:order val="1"/>
          <c:tx>
            <c:strRef>
              <c:f>'price_SE2'!$C$2:$C$2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'price_SE2'!$C$3:$C$18</c:f>
              <c:numCache>
                <c:formatCode>General</c:formatCode>
                <c:ptCount val="16"/>
                <c:pt idx="0">
                  <c:v>29.9160044</c:v>
                </c:pt>
                <c:pt idx="1">
                  <c:v>25.0354792</c:v>
                </c:pt>
                <c:pt idx="2">
                  <c:v>26.8523288</c:v>
                </c:pt>
                <c:pt idx="3">
                  <c:v>27.1103426</c:v>
                </c:pt>
                <c:pt idx="4">
                  <c:v>28.611758</c:v>
                </c:pt>
                <c:pt idx="5">
                  <c:v>32.7389048</c:v>
                </c:pt>
                <c:pt idx="6">
                  <c:v>33.4584936</c:v>
                </c:pt>
                <c:pt idx="7">
                  <c:v>36.673927</c:v>
                </c:pt>
                <c:pt idx="8">
                  <c:v>37.7751608</c:v>
                </c:pt>
                <c:pt idx="9">
                  <c:v>37.438106</c:v>
                </c:pt>
                <c:pt idx="10">
                  <c:v>34.6843612</c:v>
                </c:pt>
                <c:pt idx="11">
                  <c:v>34.7287664</c:v>
                </c:pt>
                <c:pt idx="12">
                  <c:v>35.4895188</c:v>
                </c:pt>
                <c:pt idx="13">
                  <c:v>30.4867576</c:v>
                </c:pt>
                <c:pt idx="14">
                  <c:v>33.6234016</c:v>
                </c:pt>
                <c:pt idx="15">
                  <c:v>34.4697024</c:v>
                </c:pt>
              </c:numCache>
            </c:numRef>
          </c:yVal>
        </c:ser>
        <c:ser>
          <c:idx val="2"/>
          <c:order val="2"/>
          <c:tx>
            <c:strRef>
              <c:f>'price_SE2'!$D$2:$D$2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'price_SE2'!$D$3:$D$18</c:f>
              <c:numCache>
                <c:formatCode>General</c:formatCode>
                <c:ptCount val="16"/>
                <c:pt idx="0">
                  <c:v>43.047604</c:v>
                </c:pt>
                <c:pt idx="1">
                  <c:v>37.12831</c:v>
                </c:pt>
                <c:pt idx="2">
                  <c:v>40.815525</c:v>
                </c:pt>
                <c:pt idx="3">
                  <c:v>39.202282</c:v>
                </c:pt>
                <c:pt idx="4">
                  <c:v>40.645435</c:v>
                </c:pt>
                <c:pt idx="5">
                  <c:v>44.50445</c:v>
                </c:pt>
                <c:pt idx="6">
                  <c:v>46.546917</c:v>
                </c:pt>
                <c:pt idx="7">
                  <c:v>51.689156</c:v>
                </c:pt>
                <c:pt idx="8">
                  <c:v>53.4492</c:v>
                </c:pt>
                <c:pt idx="9">
                  <c:v>53.565525</c:v>
                </c:pt>
                <c:pt idx="10">
                  <c:v>49.622604</c:v>
                </c:pt>
                <c:pt idx="11">
                  <c:v>49.633904</c:v>
                </c:pt>
                <c:pt idx="12">
                  <c:v>51.156963</c:v>
                </c:pt>
                <c:pt idx="13">
                  <c:v>44.270092</c:v>
                </c:pt>
                <c:pt idx="14">
                  <c:v>47.92032</c:v>
                </c:pt>
                <c:pt idx="15">
                  <c:v>49.149887</c:v>
                </c:pt>
              </c:numCache>
            </c:numRef>
          </c:yVal>
        </c:ser>
        <c:ser>
          <c:idx val="3"/>
          <c:order val="3"/>
          <c:tx>
            <c:strRef>
              <c:f>'price_SE2'!$E$2:$E$2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'price_SE2'!$E$3:$E$18</c:f>
              <c:numCache>
                <c:formatCode>General</c:formatCode>
                <c:ptCount val="16"/>
                <c:pt idx="0">
                  <c:v>53.499111</c:v>
                </c:pt>
                <c:pt idx="1">
                  <c:v>49.840434</c:v>
                </c:pt>
                <c:pt idx="2">
                  <c:v>58.1066898</c:v>
                </c:pt>
                <c:pt idx="3">
                  <c:v>55.95650620000001</c:v>
                </c:pt>
                <c:pt idx="4">
                  <c:v>60.35488520000001</c:v>
                </c:pt>
                <c:pt idx="5">
                  <c:v>68.227902</c:v>
                </c:pt>
                <c:pt idx="6">
                  <c:v>72.80436600000002</c:v>
                </c:pt>
                <c:pt idx="7">
                  <c:v>80.64595680000001</c:v>
                </c:pt>
                <c:pt idx="8">
                  <c:v>85.183584</c:v>
                </c:pt>
                <c:pt idx="9">
                  <c:v>86.627762</c:v>
                </c:pt>
                <c:pt idx="10">
                  <c:v>79.59392800000001</c:v>
                </c:pt>
                <c:pt idx="11">
                  <c:v>79.01911080000001</c:v>
                </c:pt>
                <c:pt idx="12">
                  <c:v>80.86191720000001</c:v>
                </c:pt>
                <c:pt idx="13">
                  <c:v>70.80762799999999</c:v>
                </c:pt>
                <c:pt idx="14">
                  <c:v>74.88563720000001</c:v>
                </c:pt>
                <c:pt idx="15">
                  <c:v>74.118498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'price_SE4'!$B$3:$B$18</c:f>
              <c:numCache>
                <c:formatCode>General</c:formatCode>
                <c:ptCount val="16"/>
                <c:pt idx="0">
                  <c:v>59.52250831666667</c:v>
                </c:pt>
                <c:pt idx="1">
                  <c:v>51.67018913333332</c:v>
                </c:pt>
                <c:pt idx="2">
                  <c:v>59.83364647222223</c:v>
                </c:pt>
                <c:pt idx="3">
                  <c:v>55.04341197222221</c:v>
                </c:pt>
                <c:pt idx="4">
                  <c:v>54.12782151666666</c:v>
                </c:pt>
                <c:pt idx="5">
                  <c:v>55.55609465555555</c:v>
                </c:pt>
                <c:pt idx="6">
                  <c:v>57.45756476666668</c:v>
                </c:pt>
                <c:pt idx="7">
                  <c:v>63.06018232777779</c:v>
                </c:pt>
                <c:pt idx="8">
                  <c:v>64.71751327777777</c:v>
                </c:pt>
                <c:pt idx="9">
                  <c:v>63.32268396111111</c:v>
                </c:pt>
                <c:pt idx="10">
                  <c:v>58.77004630555555</c:v>
                </c:pt>
                <c:pt idx="11">
                  <c:v>57.93117511111112</c:v>
                </c:pt>
                <c:pt idx="12">
                  <c:v>58.93888309444445</c:v>
                </c:pt>
                <c:pt idx="13">
                  <c:v>53.03369167222223</c:v>
                </c:pt>
                <c:pt idx="14">
                  <c:v>55.6746109388889</c:v>
                </c:pt>
                <c:pt idx="15">
                  <c:v>56.63144982777776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'price_SE4'!$C$3:$C$18</c:f>
              <c:numCache>
                <c:formatCode>General</c:formatCode>
                <c:ptCount val="16"/>
                <c:pt idx="0">
                  <c:v>51.8207774</c:v>
                </c:pt>
                <c:pt idx="1">
                  <c:v>43.9610496</c:v>
                </c:pt>
                <c:pt idx="2">
                  <c:v>50.83895</c:v>
                </c:pt>
                <c:pt idx="3">
                  <c:v>45.139704</c:v>
                </c:pt>
                <c:pt idx="4">
                  <c:v>43.3258216</c:v>
                </c:pt>
                <c:pt idx="5">
                  <c:v>42.9275116</c:v>
                </c:pt>
                <c:pt idx="6">
                  <c:v>43.3547476</c:v>
                </c:pt>
                <c:pt idx="7">
                  <c:v>46.9101608</c:v>
                </c:pt>
                <c:pt idx="8">
                  <c:v>46.797784</c:v>
                </c:pt>
                <c:pt idx="9">
                  <c:v>44.2886076</c:v>
                </c:pt>
                <c:pt idx="10">
                  <c:v>40.746574</c:v>
                </c:pt>
                <c:pt idx="11">
                  <c:v>39.996028</c:v>
                </c:pt>
                <c:pt idx="12">
                  <c:v>40.3762542</c:v>
                </c:pt>
                <c:pt idx="13">
                  <c:v>34.854361</c:v>
                </c:pt>
                <c:pt idx="14">
                  <c:v>37.5910038</c:v>
                </c:pt>
                <c:pt idx="15">
                  <c:v>38.3713468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'price_SE4'!$D$3:$D$18</c:f>
              <c:numCache>
                <c:formatCode>General</c:formatCode>
                <c:ptCount val="16"/>
                <c:pt idx="0">
                  <c:v>58.34338</c:v>
                </c:pt>
                <c:pt idx="1">
                  <c:v>50.357193</c:v>
                </c:pt>
                <c:pt idx="2">
                  <c:v>57.887672</c:v>
                </c:pt>
                <c:pt idx="3">
                  <c:v>53.54041</c:v>
                </c:pt>
                <c:pt idx="4">
                  <c:v>51.959362</c:v>
                </c:pt>
                <c:pt idx="5">
                  <c:v>52.94783</c:v>
                </c:pt>
                <c:pt idx="6">
                  <c:v>54.775227</c:v>
                </c:pt>
                <c:pt idx="7">
                  <c:v>60.546234</c:v>
                </c:pt>
                <c:pt idx="8">
                  <c:v>61.675343</c:v>
                </c:pt>
                <c:pt idx="9">
                  <c:v>59.87169</c:v>
                </c:pt>
                <c:pt idx="10">
                  <c:v>55.065296</c:v>
                </c:pt>
                <c:pt idx="11">
                  <c:v>54.306393</c:v>
                </c:pt>
                <c:pt idx="12">
                  <c:v>54.366665</c:v>
                </c:pt>
                <c:pt idx="13">
                  <c:v>49.53265</c:v>
                </c:pt>
                <c:pt idx="14">
                  <c:v>51.922375</c:v>
                </c:pt>
                <c:pt idx="15">
                  <c:v>53.555367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'price_SE4'!$E$3:$E$18</c:f>
              <c:numCache>
                <c:formatCode>General</c:formatCode>
                <c:ptCount val="16"/>
                <c:pt idx="0">
                  <c:v>67.32685000000001</c:v>
                </c:pt>
                <c:pt idx="1">
                  <c:v>60.6826482</c:v>
                </c:pt>
                <c:pt idx="2">
                  <c:v>70.56285200000001</c:v>
                </c:pt>
                <c:pt idx="3">
                  <c:v>66.368674</c:v>
                </c:pt>
                <c:pt idx="4">
                  <c:v>68.80086600000001</c:v>
                </c:pt>
                <c:pt idx="5">
                  <c:v>74.86335200000001</c:v>
                </c:pt>
                <c:pt idx="6">
                  <c:v>78.748062</c:v>
                </c:pt>
                <c:pt idx="7">
                  <c:v>87.14305700000001</c:v>
                </c:pt>
                <c:pt idx="8">
                  <c:v>90.77264600000001</c:v>
                </c:pt>
                <c:pt idx="9">
                  <c:v>90.604612</c:v>
                </c:pt>
                <c:pt idx="10">
                  <c:v>83.10191800000001</c:v>
                </c:pt>
                <c:pt idx="11">
                  <c:v>81.703902</c:v>
                </c:pt>
                <c:pt idx="12">
                  <c:v>83.13084520000001</c:v>
                </c:pt>
                <c:pt idx="13">
                  <c:v>74.2152742</c:v>
                </c:pt>
                <c:pt idx="14">
                  <c:v>76.92716800000001</c:v>
                </c:pt>
                <c:pt idx="15">
                  <c:v>76.67623200000001</c:v>
                </c:pt>
              </c:numCache>
            </c:numRef>
          </c:yVal>
        </c:ser>
        <c:axId val="51400001"/>
        <c:axId val="51400002"/>
      </c:scatterChart>
      <c:val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00002"/>
        <c:crosses val="autoZero"/>
        <c:crossBetween val="midCat"/>
      </c:valAx>
      <c:valAx>
        <c:axId val="51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'price_SE4'!$B$3:$B$18</c:f>
              <c:numCache>
                <c:formatCode>General</c:formatCode>
                <c:ptCount val="16"/>
                <c:pt idx="0">
                  <c:v>59.52250831666667</c:v>
                </c:pt>
                <c:pt idx="1">
                  <c:v>51.67018913333332</c:v>
                </c:pt>
                <c:pt idx="2">
                  <c:v>59.83364647222223</c:v>
                </c:pt>
                <c:pt idx="3">
                  <c:v>55.04341197222221</c:v>
                </c:pt>
                <c:pt idx="4">
                  <c:v>54.12782151666666</c:v>
                </c:pt>
                <c:pt idx="5">
                  <c:v>55.55609465555555</c:v>
                </c:pt>
                <c:pt idx="6">
                  <c:v>57.45756476666668</c:v>
                </c:pt>
                <c:pt idx="7">
                  <c:v>63.06018232777779</c:v>
                </c:pt>
                <c:pt idx="8">
                  <c:v>64.71751327777777</c:v>
                </c:pt>
                <c:pt idx="9">
                  <c:v>63.32268396111111</c:v>
                </c:pt>
                <c:pt idx="10">
                  <c:v>58.77004630555555</c:v>
                </c:pt>
                <c:pt idx="11">
                  <c:v>57.93117511111112</c:v>
                </c:pt>
                <c:pt idx="12">
                  <c:v>58.93888309444445</c:v>
                </c:pt>
                <c:pt idx="13">
                  <c:v>53.03369167222223</c:v>
                </c:pt>
                <c:pt idx="14">
                  <c:v>55.6746109388889</c:v>
                </c:pt>
                <c:pt idx="15">
                  <c:v>56.63144982777776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'price_SE4'!$C$3:$C$18</c:f>
              <c:numCache>
                <c:formatCode>General</c:formatCode>
                <c:ptCount val="16"/>
                <c:pt idx="0">
                  <c:v>51.8207774</c:v>
                </c:pt>
                <c:pt idx="1">
                  <c:v>43.9610496</c:v>
                </c:pt>
                <c:pt idx="2">
                  <c:v>50.83895</c:v>
                </c:pt>
                <c:pt idx="3">
                  <c:v>45.139704</c:v>
                </c:pt>
                <c:pt idx="4">
                  <c:v>43.3258216</c:v>
                </c:pt>
                <c:pt idx="5">
                  <c:v>42.9275116</c:v>
                </c:pt>
                <c:pt idx="6">
                  <c:v>43.3547476</c:v>
                </c:pt>
                <c:pt idx="7">
                  <c:v>46.9101608</c:v>
                </c:pt>
                <c:pt idx="8">
                  <c:v>46.797784</c:v>
                </c:pt>
                <c:pt idx="9">
                  <c:v>44.2886076</c:v>
                </c:pt>
                <c:pt idx="10">
                  <c:v>40.746574</c:v>
                </c:pt>
                <c:pt idx="11">
                  <c:v>39.996028</c:v>
                </c:pt>
                <c:pt idx="12">
                  <c:v>40.3762542</c:v>
                </c:pt>
                <c:pt idx="13">
                  <c:v>34.854361</c:v>
                </c:pt>
                <c:pt idx="14">
                  <c:v>37.5910038</c:v>
                </c:pt>
                <c:pt idx="15">
                  <c:v>38.3713468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'price_SE4'!$D$3:$D$18</c:f>
              <c:numCache>
                <c:formatCode>General</c:formatCode>
                <c:ptCount val="16"/>
                <c:pt idx="0">
                  <c:v>58.34338</c:v>
                </c:pt>
                <c:pt idx="1">
                  <c:v>50.357193</c:v>
                </c:pt>
                <c:pt idx="2">
                  <c:v>57.887672</c:v>
                </c:pt>
                <c:pt idx="3">
                  <c:v>53.54041</c:v>
                </c:pt>
                <c:pt idx="4">
                  <c:v>51.959362</c:v>
                </c:pt>
                <c:pt idx="5">
                  <c:v>52.94783</c:v>
                </c:pt>
                <c:pt idx="6">
                  <c:v>54.775227</c:v>
                </c:pt>
                <c:pt idx="7">
                  <c:v>60.546234</c:v>
                </c:pt>
                <c:pt idx="8">
                  <c:v>61.675343</c:v>
                </c:pt>
                <c:pt idx="9">
                  <c:v>59.87169</c:v>
                </c:pt>
                <c:pt idx="10">
                  <c:v>55.065296</c:v>
                </c:pt>
                <c:pt idx="11">
                  <c:v>54.306393</c:v>
                </c:pt>
                <c:pt idx="12">
                  <c:v>54.366665</c:v>
                </c:pt>
                <c:pt idx="13">
                  <c:v>49.53265</c:v>
                </c:pt>
                <c:pt idx="14">
                  <c:v>51.922375</c:v>
                </c:pt>
                <c:pt idx="15">
                  <c:v>53.555367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'price_SE4'!$E$3:$E$18</c:f>
              <c:numCache>
                <c:formatCode>General</c:formatCode>
                <c:ptCount val="16"/>
                <c:pt idx="0">
                  <c:v>67.32685000000001</c:v>
                </c:pt>
                <c:pt idx="1">
                  <c:v>60.6826482</c:v>
                </c:pt>
                <c:pt idx="2">
                  <c:v>70.56285200000001</c:v>
                </c:pt>
                <c:pt idx="3">
                  <c:v>66.368674</c:v>
                </c:pt>
                <c:pt idx="4">
                  <c:v>68.80086600000001</c:v>
                </c:pt>
                <c:pt idx="5">
                  <c:v>74.86335200000001</c:v>
                </c:pt>
                <c:pt idx="6">
                  <c:v>78.748062</c:v>
                </c:pt>
                <c:pt idx="7">
                  <c:v>87.14305700000001</c:v>
                </c:pt>
                <c:pt idx="8">
                  <c:v>90.77264600000001</c:v>
                </c:pt>
                <c:pt idx="9">
                  <c:v>90.604612</c:v>
                </c:pt>
                <c:pt idx="10">
                  <c:v>83.10191800000001</c:v>
                </c:pt>
                <c:pt idx="11">
                  <c:v>81.703902</c:v>
                </c:pt>
                <c:pt idx="12">
                  <c:v>83.13084520000001</c:v>
                </c:pt>
                <c:pt idx="13">
                  <c:v>74.2152742</c:v>
                </c:pt>
                <c:pt idx="14">
                  <c:v>76.92716800000001</c:v>
                </c:pt>
                <c:pt idx="15">
                  <c:v>76.67623200000001</c:v>
                </c:pt>
              </c:numCache>
            </c:numRef>
          </c:yVal>
        </c:ser>
        <c:axId val="51410001"/>
        <c:axId val="51410002"/>
      </c:scatterChart>
      <c:val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10002"/>
        <c:crosses val="autoZero"/>
        <c:crossBetween val="midCat"/>
      </c:valAx>
      <c:valAx>
        <c:axId val="51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'price_SE4'!$B$3:$B$18</c:f>
              <c:numCache>
                <c:formatCode>General</c:formatCode>
                <c:ptCount val="16"/>
                <c:pt idx="0">
                  <c:v>59.52250831666667</c:v>
                </c:pt>
                <c:pt idx="1">
                  <c:v>51.67018913333332</c:v>
                </c:pt>
                <c:pt idx="2">
                  <c:v>59.83364647222223</c:v>
                </c:pt>
                <c:pt idx="3">
                  <c:v>55.04341197222221</c:v>
                </c:pt>
                <c:pt idx="4">
                  <c:v>54.12782151666666</c:v>
                </c:pt>
                <c:pt idx="5">
                  <c:v>55.55609465555555</c:v>
                </c:pt>
                <c:pt idx="6">
                  <c:v>57.45756476666668</c:v>
                </c:pt>
                <c:pt idx="7">
                  <c:v>63.06018232777779</c:v>
                </c:pt>
                <c:pt idx="8">
                  <c:v>64.71751327777777</c:v>
                </c:pt>
                <c:pt idx="9">
                  <c:v>63.32268396111111</c:v>
                </c:pt>
                <c:pt idx="10">
                  <c:v>58.77004630555555</c:v>
                </c:pt>
                <c:pt idx="11">
                  <c:v>57.93117511111112</c:v>
                </c:pt>
                <c:pt idx="12">
                  <c:v>58.93888309444445</c:v>
                </c:pt>
                <c:pt idx="13">
                  <c:v>53.03369167222223</c:v>
                </c:pt>
                <c:pt idx="14">
                  <c:v>55.6746109388889</c:v>
                </c:pt>
                <c:pt idx="15">
                  <c:v>56.63144982777776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'price_SE4'!$C$3:$C$18</c:f>
              <c:numCache>
                <c:formatCode>General</c:formatCode>
                <c:ptCount val="16"/>
                <c:pt idx="0">
                  <c:v>51.8207774</c:v>
                </c:pt>
                <c:pt idx="1">
                  <c:v>43.9610496</c:v>
                </c:pt>
                <c:pt idx="2">
                  <c:v>50.83895</c:v>
                </c:pt>
                <c:pt idx="3">
                  <c:v>45.139704</c:v>
                </c:pt>
                <c:pt idx="4">
                  <c:v>43.3258216</c:v>
                </c:pt>
                <c:pt idx="5">
                  <c:v>42.9275116</c:v>
                </c:pt>
                <c:pt idx="6">
                  <c:v>43.3547476</c:v>
                </c:pt>
                <c:pt idx="7">
                  <c:v>46.9101608</c:v>
                </c:pt>
                <c:pt idx="8">
                  <c:v>46.797784</c:v>
                </c:pt>
                <c:pt idx="9">
                  <c:v>44.2886076</c:v>
                </c:pt>
                <c:pt idx="10">
                  <c:v>40.746574</c:v>
                </c:pt>
                <c:pt idx="11">
                  <c:v>39.996028</c:v>
                </c:pt>
                <c:pt idx="12">
                  <c:v>40.3762542</c:v>
                </c:pt>
                <c:pt idx="13">
                  <c:v>34.854361</c:v>
                </c:pt>
                <c:pt idx="14">
                  <c:v>37.5910038</c:v>
                </c:pt>
                <c:pt idx="15">
                  <c:v>38.3713468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'price_SE4'!$D$3:$D$18</c:f>
              <c:numCache>
                <c:formatCode>General</c:formatCode>
                <c:ptCount val="16"/>
                <c:pt idx="0">
                  <c:v>58.34338</c:v>
                </c:pt>
                <c:pt idx="1">
                  <c:v>50.357193</c:v>
                </c:pt>
                <c:pt idx="2">
                  <c:v>57.887672</c:v>
                </c:pt>
                <c:pt idx="3">
                  <c:v>53.54041</c:v>
                </c:pt>
                <c:pt idx="4">
                  <c:v>51.959362</c:v>
                </c:pt>
                <c:pt idx="5">
                  <c:v>52.94783</c:v>
                </c:pt>
                <c:pt idx="6">
                  <c:v>54.775227</c:v>
                </c:pt>
                <c:pt idx="7">
                  <c:v>60.546234</c:v>
                </c:pt>
                <c:pt idx="8">
                  <c:v>61.675343</c:v>
                </c:pt>
                <c:pt idx="9">
                  <c:v>59.87169</c:v>
                </c:pt>
                <c:pt idx="10">
                  <c:v>55.065296</c:v>
                </c:pt>
                <c:pt idx="11">
                  <c:v>54.306393</c:v>
                </c:pt>
                <c:pt idx="12">
                  <c:v>54.366665</c:v>
                </c:pt>
                <c:pt idx="13">
                  <c:v>49.53265</c:v>
                </c:pt>
                <c:pt idx="14">
                  <c:v>51.922375</c:v>
                </c:pt>
                <c:pt idx="15">
                  <c:v>53.555367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'price_SE4'!$E$3:$E$18</c:f>
              <c:numCache>
                <c:formatCode>General</c:formatCode>
                <c:ptCount val="16"/>
                <c:pt idx="0">
                  <c:v>67.32685000000001</c:v>
                </c:pt>
                <c:pt idx="1">
                  <c:v>60.6826482</c:v>
                </c:pt>
                <c:pt idx="2">
                  <c:v>70.56285200000001</c:v>
                </c:pt>
                <c:pt idx="3">
                  <c:v>66.368674</c:v>
                </c:pt>
                <c:pt idx="4">
                  <c:v>68.80086600000001</c:v>
                </c:pt>
                <c:pt idx="5">
                  <c:v>74.86335200000001</c:v>
                </c:pt>
                <c:pt idx="6">
                  <c:v>78.748062</c:v>
                </c:pt>
                <c:pt idx="7">
                  <c:v>87.14305700000001</c:v>
                </c:pt>
                <c:pt idx="8">
                  <c:v>90.77264600000001</c:v>
                </c:pt>
                <c:pt idx="9">
                  <c:v>90.604612</c:v>
                </c:pt>
                <c:pt idx="10">
                  <c:v>83.10191800000001</c:v>
                </c:pt>
                <c:pt idx="11">
                  <c:v>81.703902</c:v>
                </c:pt>
                <c:pt idx="12">
                  <c:v>83.13084520000001</c:v>
                </c:pt>
                <c:pt idx="13">
                  <c:v>74.2152742</c:v>
                </c:pt>
                <c:pt idx="14">
                  <c:v>76.92716800000001</c:v>
                </c:pt>
                <c:pt idx="15">
                  <c:v>76.67623200000001</c:v>
                </c:pt>
              </c:numCache>
            </c:numRef>
          </c:yVal>
        </c:ser>
        <c:axId val="51420001"/>
        <c:axId val="51420002"/>
      </c:scatterChart>
      <c:val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20002"/>
        <c:crosses val="autoZero"/>
        <c:crossBetween val="midCat"/>
      </c:valAx>
      <c:valAx>
        <c:axId val="51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'price_UK'!$B$3:$B$18</c:f>
              <c:numCache>
                <c:formatCode>General</c:formatCode>
                <c:ptCount val="16"/>
                <c:pt idx="0">
                  <c:v>113.5602387277778</c:v>
                </c:pt>
                <c:pt idx="1">
                  <c:v>94.82305402222224</c:v>
                </c:pt>
                <c:pt idx="2">
                  <c:v>113.8567661111111</c:v>
                </c:pt>
                <c:pt idx="3">
                  <c:v>102.1926013277778</c:v>
                </c:pt>
                <c:pt idx="4">
                  <c:v>81.71324127222221</c:v>
                </c:pt>
                <c:pt idx="5">
                  <c:v>80.82242955555554</c:v>
                </c:pt>
                <c:pt idx="6">
                  <c:v>81.53205554999998</c:v>
                </c:pt>
                <c:pt idx="7">
                  <c:v>94.52638505</c:v>
                </c:pt>
                <c:pt idx="8">
                  <c:v>94.74890496111112</c:v>
                </c:pt>
                <c:pt idx="9">
                  <c:v>86.86316960555556</c:v>
                </c:pt>
                <c:pt idx="10">
                  <c:v>78.0784783277778</c:v>
                </c:pt>
                <c:pt idx="11">
                  <c:v>76.83426252777778</c:v>
                </c:pt>
                <c:pt idx="12">
                  <c:v>78.24216319444446</c:v>
                </c:pt>
                <c:pt idx="13">
                  <c:v>78.85917299999997</c:v>
                </c:pt>
                <c:pt idx="14">
                  <c:v>81.50262063333334</c:v>
                </c:pt>
                <c:pt idx="15">
                  <c:v>82.63737905555556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'price_UK'!$C$3:$C$18</c:f>
              <c:numCache>
                <c:formatCode>General</c:formatCode>
                <c:ptCount val="16"/>
                <c:pt idx="0">
                  <c:v>110.2428972</c:v>
                </c:pt>
                <c:pt idx="1">
                  <c:v>91.8080368</c:v>
                </c:pt>
                <c:pt idx="2">
                  <c:v>110.269222</c:v>
                </c:pt>
                <c:pt idx="3">
                  <c:v>97.7211168</c:v>
                </c:pt>
                <c:pt idx="4">
                  <c:v>77.1767148</c:v>
                </c:pt>
                <c:pt idx="5">
                  <c:v>75.72778599999999</c:v>
                </c:pt>
                <c:pt idx="6">
                  <c:v>75.042968</c:v>
                </c:pt>
                <c:pt idx="7">
                  <c:v>85.5703168</c:v>
                </c:pt>
                <c:pt idx="8">
                  <c:v>84.3610048</c:v>
                </c:pt>
                <c:pt idx="9">
                  <c:v>75.928816</c:v>
                </c:pt>
                <c:pt idx="10">
                  <c:v>68.149866</c:v>
                </c:pt>
                <c:pt idx="11">
                  <c:v>66.583011</c:v>
                </c:pt>
                <c:pt idx="12">
                  <c:v>67.54518400000001</c:v>
                </c:pt>
                <c:pt idx="13">
                  <c:v>66.78862799999999</c:v>
                </c:pt>
                <c:pt idx="14">
                  <c:v>68.53954280000001</c:v>
                </c:pt>
                <c:pt idx="15">
                  <c:v>69.588263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'price_UK'!$D$3:$D$18</c:f>
              <c:numCache>
                <c:formatCode>General</c:formatCode>
                <c:ptCount val="16"/>
                <c:pt idx="0">
                  <c:v>113.29909</c:v>
                </c:pt>
                <c:pt idx="1">
                  <c:v>94.906166</c:v>
                </c:pt>
                <c:pt idx="2">
                  <c:v>113.759705</c:v>
                </c:pt>
                <c:pt idx="3">
                  <c:v>102.58322</c:v>
                </c:pt>
                <c:pt idx="4">
                  <c:v>82.03230000000001</c:v>
                </c:pt>
                <c:pt idx="5">
                  <c:v>81.14087000000001</c:v>
                </c:pt>
                <c:pt idx="6">
                  <c:v>81.572945</c:v>
                </c:pt>
                <c:pt idx="7">
                  <c:v>94.355934</c:v>
                </c:pt>
                <c:pt idx="8">
                  <c:v>94.37397</c:v>
                </c:pt>
                <c:pt idx="9">
                  <c:v>86.54452000000001</c:v>
                </c:pt>
                <c:pt idx="10">
                  <c:v>77.588356</c:v>
                </c:pt>
                <c:pt idx="11">
                  <c:v>75.8492</c:v>
                </c:pt>
                <c:pt idx="12">
                  <c:v>76.75297</c:v>
                </c:pt>
                <c:pt idx="13">
                  <c:v>76.64612</c:v>
                </c:pt>
                <c:pt idx="14">
                  <c:v>79.88482</c:v>
                </c:pt>
                <c:pt idx="15">
                  <c:v>80.99749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'price_UK'!$E$3:$E$18</c:f>
              <c:numCache>
                <c:formatCode>General</c:formatCode>
                <c:ptCount val="16"/>
                <c:pt idx="0">
                  <c:v>116.833242</c:v>
                </c:pt>
                <c:pt idx="1">
                  <c:v>97.508442</c:v>
                </c:pt>
                <c:pt idx="2">
                  <c:v>117.420706</c:v>
                </c:pt>
                <c:pt idx="3">
                  <c:v>105.213334</c:v>
                </c:pt>
                <c:pt idx="4">
                  <c:v>85.375916</c:v>
                </c:pt>
                <c:pt idx="5">
                  <c:v>86.15136699999999</c:v>
                </c:pt>
                <c:pt idx="6">
                  <c:v>88.4849968</c:v>
                </c:pt>
                <c:pt idx="7">
                  <c:v>105.133538</c:v>
                </c:pt>
                <c:pt idx="8">
                  <c:v>106.7538148</c:v>
                </c:pt>
                <c:pt idx="9">
                  <c:v>97.56870280000001</c:v>
                </c:pt>
                <c:pt idx="10">
                  <c:v>87.4736508</c:v>
                </c:pt>
                <c:pt idx="11">
                  <c:v>87.09461399999999</c:v>
                </c:pt>
                <c:pt idx="12">
                  <c:v>90.51379</c:v>
                </c:pt>
                <c:pt idx="13">
                  <c:v>90.901509</c:v>
                </c:pt>
                <c:pt idx="14">
                  <c:v>93.45102800000001</c:v>
                </c:pt>
                <c:pt idx="15">
                  <c:v>95.15497999999999</c:v>
                </c:pt>
              </c:numCache>
            </c:numRef>
          </c:yVal>
        </c:ser>
        <c:axId val="51430001"/>
        <c:axId val="51430002"/>
      </c:scatterChart>
      <c:val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30002"/>
        <c:crosses val="autoZero"/>
        <c:crossBetween val="midCat"/>
      </c:valAx>
      <c:valAx>
        <c:axId val="51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'price_UK'!$B$3:$B$18</c:f>
              <c:numCache>
                <c:formatCode>General</c:formatCode>
                <c:ptCount val="16"/>
                <c:pt idx="0">
                  <c:v>113.5602387277778</c:v>
                </c:pt>
                <c:pt idx="1">
                  <c:v>94.82305402222224</c:v>
                </c:pt>
                <c:pt idx="2">
                  <c:v>113.8567661111111</c:v>
                </c:pt>
                <c:pt idx="3">
                  <c:v>102.1926013277778</c:v>
                </c:pt>
                <c:pt idx="4">
                  <c:v>81.71324127222221</c:v>
                </c:pt>
                <c:pt idx="5">
                  <c:v>80.82242955555554</c:v>
                </c:pt>
                <c:pt idx="6">
                  <c:v>81.53205554999998</c:v>
                </c:pt>
                <c:pt idx="7">
                  <c:v>94.52638505</c:v>
                </c:pt>
                <c:pt idx="8">
                  <c:v>94.74890496111112</c:v>
                </c:pt>
                <c:pt idx="9">
                  <c:v>86.86316960555556</c:v>
                </c:pt>
                <c:pt idx="10">
                  <c:v>78.0784783277778</c:v>
                </c:pt>
                <c:pt idx="11">
                  <c:v>76.83426252777778</c:v>
                </c:pt>
                <c:pt idx="12">
                  <c:v>78.24216319444446</c:v>
                </c:pt>
                <c:pt idx="13">
                  <c:v>78.85917299999997</c:v>
                </c:pt>
                <c:pt idx="14">
                  <c:v>81.50262063333334</c:v>
                </c:pt>
                <c:pt idx="15">
                  <c:v>82.63737905555556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'price_UK'!$C$3:$C$18</c:f>
              <c:numCache>
                <c:formatCode>General</c:formatCode>
                <c:ptCount val="16"/>
                <c:pt idx="0">
                  <c:v>110.2428972</c:v>
                </c:pt>
                <c:pt idx="1">
                  <c:v>91.8080368</c:v>
                </c:pt>
                <c:pt idx="2">
                  <c:v>110.269222</c:v>
                </c:pt>
                <c:pt idx="3">
                  <c:v>97.7211168</c:v>
                </c:pt>
                <c:pt idx="4">
                  <c:v>77.1767148</c:v>
                </c:pt>
                <c:pt idx="5">
                  <c:v>75.72778599999999</c:v>
                </c:pt>
                <c:pt idx="6">
                  <c:v>75.042968</c:v>
                </c:pt>
                <c:pt idx="7">
                  <c:v>85.5703168</c:v>
                </c:pt>
                <c:pt idx="8">
                  <c:v>84.3610048</c:v>
                </c:pt>
                <c:pt idx="9">
                  <c:v>75.928816</c:v>
                </c:pt>
                <c:pt idx="10">
                  <c:v>68.149866</c:v>
                </c:pt>
                <c:pt idx="11">
                  <c:v>66.583011</c:v>
                </c:pt>
                <c:pt idx="12">
                  <c:v>67.54518400000001</c:v>
                </c:pt>
                <c:pt idx="13">
                  <c:v>66.78862799999999</c:v>
                </c:pt>
                <c:pt idx="14">
                  <c:v>68.53954280000001</c:v>
                </c:pt>
                <c:pt idx="15">
                  <c:v>69.588263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'price_UK'!$D$3:$D$18</c:f>
              <c:numCache>
                <c:formatCode>General</c:formatCode>
                <c:ptCount val="16"/>
                <c:pt idx="0">
                  <c:v>113.29909</c:v>
                </c:pt>
                <c:pt idx="1">
                  <c:v>94.906166</c:v>
                </c:pt>
                <c:pt idx="2">
                  <c:v>113.759705</c:v>
                </c:pt>
                <c:pt idx="3">
                  <c:v>102.58322</c:v>
                </c:pt>
                <c:pt idx="4">
                  <c:v>82.03230000000001</c:v>
                </c:pt>
                <c:pt idx="5">
                  <c:v>81.14087000000001</c:v>
                </c:pt>
                <c:pt idx="6">
                  <c:v>81.572945</c:v>
                </c:pt>
                <c:pt idx="7">
                  <c:v>94.355934</c:v>
                </c:pt>
                <c:pt idx="8">
                  <c:v>94.37397</c:v>
                </c:pt>
                <c:pt idx="9">
                  <c:v>86.54452000000001</c:v>
                </c:pt>
                <c:pt idx="10">
                  <c:v>77.588356</c:v>
                </c:pt>
                <c:pt idx="11">
                  <c:v>75.8492</c:v>
                </c:pt>
                <c:pt idx="12">
                  <c:v>76.75297</c:v>
                </c:pt>
                <c:pt idx="13">
                  <c:v>76.64612</c:v>
                </c:pt>
                <c:pt idx="14">
                  <c:v>79.88482</c:v>
                </c:pt>
                <c:pt idx="15">
                  <c:v>80.99749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'price_UK'!$E$3:$E$18</c:f>
              <c:numCache>
                <c:formatCode>General</c:formatCode>
                <c:ptCount val="16"/>
                <c:pt idx="0">
                  <c:v>116.833242</c:v>
                </c:pt>
                <c:pt idx="1">
                  <c:v>97.508442</c:v>
                </c:pt>
                <c:pt idx="2">
                  <c:v>117.420706</c:v>
                </c:pt>
                <c:pt idx="3">
                  <c:v>105.213334</c:v>
                </c:pt>
                <c:pt idx="4">
                  <c:v>85.375916</c:v>
                </c:pt>
                <c:pt idx="5">
                  <c:v>86.15136699999999</c:v>
                </c:pt>
                <c:pt idx="6">
                  <c:v>88.4849968</c:v>
                </c:pt>
                <c:pt idx="7">
                  <c:v>105.133538</c:v>
                </c:pt>
                <c:pt idx="8">
                  <c:v>106.7538148</c:v>
                </c:pt>
                <c:pt idx="9">
                  <c:v>97.56870280000001</c:v>
                </c:pt>
                <c:pt idx="10">
                  <c:v>87.4736508</c:v>
                </c:pt>
                <c:pt idx="11">
                  <c:v>87.09461399999999</c:v>
                </c:pt>
                <c:pt idx="12">
                  <c:v>90.51379</c:v>
                </c:pt>
                <c:pt idx="13">
                  <c:v>90.901509</c:v>
                </c:pt>
                <c:pt idx="14">
                  <c:v>93.45102800000001</c:v>
                </c:pt>
                <c:pt idx="15">
                  <c:v>95.15497999999999</c:v>
                </c:pt>
              </c:numCache>
            </c:numRef>
          </c:yVal>
        </c:ser>
        <c:axId val="51440001"/>
        <c:axId val="51440002"/>
      </c:scatterChart>
      <c:val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40002"/>
        <c:crosses val="autoZero"/>
        <c:crossBetween val="midCat"/>
      </c:valAx>
      <c:valAx>
        <c:axId val="51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'price_UK'!$B$3:$B$18</c:f>
              <c:numCache>
                <c:formatCode>General</c:formatCode>
                <c:ptCount val="16"/>
                <c:pt idx="0">
                  <c:v>113.5602387277778</c:v>
                </c:pt>
                <c:pt idx="1">
                  <c:v>94.82305402222224</c:v>
                </c:pt>
                <c:pt idx="2">
                  <c:v>113.8567661111111</c:v>
                </c:pt>
                <c:pt idx="3">
                  <c:v>102.1926013277778</c:v>
                </c:pt>
                <c:pt idx="4">
                  <c:v>81.71324127222221</c:v>
                </c:pt>
                <c:pt idx="5">
                  <c:v>80.82242955555554</c:v>
                </c:pt>
                <c:pt idx="6">
                  <c:v>81.53205554999998</c:v>
                </c:pt>
                <c:pt idx="7">
                  <c:v>94.52638505</c:v>
                </c:pt>
                <c:pt idx="8">
                  <c:v>94.74890496111112</c:v>
                </c:pt>
                <c:pt idx="9">
                  <c:v>86.86316960555556</c:v>
                </c:pt>
                <c:pt idx="10">
                  <c:v>78.0784783277778</c:v>
                </c:pt>
                <c:pt idx="11">
                  <c:v>76.83426252777778</c:v>
                </c:pt>
                <c:pt idx="12">
                  <c:v>78.24216319444446</c:v>
                </c:pt>
                <c:pt idx="13">
                  <c:v>78.85917299999997</c:v>
                </c:pt>
                <c:pt idx="14">
                  <c:v>81.50262063333334</c:v>
                </c:pt>
                <c:pt idx="15">
                  <c:v>82.63737905555556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'price_UK'!$C$3:$C$18</c:f>
              <c:numCache>
                <c:formatCode>General</c:formatCode>
                <c:ptCount val="16"/>
                <c:pt idx="0">
                  <c:v>110.2428972</c:v>
                </c:pt>
                <c:pt idx="1">
                  <c:v>91.8080368</c:v>
                </c:pt>
                <c:pt idx="2">
                  <c:v>110.269222</c:v>
                </c:pt>
                <c:pt idx="3">
                  <c:v>97.7211168</c:v>
                </c:pt>
                <c:pt idx="4">
                  <c:v>77.1767148</c:v>
                </c:pt>
                <c:pt idx="5">
                  <c:v>75.72778599999999</c:v>
                </c:pt>
                <c:pt idx="6">
                  <c:v>75.042968</c:v>
                </c:pt>
                <c:pt idx="7">
                  <c:v>85.5703168</c:v>
                </c:pt>
                <c:pt idx="8">
                  <c:v>84.3610048</c:v>
                </c:pt>
                <c:pt idx="9">
                  <c:v>75.928816</c:v>
                </c:pt>
                <c:pt idx="10">
                  <c:v>68.149866</c:v>
                </c:pt>
                <c:pt idx="11">
                  <c:v>66.583011</c:v>
                </c:pt>
                <c:pt idx="12">
                  <c:v>67.54518400000001</c:v>
                </c:pt>
                <c:pt idx="13">
                  <c:v>66.78862799999999</c:v>
                </c:pt>
                <c:pt idx="14">
                  <c:v>68.53954280000001</c:v>
                </c:pt>
                <c:pt idx="15">
                  <c:v>69.588263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'price_UK'!$D$3:$D$18</c:f>
              <c:numCache>
                <c:formatCode>General</c:formatCode>
                <c:ptCount val="16"/>
                <c:pt idx="0">
                  <c:v>113.29909</c:v>
                </c:pt>
                <c:pt idx="1">
                  <c:v>94.906166</c:v>
                </c:pt>
                <c:pt idx="2">
                  <c:v>113.759705</c:v>
                </c:pt>
                <c:pt idx="3">
                  <c:v>102.58322</c:v>
                </c:pt>
                <c:pt idx="4">
                  <c:v>82.03230000000001</c:v>
                </c:pt>
                <c:pt idx="5">
                  <c:v>81.14087000000001</c:v>
                </c:pt>
                <c:pt idx="6">
                  <c:v>81.572945</c:v>
                </c:pt>
                <c:pt idx="7">
                  <c:v>94.355934</c:v>
                </c:pt>
                <c:pt idx="8">
                  <c:v>94.37397</c:v>
                </c:pt>
                <c:pt idx="9">
                  <c:v>86.54452000000001</c:v>
                </c:pt>
                <c:pt idx="10">
                  <c:v>77.588356</c:v>
                </c:pt>
                <c:pt idx="11">
                  <c:v>75.8492</c:v>
                </c:pt>
                <c:pt idx="12">
                  <c:v>76.75297</c:v>
                </c:pt>
                <c:pt idx="13">
                  <c:v>76.64612</c:v>
                </c:pt>
                <c:pt idx="14">
                  <c:v>79.88482</c:v>
                </c:pt>
                <c:pt idx="15">
                  <c:v>80.99749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'price_UK'!$E$3:$E$18</c:f>
              <c:numCache>
                <c:formatCode>General</c:formatCode>
                <c:ptCount val="16"/>
                <c:pt idx="0">
                  <c:v>116.833242</c:v>
                </c:pt>
                <c:pt idx="1">
                  <c:v>97.508442</c:v>
                </c:pt>
                <c:pt idx="2">
                  <c:v>117.420706</c:v>
                </c:pt>
                <c:pt idx="3">
                  <c:v>105.213334</c:v>
                </c:pt>
                <c:pt idx="4">
                  <c:v>85.375916</c:v>
                </c:pt>
                <c:pt idx="5">
                  <c:v>86.15136699999999</c:v>
                </c:pt>
                <c:pt idx="6">
                  <c:v>88.4849968</c:v>
                </c:pt>
                <c:pt idx="7">
                  <c:v>105.133538</c:v>
                </c:pt>
                <c:pt idx="8">
                  <c:v>106.7538148</c:v>
                </c:pt>
                <c:pt idx="9">
                  <c:v>97.56870280000001</c:v>
                </c:pt>
                <c:pt idx="10">
                  <c:v>87.4736508</c:v>
                </c:pt>
                <c:pt idx="11">
                  <c:v>87.09461399999999</c:v>
                </c:pt>
                <c:pt idx="12">
                  <c:v>90.51379</c:v>
                </c:pt>
                <c:pt idx="13">
                  <c:v>90.901509</c:v>
                </c:pt>
                <c:pt idx="14">
                  <c:v>93.45102800000001</c:v>
                </c:pt>
                <c:pt idx="15">
                  <c:v>95.15497999999999</c:v>
                </c:pt>
              </c:numCache>
            </c:numRef>
          </c:yVal>
        </c:ser>
        <c:axId val="51450001"/>
        <c:axId val="51450002"/>
      </c:scatterChart>
      <c:val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50002"/>
        <c:crosses val="autoZero"/>
        <c:crossBetween val="midCat"/>
      </c:valAx>
      <c:valAx>
        <c:axId val="51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'price_UK'!$B$3:$B$18</c:f>
              <c:numCache>
                <c:formatCode>General</c:formatCode>
                <c:ptCount val="16"/>
                <c:pt idx="0">
                  <c:v>113.5602387277778</c:v>
                </c:pt>
                <c:pt idx="1">
                  <c:v>94.82305402222224</c:v>
                </c:pt>
                <c:pt idx="2">
                  <c:v>113.8567661111111</c:v>
                </c:pt>
                <c:pt idx="3">
                  <c:v>102.1926013277778</c:v>
                </c:pt>
                <c:pt idx="4">
                  <c:v>81.71324127222221</c:v>
                </c:pt>
                <c:pt idx="5">
                  <c:v>80.82242955555554</c:v>
                </c:pt>
                <c:pt idx="6">
                  <c:v>81.53205554999998</c:v>
                </c:pt>
                <c:pt idx="7">
                  <c:v>94.52638505</c:v>
                </c:pt>
                <c:pt idx="8">
                  <c:v>94.74890496111112</c:v>
                </c:pt>
                <c:pt idx="9">
                  <c:v>86.86316960555556</c:v>
                </c:pt>
                <c:pt idx="10">
                  <c:v>78.0784783277778</c:v>
                </c:pt>
                <c:pt idx="11">
                  <c:v>76.83426252777778</c:v>
                </c:pt>
                <c:pt idx="12">
                  <c:v>78.24216319444446</c:v>
                </c:pt>
                <c:pt idx="13">
                  <c:v>78.85917299999997</c:v>
                </c:pt>
                <c:pt idx="14">
                  <c:v>81.50262063333334</c:v>
                </c:pt>
                <c:pt idx="15">
                  <c:v>82.63737905555556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'price_UK'!$C$3:$C$18</c:f>
              <c:numCache>
                <c:formatCode>General</c:formatCode>
                <c:ptCount val="16"/>
                <c:pt idx="0">
                  <c:v>110.2428972</c:v>
                </c:pt>
                <c:pt idx="1">
                  <c:v>91.8080368</c:v>
                </c:pt>
                <c:pt idx="2">
                  <c:v>110.269222</c:v>
                </c:pt>
                <c:pt idx="3">
                  <c:v>97.7211168</c:v>
                </c:pt>
                <c:pt idx="4">
                  <c:v>77.1767148</c:v>
                </c:pt>
                <c:pt idx="5">
                  <c:v>75.72778599999999</c:v>
                </c:pt>
                <c:pt idx="6">
                  <c:v>75.042968</c:v>
                </c:pt>
                <c:pt idx="7">
                  <c:v>85.5703168</c:v>
                </c:pt>
                <c:pt idx="8">
                  <c:v>84.3610048</c:v>
                </c:pt>
                <c:pt idx="9">
                  <c:v>75.928816</c:v>
                </c:pt>
                <c:pt idx="10">
                  <c:v>68.149866</c:v>
                </c:pt>
                <c:pt idx="11">
                  <c:v>66.583011</c:v>
                </c:pt>
                <c:pt idx="12">
                  <c:v>67.54518400000001</c:v>
                </c:pt>
                <c:pt idx="13">
                  <c:v>66.78862799999999</c:v>
                </c:pt>
                <c:pt idx="14">
                  <c:v>68.53954280000001</c:v>
                </c:pt>
                <c:pt idx="15">
                  <c:v>69.588263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'price_UK'!$D$3:$D$18</c:f>
              <c:numCache>
                <c:formatCode>General</c:formatCode>
                <c:ptCount val="16"/>
                <c:pt idx="0">
                  <c:v>113.29909</c:v>
                </c:pt>
                <c:pt idx="1">
                  <c:v>94.906166</c:v>
                </c:pt>
                <c:pt idx="2">
                  <c:v>113.759705</c:v>
                </c:pt>
                <c:pt idx="3">
                  <c:v>102.58322</c:v>
                </c:pt>
                <c:pt idx="4">
                  <c:v>82.03230000000001</c:v>
                </c:pt>
                <c:pt idx="5">
                  <c:v>81.14087000000001</c:v>
                </c:pt>
                <c:pt idx="6">
                  <c:v>81.572945</c:v>
                </c:pt>
                <c:pt idx="7">
                  <c:v>94.355934</c:v>
                </c:pt>
                <c:pt idx="8">
                  <c:v>94.37397</c:v>
                </c:pt>
                <c:pt idx="9">
                  <c:v>86.54452000000001</c:v>
                </c:pt>
                <c:pt idx="10">
                  <c:v>77.588356</c:v>
                </c:pt>
                <c:pt idx="11">
                  <c:v>75.8492</c:v>
                </c:pt>
                <c:pt idx="12">
                  <c:v>76.75297</c:v>
                </c:pt>
                <c:pt idx="13">
                  <c:v>76.64612</c:v>
                </c:pt>
                <c:pt idx="14">
                  <c:v>79.88482</c:v>
                </c:pt>
                <c:pt idx="15">
                  <c:v>80.99749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'price_UK'!$E$3:$E$18</c:f>
              <c:numCache>
                <c:formatCode>General</c:formatCode>
                <c:ptCount val="16"/>
                <c:pt idx="0">
                  <c:v>116.833242</c:v>
                </c:pt>
                <c:pt idx="1">
                  <c:v>97.508442</c:v>
                </c:pt>
                <c:pt idx="2">
                  <c:v>117.420706</c:v>
                </c:pt>
                <c:pt idx="3">
                  <c:v>105.213334</c:v>
                </c:pt>
                <c:pt idx="4">
                  <c:v>85.375916</c:v>
                </c:pt>
                <c:pt idx="5">
                  <c:v>86.15136699999999</c:v>
                </c:pt>
                <c:pt idx="6">
                  <c:v>88.4849968</c:v>
                </c:pt>
                <c:pt idx="7">
                  <c:v>105.133538</c:v>
                </c:pt>
                <c:pt idx="8">
                  <c:v>106.7538148</c:v>
                </c:pt>
                <c:pt idx="9">
                  <c:v>97.56870280000001</c:v>
                </c:pt>
                <c:pt idx="10">
                  <c:v>87.4736508</c:v>
                </c:pt>
                <c:pt idx="11">
                  <c:v>87.09461399999999</c:v>
                </c:pt>
                <c:pt idx="12">
                  <c:v>90.51379</c:v>
                </c:pt>
                <c:pt idx="13">
                  <c:v>90.901509</c:v>
                </c:pt>
                <c:pt idx="14">
                  <c:v>93.45102800000001</c:v>
                </c:pt>
                <c:pt idx="15">
                  <c:v>95.15497999999999</c:v>
                </c:pt>
              </c:numCache>
            </c:numRef>
          </c:yVal>
        </c:ser>
        <c:axId val="51460001"/>
        <c:axId val="51460002"/>
      </c:scatterChart>
      <c:val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60002"/>
        <c:crosses val="autoZero"/>
        <c:crossBetween val="midCat"/>
      </c:valAx>
      <c:valAx>
        <c:axId val="51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'price_UK'!$B$3:$B$18</c:f>
              <c:numCache>
                <c:formatCode>General</c:formatCode>
                <c:ptCount val="16"/>
                <c:pt idx="0">
                  <c:v>113.5602387277778</c:v>
                </c:pt>
                <c:pt idx="1">
                  <c:v>94.82305402222224</c:v>
                </c:pt>
                <c:pt idx="2">
                  <c:v>113.8567661111111</c:v>
                </c:pt>
                <c:pt idx="3">
                  <c:v>102.1926013277778</c:v>
                </c:pt>
                <c:pt idx="4">
                  <c:v>81.71324127222221</c:v>
                </c:pt>
                <c:pt idx="5">
                  <c:v>80.82242955555554</c:v>
                </c:pt>
                <c:pt idx="6">
                  <c:v>81.53205554999998</c:v>
                </c:pt>
                <c:pt idx="7">
                  <c:v>94.52638505</c:v>
                </c:pt>
                <c:pt idx="8">
                  <c:v>94.74890496111112</c:v>
                </c:pt>
                <c:pt idx="9">
                  <c:v>86.86316960555556</c:v>
                </c:pt>
                <c:pt idx="10">
                  <c:v>78.0784783277778</c:v>
                </c:pt>
                <c:pt idx="11">
                  <c:v>76.83426252777778</c:v>
                </c:pt>
                <c:pt idx="12">
                  <c:v>78.24216319444446</c:v>
                </c:pt>
                <c:pt idx="13">
                  <c:v>78.85917299999997</c:v>
                </c:pt>
                <c:pt idx="14">
                  <c:v>81.50262063333334</c:v>
                </c:pt>
                <c:pt idx="15">
                  <c:v>82.63737905555556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'price_UK'!$C$3:$C$18</c:f>
              <c:numCache>
                <c:formatCode>General</c:formatCode>
                <c:ptCount val="16"/>
                <c:pt idx="0">
                  <c:v>110.2428972</c:v>
                </c:pt>
                <c:pt idx="1">
                  <c:v>91.8080368</c:v>
                </c:pt>
                <c:pt idx="2">
                  <c:v>110.269222</c:v>
                </c:pt>
                <c:pt idx="3">
                  <c:v>97.7211168</c:v>
                </c:pt>
                <c:pt idx="4">
                  <c:v>77.1767148</c:v>
                </c:pt>
                <c:pt idx="5">
                  <c:v>75.72778599999999</c:v>
                </c:pt>
                <c:pt idx="6">
                  <c:v>75.042968</c:v>
                </c:pt>
                <c:pt idx="7">
                  <c:v>85.5703168</c:v>
                </c:pt>
                <c:pt idx="8">
                  <c:v>84.3610048</c:v>
                </c:pt>
                <c:pt idx="9">
                  <c:v>75.928816</c:v>
                </c:pt>
                <c:pt idx="10">
                  <c:v>68.149866</c:v>
                </c:pt>
                <c:pt idx="11">
                  <c:v>66.583011</c:v>
                </c:pt>
                <c:pt idx="12">
                  <c:v>67.54518400000001</c:v>
                </c:pt>
                <c:pt idx="13">
                  <c:v>66.78862799999999</c:v>
                </c:pt>
                <c:pt idx="14">
                  <c:v>68.53954280000001</c:v>
                </c:pt>
                <c:pt idx="15">
                  <c:v>69.588263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'price_UK'!$D$3:$D$18</c:f>
              <c:numCache>
                <c:formatCode>General</c:formatCode>
                <c:ptCount val="16"/>
                <c:pt idx="0">
                  <c:v>113.29909</c:v>
                </c:pt>
                <c:pt idx="1">
                  <c:v>94.906166</c:v>
                </c:pt>
                <c:pt idx="2">
                  <c:v>113.759705</c:v>
                </c:pt>
                <c:pt idx="3">
                  <c:v>102.58322</c:v>
                </c:pt>
                <c:pt idx="4">
                  <c:v>82.03230000000001</c:v>
                </c:pt>
                <c:pt idx="5">
                  <c:v>81.14087000000001</c:v>
                </c:pt>
                <c:pt idx="6">
                  <c:v>81.572945</c:v>
                </c:pt>
                <c:pt idx="7">
                  <c:v>94.355934</c:v>
                </c:pt>
                <c:pt idx="8">
                  <c:v>94.37397</c:v>
                </c:pt>
                <c:pt idx="9">
                  <c:v>86.54452000000001</c:v>
                </c:pt>
                <c:pt idx="10">
                  <c:v>77.588356</c:v>
                </c:pt>
                <c:pt idx="11">
                  <c:v>75.8492</c:v>
                </c:pt>
                <c:pt idx="12">
                  <c:v>76.75297</c:v>
                </c:pt>
                <c:pt idx="13">
                  <c:v>76.64612</c:v>
                </c:pt>
                <c:pt idx="14">
                  <c:v>79.88482</c:v>
                </c:pt>
                <c:pt idx="15">
                  <c:v>80.99749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'price_UK'!$E$3:$E$18</c:f>
              <c:numCache>
                <c:formatCode>General</c:formatCode>
                <c:ptCount val="16"/>
                <c:pt idx="0">
                  <c:v>116.833242</c:v>
                </c:pt>
                <c:pt idx="1">
                  <c:v>97.508442</c:v>
                </c:pt>
                <c:pt idx="2">
                  <c:v>117.420706</c:v>
                </c:pt>
                <c:pt idx="3">
                  <c:v>105.213334</c:v>
                </c:pt>
                <c:pt idx="4">
                  <c:v>85.375916</c:v>
                </c:pt>
                <c:pt idx="5">
                  <c:v>86.15136699999999</c:v>
                </c:pt>
                <c:pt idx="6">
                  <c:v>88.4849968</c:v>
                </c:pt>
                <c:pt idx="7">
                  <c:v>105.133538</c:v>
                </c:pt>
                <c:pt idx="8">
                  <c:v>106.7538148</c:v>
                </c:pt>
                <c:pt idx="9">
                  <c:v>97.56870280000001</c:v>
                </c:pt>
                <c:pt idx="10">
                  <c:v>87.4736508</c:v>
                </c:pt>
                <c:pt idx="11">
                  <c:v>87.09461399999999</c:v>
                </c:pt>
                <c:pt idx="12">
                  <c:v>90.51379</c:v>
                </c:pt>
                <c:pt idx="13">
                  <c:v>90.901509</c:v>
                </c:pt>
                <c:pt idx="14">
                  <c:v>93.45102800000001</c:v>
                </c:pt>
                <c:pt idx="15">
                  <c:v>95.15497999999999</c:v>
                </c:pt>
              </c:numCache>
            </c:numRef>
          </c:yVal>
        </c:ser>
        <c:axId val="51470001"/>
        <c:axId val="51470002"/>
      </c:scatterChart>
      <c:val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70002"/>
        <c:crosses val="autoZero"/>
        <c:crossBetween val="midCat"/>
      </c:valAx>
      <c:valAx>
        <c:axId val="51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'cap_rate_wind_onshore_BT'!$B$3:$B$18</c:f>
              <c:numCache>
                <c:formatCode>General</c:formatCode>
                <c:ptCount val="16"/>
                <c:pt idx="0">
                  <c:v>0.8993456138333333</c:v>
                </c:pt>
                <c:pt idx="1">
                  <c:v>0.8188929337222224</c:v>
                </c:pt>
                <c:pt idx="2">
                  <c:v>0.8384517875555555</c:v>
                </c:pt>
                <c:pt idx="3">
                  <c:v>0.7726041242222219</c:v>
                </c:pt>
                <c:pt idx="4">
                  <c:v>0.7256678599999999</c:v>
                </c:pt>
                <c:pt idx="5">
                  <c:v>0.7262228596111112</c:v>
                </c:pt>
                <c:pt idx="6">
                  <c:v>0.7270699447222222</c:v>
                </c:pt>
                <c:pt idx="7">
                  <c:v>0.7272506703333332</c:v>
                </c:pt>
                <c:pt idx="8">
                  <c:v>0.7242559351666666</c:v>
                </c:pt>
                <c:pt idx="9">
                  <c:v>0.7362898947222222</c:v>
                </c:pt>
                <c:pt idx="10">
                  <c:v>0.7681583592777776</c:v>
                </c:pt>
                <c:pt idx="11">
                  <c:v>0.8125899699444445</c:v>
                </c:pt>
                <c:pt idx="12">
                  <c:v>0.8614207643333333</c:v>
                </c:pt>
                <c:pt idx="13">
                  <c:v>0.9216128552777777</c:v>
                </c:pt>
                <c:pt idx="14">
                  <c:v>1.032003792444445</c:v>
                </c:pt>
                <c:pt idx="15">
                  <c:v>1.007176408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'cap_rate_wind_onshore_BT'!$C$3:$C$18</c:f>
              <c:numCache>
                <c:formatCode>General</c:formatCode>
                <c:ptCount val="16"/>
                <c:pt idx="0">
                  <c:v>0.8762779279999999</c:v>
                </c:pt>
                <c:pt idx="1">
                  <c:v>0.791668056</c:v>
                </c:pt>
                <c:pt idx="2">
                  <c:v>0.814087372</c:v>
                </c:pt>
                <c:pt idx="3">
                  <c:v>0.73959516</c:v>
                </c:pt>
                <c:pt idx="4">
                  <c:v>0.6883065900000001</c:v>
                </c:pt>
                <c:pt idx="5">
                  <c:v>0.68364616</c:v>
                </c:pt>
                <c:pt idx="6">
                  <c:v>0.68503204</c:v>
                </c:pt>
                <c:pt idx="7">
                  <c:v>0.694079192</c:v>
                </c:pt>
                <c:pt idx="8">
                  <c:v>0.684063686</c:v>
                </c:pt>
                <c:pt idx="9">
                  <c:v>0.679869152</c:v>
                </c:pt>
                <c:pt idx="10">
                  <c:v>0.6926386800000001</c:v>
                </c:pt>
                <c:pt idx="11">
                  <c:v>0.7371046880000001</c:v>
                </c:pt>
                <c:pt idx="12">
                  <c:v>0.79027552</c:v>
                </c:pt>
                <c:pt idx="13">
                  <c:v>0.79978726</c:v>
                </c:pt>
                <c:pt idx="14">
                  <c:v>0.912310548</c:v>
                </c:pt>
                <c:pt idx="15">
                  <c:v>0.8816126479999999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'cap_rate_wind_onshore_BT'!$D$3:$D$18</c:f>
              <c:numCache>
                <c:formatCode>General</c:formatCode>
                <c:ptCount val="16"/>
                <c:pt idx="0">
                  <c:v>0.8985802000000001</c:v>
                </c:pt>
                <c:pt idx="1">
                  <c:v>0.8151861</c:v>
                </c:pt>
                <c:pt idx="2">
                  <c:v>0.83440226</c:v>
                </c:pt>
                <c:pt idx="3">
                  <c:v>0.7694555</c:v>
                </c:pt>
                <c:pt idx="4">
                  <c:v>0.7214405</c:v>
                </c:pt>
                <c:pt idx="5">
                  <c:v>0.7228238</c:v>
                </c:pt>
                <c:pt idx="6">
                  <c:v>0.725226</c:v>
                </c:pt>
                <c:pt idx="7">
                  <c:v>0.726849</c:v>
                </c:pt>
                <c:pt idx="8">
                  <c:v>0.7265848499999999</c:v>
                </c:pt>
                <c:pt idx="9">
                  <c:v>0.7382306</c:v>
                </c:pt>
                <c:pt idx="10">
                  <c:v>0.7718202</c:v>
                </c:pt>
                <c:pt idx="11">
                  <c:v>0.81675404</c:v>
                </c:pt>
                <c:pt idx="12">
                  <c:v>0.8526565</c:v>
                </c:pt>
                <c:pt idx="13">
                  <c:v>0.9189058</c:v>
                </c:pt>
                <c:pt idx="14">
                  <c:v>1.0338012</c:v>
                </c:pt>
                <c:pt idx="15">
                  <c:v>1.0183554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'cap_rate_wind_onshore_BT'!$E$3:$E$18</c:f>
              <c:numCache>
                <c:formatCode>General</c:formatCode>
                <c:ptCount val="16"/>
                <c:pt idx="0">
                  <c:v>0.91539474</c:v>
                </c:pt>
                <c:pt idx="1">
                  <c:v>0.8555383480000001</c:v>
                </c:pt>
                <c:pt idx="2">
                  <c:v>0.86790636</c:v>
                </c:pt>
                <c:pt idx="3">
                  <c:v>0.812873972</c:v>
                </c:pt>
                <c:pt idx="4">
                  <c:v>0.7783582800000001</c:v>
                </c:pt>
                <c:pt idx="5">
                  <c:v>0.775106296</c:v>
                </c:pt>
                <c:pt idx="6">
                  <c:v>0.7702962</c:v>
                </c:pt>
                <c:pt idx="7">
                  <c:v>0.76448458</c:v>
                </c:pt>
                <c:pt idx="8">
                  <c:v>0.77855776</c:v>
                </c:pt>
                <c:pt idx="9">
                  <c:v>0.7766099080000001</c:v>
                </c:pt>
                <c:pt idx="10">
                  <c:v>0.811853064</c:v>
                </c:pt>
                <c:pt idx="11">
                  <c:v>0.86733562</c:v>
                </c:pt>
                <c:pt idx="12">
                  <c:v>0.9353738660000001</c:v>
                </c:pt>
                <c:pt idx="13">
                  <c:v>1.03303988</c:v>
                </c:pt>
                <c:pt idx="14">
                  <c:v>1.1632539</c:v>
                </c:pt>
                <c:pt idx="15">
                  <c:v>1.1089164</c:v>
                </c:pt>
              </c:numCache>
            </c:numRef>
          </c:yVal>
        </c:ser>
        <c:axId val="51480001"/>
        <c:axId val="51480002"/>
      </c:scatterChart>
      <c:val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80002"/>
        <c:crosses val="autoZero"/>
        <c:crossBetween val="midCat"/>
      </c:valAx>
      <c:valAx>
        <c:axId val="51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'cap_rate_wind_onshore_BT'!$B$3:$B$18</c:f>
              <c:numCache>
                <c:formatCode>General</c:formatCode>
                <c:ptCount val="16"/>
                <c:pt idx="0">
                  <c:v>0.8993456138333333</c:v>
                </c:pt>
                <c:pt idx="1">
                  <c:v>0.8188929337222224</c:v>
                </c:pt>
                <c:pt idx="2">
                  <c:v>0.8384517875555555</c:v>
                </c:pt>
                <c:pt idx="3">
                  <c:v>0.7726041242222219</c:v>
                </c:pt>
                <c:pt idx="4">
                  <c:v>0.7256678599999999</c:v>
                </c:pt>
                <c:pt idx="5">
                  <c:v>0.7262228596111112</c:v>
                </c:pt>
                <c:pt idx="6">
                  <c:v>0.7270699447222222</c:v>
                </c:pt>
                <c:pt idx="7">
                  <c:v>0.7272506703333332</c:v>
                </c:pt>
                <c:pt idx="8">
                  <c:v>0.7242559351666666</c:v>
                </c:pt>
                <c:pt idx="9">
                  <c:v>0.7362898947222222</c:v>
                </c:pt>
                <c:pt idx="10">
                  <c:v>0.7681583592777776</c:v>
                </c:pt>
                <c:pt idx="11">
                  <c:v>0.8125899699444445</c:v>
                </c:pt>
                <c:pt idx="12">
                  <c:v>0.8614207643333333</c:v>
                </c:pt>
                <c:pt idx="13">
                  <c:v>0.9216128552777777</c:v>
                </c:pt>
                <c:pt idx="14">
                  <c:v>1.032003792444445</c:v>
                </c:pt>
                <c:pt idx="15">
                  <c:v>1.007176408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'cap_rate_wind_onshore_BT'!$C$3:$C$18</c:f>
              <c:numCache>
                <c:formatCode>General</c:formatCode>
                <c:ptCount val="16"/>
                <c:pt idx="0">
                  <c:v>0.8762779279999999</c:v>
                </c:pt>
                <c:pt idx="1">
                  <c:v>0.791668056</c:v>
                </c:pt>
                <c:pt idx="2">
                  <c:v>0.814087372</c:v>
                </c:pt>
                <c:pt idx="3">
                  <c:v>0.73959516</c:v>
                </c:pt>
                <c:pt idx="4">
                  <c:v>0.6883065900000001</c:v>
                </c:pt>
                <c:pt idx="5">
                  <c:v>0.68364616</c:v>
                </c:pt>
                <c:pt idx="6">
                  <c:v>0.68503204</c:v>
                </c:pt>
                <c:pt idx="7">
                  <c:v>0.694079192</c:v>
                </c:pt>
                <c:pt idx="8">
                  <c:v>0.684063686</c:v>
                </c:pt>
                <c:pt idx="9">
                  <c:v>0.679869152</c:v>
                </c:pt>
                <c:pt idx="10">
                  <c:v>0.6926386800000001</c:v>
                </c:pt>
                <c:pt idx="11">
                  <c:v>0.7371046880000001</c:v>
                </c:pt>
                <c:pt idx="12">
                  <c:v>0.79027552</c:v>
                </c:pt>
                <c:pt idx="13">
                  <c:v>0.79978726</c:v>
                </c:pt>
                <c:pt idx="14">
                  <c:v>0.912310548</c:v>
                </c:pt>
                <c:pt idx="15">
                  <c:v>0.8816126479999999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'cap_rate_wind_onshore_BT'!$D$3:$D$18</c:f>
              <c:numCache>
                <c:formatCode>General</c:formatCode>
                <c:ptCount val="16"/>
                <c:pt idx="0">
                  <c:v>0.8985802000000001</c:v>
                </c:pt>
                <c:pt idx="1">
                  <c:v>0.8151861</c:v>
                </c:pt>
                <c:pt idx="2">
                  <c:v>0.83440226</c:v>
                </c:pt>
                <c:pt idx="3">
                  <c:v>0.7694555</c:v>
                </c:pt>
                <c:pt idx="4">
                  <c:v>0.7214405</c:v>
                </c:pt>
                <c:pt idx="5">
                  <c:v>0.7228238</c:v>
                </c:pt>
                <c:pt idx="6">
                  <c:v>0.725226</c:v>
                </c:pt>
                <c:pt idx="7">
                  <c:v>0.726849</c:v>
                </c:pt>
                <c:pt idx="8">
                  <c:v>0.7265848499999999</c:v>
                </c:pt>
                <c:pt idx="9">
                  <c:v>0.7382306</c:v>
                </c:pt>
                <c:pt idx="10">
                  <c:v>0.7718202</c:v>
                </c:pt>
                <c:pt idx="11">
                  <c:v>0.81675404</c:v>
                </c:pt>
                <c:pt idx="12">
                  <c:v>0.8526565</c:v>
                </c:pt>
                <c:pt idx="13">
                  <c:v>0.9189058</c:v>
                </c:pt>
                <c:pt idx="14">
                  <c:v>1.0338012</c:v>
                </c:pt>
                <c:pt idx="15">
                  <c:v>1.0183554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'cap_rate_wind_onshore_BT'!$E$3:$E$18</c:f>
              <c:numCache>
                <c:formatCode>General</c:formatCode>
                <c:ptCount val="16"/>
                <c:pt idx="0">
                  <c:v>0.91539474</c:v>
                </c:pt>
                <c:pt idx="1">
                  <c:v>0.8555383480000001</c:v>
                </c:pt>
                <c:pt idx="2">
                  <c:v>0.86790636</c:v>
                </c:pt>
                <c:pt idx="3">
                  <c:v>0.812873972</c:v>
                </c:pt>
                <c:pt idx="4">
                  <c:v>0.7783582800000001</c:v>
                </c:pt>
                <c:pt idx="5">
                  <c:v>0.775106296</c:v>
                </c:pt>
                <c:pt idx="6">
                  <c:v>0.7702962</c:v>
                </c:pt>
                <c:pt idx="7">
                  <c:v>0.76448458</c:v>
                </c:pt>
                <c:pt idx="8">
                  <c:v>0.77855776</c:v>
                </c:pt>
                <c:pt idx="9">
                  <c:v>0.7766099080000001</c:v>
                </c:pt>
                <c:pt idx="10">
                  <c:v>0.811853064</c:v>
                </c:pt>
                <c:pt idx="11">
                  <c:v>0.86733562</c:v>
                </c:pt>
                <c:pt idx="12">
                  <c:v>0.9353738660000001</c:v>
                </c:pt>
                <c:pt idx="13">
                  <c:v>1.03303988</c:v>
                </c:pt>
                <c:pt idx="14">
                  <c:v>1.1632539</c:v>
                </c:pt>
                <c:pt idx="15">
                  <c:v>1.1089164</c:v>
                </c:pt>
              </c:numCache>
            </c:numRef>
          </c:yVal>
        </c:ser>
        <c:axId val="51490001"/>
        <c:axId val="51490002"/>
      </c:scatterChart>
      <c:val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90002"/>
        <c:crosses val="autoZero"/>
        <c:crossBetween val="midCat"/>
      </c:valAx>
      <c:valAx>
        <c:axId val="51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4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'price_SE3'!$B$3:$B$18</c:f>
              <c:numCache>
                <c:formatCode>General</c:formatCode>
                <c:ptCount val="16"/>
                <c:pt idx="0">
                  <c:v>52.27291874444443</c:v>
                </c:pt>
                <c:pt idx="1">
                  <c:v>46.11263616666665</c:v>
                </c:pt>
                <c:pt idx="2">
                  <c:v>53.17905257777777</c:v>
                </c:pt>
                <c:pt idx="3">
                  <c:v>48.78831323333333</c:v>
                </c:pt>
                <c:pt idx="4">
                  <c:v>49.24571317222222</c:v>
                </c:pt>
                <c:pt idx="5">
                  <c:v>51.45424284999999</c:v>
                </c:pt>
                <c:pt idx="6">
                  <c:v>53.7342878</c:v>
                </c:pt>
                <c:pt idx="7">
                  <c:v>59.3912898277778</c:v>
                </c:pt>
                <c:pt idx="8">
                  <c:v>61.38848022777776</c:v>
                </c:pt>
                <c:pt idx="9">
                  <c:v>60.49204689444443</c:v>
                </c:pt>
                <c:pt idx="10">
                  <c:v>56.23216866666667</c:v>
                </c:pt>
                <c:pt idx="11">
                  <c:v>55.83541717777778</c:v>
                </c:pt>
                <c:pt idx="12">
                  <c:v>56.99333921666667</c:v>
                </c:pt>
                <c:pt idx="13">
                  <c:v>49.30520405000001</c:v>
                </c:pt>
                <c:pt idx="14">
                  <c:v>52.64150698888889</c:v>
                </c:pt>
                <c:pt idx="15">
                  <c:v>53.86325305</c:v>
                </c:pt>
              </c:numCache>
            </c:numRef>
          </c:yVal>
        </c:ser>
        <c:ser>
          <c:idx val="1"/>
          <c:order val="1"/>
          <c:tx>
            <c:strRef>
              <c:f>'price_SE3'!$C$2:$C$2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'price_SE3'!$C$3:$C$18</c:f>
              <c:numCache>
                <c:formatCode>General</c:formatCode>
                <c:ptCount val="16"/>
                <c:pt idx="0">
                  <c:v>41.2340424</c:v>
                </c:pt>
                <c:pt idx="1">
                  <c:v>36.8429004</c:v>
                </c:pt>
                <c:pt idx="2">
                  <c:v>42.1624892</c:v>
                </c:pt>
                <c:pt idx="3">
                  <c:v>36.9839496</c:v>
                </c:pt>
                <c:pt idx="4">
                  <c:v>36.4921472</c:v>
                </c:pt>
                <c:pt idx="5">
                  <c:v>37.5693166</c:v>
                </c:pt>
                <c:pt idx="6">
                  <c:v>38.669543</c:v>
                </c:pt>
                <c:pt idx="7">
                  <c:v>42.7477398</c:v>
                </c:pt>
                <c:pt idx="8">
                  <c:v>43.4560722</c:v>
                </c:pt>
                <c:pt idx="9">
                  <c:v>41.6670784</c:v>
                </c:pt>
                <c:pt idx="10">
                  <c:v>38.101164</c:v>
                </c:pt>
                <c:pt idx="11">
                  <c:v>37.6810744</c:v>
                </c:pt>
                <c:pt idx="12">
                  <c:v>38.1414398</c:v>
                </c:pt>
                <c:pt idx="13">
                  <c:v>32.3777396</c:v>
                </c:pt>
                <c:pt idx="14">
                  <c:v>34.7886086</c:v>
                </c:pt>
                <c:pt idx="15">
                  <c:v>35.75308399999999</c:v>
                </c:pt>
              </c:numCache>
            </c:numRef>
          </c:yVal>
        </c:ser>
        <c:ser>
          <c:idx val="2"/>
          <c:order val="2"/>
          <c:tx>
            <c:strRef>
              <c:f>'price_SE3'!$D$2:$D$2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'price_SE3'!$D$3:$D$18</c:f>
              <c:numCache>
                <c:formatCode>General</c:formatCode>
                <c:ptCount val="16"/>
                <c:pt idx="0">
                  <c:v>51.319294</c:v>
                </c:pt>
                <c:pt idx="1">
                  <c:v>45.150913</c:v>
                </c:pt>
                <c:pt idx="2">
                  <c:v>52.18105</c:v>
                </c:pt>
                <c:pt idx="3">
                  <c:v>46.83151</c:v>
                </c:pt>
                <c:pt idx="4">
                  <c:v>47.002285</c:v>
                </c:pt>
                <c:pt idx="5">
                  <c:v>48.45993</c:v>
                </c:pt>
                <c:pt idx="6">
                  <c:v>49.852856</c:v>
                </c:pt>
                <c:pt idx="7">
                  <c:v>56.047832</c:v>
                </c:pt>
                <c:pt idx="8">
                  <c:v>57.47466</c:v>
                </c:pt>
                <c:pt idx="9">
                  <c:v>56.211414</c:v>
                </c:pt>
                <c:pt idx="10">
                  <c:v>52.057304</c:v>
                </c:pt>
                <c:pt idx="11">
                  <c:v>51.352398</c:v>
                </c:pt>
                <c:pt idx="12">
                  <c:v>52.49064</c:v>
                </c:pt>
                <c:pt idx="13">
                  <c:v>46.023743</c:v>
                </c:pt>
                <c:pt idx="14">
                  <c:v>49.70879</c:v>
                </c:pt>
                <c:pt idx="15">
                  <c:v>51.14121</c:v>
                </c:pt>
              </c:numCache>
            </c:numRef>
          </c:yVal>
        </c:ser>
        <c:ser>
          <c:idx val="3"/>
          <c:order val="3"/>
          <c:tx>
            <c:strRef>
              <c:f>'price_SE3'!$E$2:$E$2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'price_SE3'!$E$3:$E$18</c:f>
              <c:numCache>
                <c:formatCode>General</c:formatCode>
                <c:ptCount val="16"/>
                <c:pt idx="0">
                  <c:v>61.7299534</c:v>
                </c:pt>
                <c:pt idx="1">
                  <c:v>54.8560726</c:v>
                </c:pt>
                <c:pt idx="2">
                  <c:v>64.8407086</c:v>
                </c:pt>
                <c:pt idx="3">
                  <c:v>62.0304778</c:v>
                </c:pt>
                <c:pt idx="4">
                  <c:v>65.51538600000001</c:v>
                </c:pt>
                <c:pt idx="5">
                  <c:v>71.55466000000001</c:v>
                </c:pt>
                <c:pt idx="6">
                  <c:v>76.47257880000001</c:v>
                </c:pt>
                <c:pt idx="7">
                  <c:v>84.82258400000001</c:v>
                </c:pt>
                <c:pt idx="8">
                  <c:v>88.887534</c:v>
                </c:pt>
                <c:pt idx="9">
                  <c:v>89.26511480000001</c:v>
                </c:pt>
                <c:pt idx="10">
                  <c:v>81.921299</c:v>
                </c:pt>
                <c:pt idx="11">
                  <c:v>80.916872</c:v>
                </c:pt>
                <c:pt idx="12">
                  <c:v>82.40724</c:v>
                </c:pt>
                <c:pt idx="13">
                  <c:v>71.85310120000001</c:v>
                </c:pt>
                <c:pt idx="14">
                  <c:v>75.70792400000001</c:v>
                </c:pt>
                <c:pt idx="15">
                  <c:v>75.2466428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'cap_rate_wind_onshore_BT'!$B$3:$B$18</c:f>
              <c:numCache>
                <c:formatCode>General</c:formatCode>
                <c:ptCount val="16"/>
                <c:pt idx="0">
                  <c:v>0.8993456138333333</c:v>
                </c:pt>
                <c:pt idx="1">
                  <c:v>0.8188929337222224</c:v>
                </c:pt>
                <c:pt idx="2">
                  <c:v>0.8384517875555555</c:v>
                </c:pt>
                <c:pt idx="3">
                  <c:v>0.7726041242222219</c:v>
                </c:pt>
                <c:pt idx="4">
                  <c:v>0.7256678599999999</c:v>
                </c:pt>
                <c:pt idx="5">
                  <c:v>0.7262228596111112</c:v>
                </c:pt>
                <c:pt idx="6">
                  <c:v>0.7270699447222222</c:v>
                </c:pt>
                <c:pt idx="7">
                  <c:v>0.7272506703333332</c:v>
                </c:pt>
                <c:pt idx="8">
                  <c:v>0.7242559351666666</c:v>
                </c:pt>
                <c:pt idx="9">
                  <c:v>0.7362898947222222</c:v>
                </c:pt>
                <c:pt idx="10">
                  <c:v>0.7681583592777776</c:v>
                </c:pt>
                <c:pt idx="11">
                  <c:v>0.8125899699444445</c:v>
                </c:pt>
                <c:pt idx="12">
                  <c:v>0.8614207643333333</c:v>
                </c:pt>
                <c:pt idx="13">
                  <c:v>0.9216128552777777</c:v>
                </c:pt>
                <c:pt idx="14">
                  <c:v>1.032003792444445</c:v>
                </c:pt>
                <c:pt idx="15">
                  <c:v>1.007176408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'cap_rate_wind_onshore_BT'!$C$3:$C$18</c:f>
              <c:numCache>
                <c:formatCode>General</c:formatCode>
                <c:ptCount val="16"/>
                <c:pt idx="0">
                  <c:v>0.8762779279999999</c:v>
                </c:pt>
                <c:pt idx="1">
                  <c:v>0.791668056</c:v>
                </c:pt>
                <c:pt idx="2">
                  <c:v>0.814087372</c:v>
                </c:pt>
                <c:pt idx="3">
                  <c:v>0.73959516</c:v>
                </c:pt>
                <c:pt idx="4">
                  <c:v>0.6883065900000001</c:v>
                </c:pt>
                <c:pt idx="5">
                  <c:v>0.68364616</c:v>
                </c:pt>
                <c:pt idx="6">
                  <c:v>0.68503204</c:v>
                </c:pt>
                <c:pt idx="7">
                  <c:v>0.694079192</c:v>
                </c:pt>
                <c:pt idx="8">
                  <c:v>0.684063686</c:v>
                </c:pt>
                <c:pt idx="9">
                  <c:v>0.679869152</c:v>
                </c:pt>
                <c:pt idx="10">
                  <c:v>0.6926386800000001</c:v>
                </c:pt>
                <c:pt idx="11">
                  <c:v>0.7371046880000001</c:v>
                </c:pt>
                <c:pt idx="12">
                  <c:v>0.79027552</c:v>
                </c:pt>
                <c:pt idx="13">
                  <c:v>0.79978726</c:v>
                </c:pt>
                <c:pt idx="14">
                  <c:v>0.912310548</c:v>
                </c:pt>
                <c:pt idx="15">
                  <c:v>0.8816126479999999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'cap_rate_wind_onshore_BT'!$D$3:$D$18</c:f>
              <c:numCache>
                <c:formatCode>General</c:formatCode>
                <c:ptCount val="16"/>
                <c:pt idx="0">
                  <c:v>0.8985802000000001</c:v>
                </c:pt>
                <c:pt idx="1">
                  <c:v>0.8151861</c:v>
                </c:pt>
                <c:pt idx="2">
                  <c:v>0.83440226</c:v>
                </c:pt>
                <c:pt idx="3">
                  <c:v>0.7694555</c:v>
                </c:pt>
                <c:pt idx="4">
                  <c:v>0.7214405</c:v>
                </c:pt>
                <c:pt idx="5">
                  <c:v>0.7228238</c:v>
                </c:pt>
                <c:pt idx="6">
                  <c:v>0.725226</c:v>
                </c:pt>
                <c:pt idx="7">
                  <c:v>0.726849</c:v>
                </c:pt>
                <c:pt idx="8">
                  <c:v>0.7265848499999999</c:v>
                </c:pt>
                <c:pt idx="9">
                  <c:v>0.7382306</c:v>
                </c:pt>
                <c:pt idx="10">
                  <c:v>0.7718202</c:v>
                </c:pt>
                <c:pt idx="11">
                  <c:v>0.81675404</c:v>
                </c:pt>
                <c:pt idx="12">
                  <c:v>0.8526565</c:v>
                </c:pt>
                <c:pt idx="13">
                  <c:v>0.9189058</c:v>
                </c:pt>
                <c:pt idx="14">
                  <c:v>1.0338012</c:v>
                </c:pt>
                <c:pt idx="15">
                  <c:v>1.0183554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'cap_rate_wind_onshore_BT'!$E$3:$E$18</c:f>
              <c:numCache>
                <c:formatCode>General</c:formatCode>
                <c:ptCount val="16"/>
                <c:pt idx="0">
                  <c:v>0.91539474</c:v>
                </c:pt>
                <c:pt idx="1">
                  <c:v>0.8555383480000001</c:v>
                </c:pt>
                <c:pt idx="2">
                  <c:v>0.86790636</c:v>
                </c:pt>
                <c:pt idx="3">
                  <c:v>0.812873972</c:v>
                </c:pt>
                <c:pt idx="4">
                  <c:v>0.7783582800000001</c:v>
                </c:pt>
                <c:pt idx="5">
                  <c:v>0.775106296</c:v>
                </c:pt>
                <c:pt idx="6">
                  <c:v>0.7702962</c:v>
                </c:pt>
                <c:pt idx="7">
                  <c:v>0.76448458</c:v>
                </c:pt>
                <c:pt idx="8">
                  <c:v>0.77855776</c:v>
                </c:pt>
                <c:pt idx="9">
                  <c:v>0.7766099080000001</c:v>
                </c:pt>
                <c:pt idx="10">
                  <c:v>0.811853064</c:v>
                </c:pt>
                <c:pt idx="11">
                  <c:v>0.86733562</c:v>
                </c:pt>
                <c:pt idx="12">
                  <c:v>0.9353738660000001</c:v>
                </c:pt>
                <c:pt idx="13">
                  <c:v>1.03303988</c:v>
                </c:pt>
                <c:pt idx="14">
                  <c:v>1.1632539</c:v>
                </c:pt>
                <c:pt idx="15">
                  <c:v>1.1089164</c:v>
                </c:pt>
              </c:numCache>
            </c:numRef>
          </c:yVal>
        </c:ser>
        <c:axId val="51500001"/>
        <c:axId val="51500002"/>
      </c:scatterChart>
      <c:val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00002"/>
        <c:crosses val="autoZero"/>
        <c:crossBetween val="midCat"/>
      </c:valAx>
      <c:valAx>
        <c:axId val="51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'cap_rate_wind_onshore_BT'!$B$3:$B$18</c:f>
              <c:numCache>
                <c:formatCode>General</c:formatCode>
                <c:ptCount val="16"/>
                <c:pt idx="0">
                  <c:v>0.8993456138333333</c:v>
                </c:pt>
                <c:pt idx="1">
                  <c:v>0.8188929337222224</c:v>
                </c:pt>
                <c:pt idx="2">
                  <c:v>0.8384517875555555</c:v>
                </c:pt>
                <c:pt idx="3">
                  <c:v>0.7726041242222219</c:v>
                </c:pt>
                <c:pt idx="4">
                  <c:v>0.7256678599999999</c:v>
                </c:pt>
                <c:pt idx="5">
                  <c:v>0.7262228596111112</c:v>
                </c:pt>
                <c:pt idx="6">
                  <c:v>0.7270699447222222</c:v>
                </c:pt>
                <c:pt idx="7">
                  <c:v>0.7272506703333332</c:v>
                </c:pt>
                <c:pt idx="8">
                  <c:v>0.7242559351666666</c:v>
                </c:pt>
                <c:pt idx="9">
                  <c:v>0.7362898947222222</c:v>
                </c:pt>
                <c:pt idx="10">
                  <c:v>0.7681583592777776</c:v>
                </c:pt>
                <c:pt idx="11">
                  <c:v>0.8125899699444445</c:v>
                </c:pt>
                <c:pt idx="12">
                  <c:v>0.8614207643333333</c:v>
                </c:pt>
                <c:pt idx="13">
                  <c:v>0.9216128552777777</c:v>
                </c:pt>
                <c:pt idx="14">
                  <c:v>1.032003792444445</c:v>
                </c:pt>
                <c:pt idx="15">
                  <c:v>1.007176408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'cap_rate_wind_onshore_BT'!$C$3:$C$18</c:f>
              <c:numCache>
                <c:formatCode>General</c:formatCode>
                <c:ptCount val="16"/>
                <c:pt idx="0">
                  <c:v>0.8762779279999999</c:v>
                </c:pt>
                <c:pt idx="1">
                  <c:v>0.791668056</c:v>
                </c:pt>
                <c:pt idx="2">
                  <c:v>0.814087372</c:v>
                </c:pt>
                <c:pt idx="3">
                  <c:v>0.73959516</c:v>
                </c:pt>
                <c:pt idx="4">
                  <c:v>0.6883065900000001</c:v>
                </c:pt>
                <c:pt idx="5">
                  <c:v>0.68364616</c:v>
                </c:pt>
                <c:pt idx="6">
                  <c:v>0.68503204</c:v>
                </c:pt>
                <c:pt idx="7">
                  <c:v>0.694079192</c:v>
                </c:pt>
                <c:pt idx="8">
                  <c:v>0.684063686</c:v>
                </c:pt>
                <c:pt idx="9">
                  <c:v>0.679869152</c:v>
                </c:pt>
                <c:pt idx="10">
                  <c:v>0.6926386800000001</c:v>
                </c:pt>
                <c:pt idx="11">
                  <c:v>0.7371046880000001</c:v>
                </c:pt>
                <c:pt idx="12">
                  <c:v>0.79027552</c:v>
                </c:pt>
                <c:pt idx="13">
                  <c:v>0.79978726</c:v>
                </c:pt>
                <c:pt idx="14">
                  <c:v>0.912310548</c:v>
                </c:pt>
                <c:pt idx="15">
                  <c:v>0.8816126479999999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'cap_rate_wind_onshore_BT'!$D$3:$D$18</c:f>
              <c:numCache>
                <c:formatCode>General</c:formatCode>
                <c:ptCount val="16"/>
                <c:pt idx="0">
                  <c:v>0.8985802000000001</c:v>
                </c:pt>
                <c:pt idx="1">
                  <c:v>0.8151861</c:v>
                </c:pt>
                <c:pt idx="2">
                  <c:v>0.83440226</c:v>
                </c:pt>
                <c:pt idx="3">
                  <c:v>0.7694555</c:v>
                </c:pt>
                <c:pt idx="4">
                  <c:v>0.7214405</c:v>
                </c:pt>
                <c:pt idx="5">
                  <c:v>0.7228238</c:v>
                </c:pt>
                <c:pt idx="6">
                  <c:v>0.725226</c:v>
                </c:pt>
                <c:pt idx="7">
                  <c:v>0.726849</c:v>
                </c:pt>
                <c:pt idx="8">
                  <c:v>0.7265848499999999</c:v>
                </c:pt>
                <c:pt idx="9">
                  <c:v>0.7382306</c:v>
                </c:pt>
                <c:pt idx="10">
                  <c:v>0.7718202</c:v>
                </c:pt>
                <c:pt idx="11">
                  <c:v>0.81675404</c:v>
                </c:pt>
                <c:pt idx="12">
                  <c:v>0.8526565</c:v>
                </c:pt>
                <c:pt idx="13">
                  <c:v>0.9189058</c:v>
                </c:pt>
                <c:pt idx="14">
                  <c:v>1.0338012</c:v>
                </c:pt>
                <c:pt idx="15">
                  <c:v>1.0183554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'cap_rate_wind_onshore_BT'!$E$3:$E$18</c:f>
              <c:numCache>
                <c:formatCode>General</c:formatCode>
                <c:ptCount val="16"/>
                <c:pt idx="0">
                  <c:v>0.91539474</c:v>
                </c:pt>
                <c:pt idx="1">
                  <c:v>0.8555383480000001</c:v>
                </c:pt>
                <c:pt idx="2">
                  <c:v>0.86790636</c:v>
                </c:pt>
                <c:pt idx="3">
                  <c:v>0.812873972</c:v>
                </c:pt>
                <c:pt idx="4">
                  <c:v>0.7783582800000001</c:v>
                </c:pt>
                <c:pt idx="5">
                  <c:v>0.775106296</c:v>
                </c:pt>
                <c:pt idx="6">
                  <c:v>0.7702962</c:v>
                </c:pt>
                <c:pt idx="7">
                  <c:v>0.76448458</c:v>
                </c:pt>
                <c:pt idx="8">
                  <c:v>0.77855776</c:v>
                </c:pt>
                <c:pt idx="9">
                  <c:v>0.7766099080000001</c:v>
                </c:pt>
                <c:pt idx="10">
                  <c:v>0.811853064</c:v>
                </c:pt>
                <c:pt idx="11">
                  <c:v>0.86733562</c:v>
                </c:pt>
                <c:pt idx="12">
                  <c:v>0.9353738660000001</c:v>
                </c:pt>
                <c:pt idx="13">
                  <c:v>1.03303988</c:v>
                </c:pt>
                <c:pt idx="14">
                  <c:v>1.1632539</c:v>
                </c:pt>
                <c:pt idx="15">
                  <c:v>1.1089164</c:v>
                </c:pt>
              </c:numCache>
            </c:numRef>
          </c:yVal>
        </c:ser>
        <c:axId val="51510001"/>
        <c:axId val="51510002"/>
      </c:scatterChart>
      <c:valAx>
        <c:axId val="51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10002"/>
        <c:crosses val="autoZero"/>
        <c:crossBetween val="midCat"/>
      </c:valAx>
      <c:valAx>
        <c:axId val="51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'cap_rate_wind_onshore_BT'!$B$3:$B$18</c:f>
              <c:numCache>
                <c:formatCode>General</c:formatCode>
                <c:ptCount val="16"/>
                <c:pt idx="0">
                  <c:v>0.8993456138333333</c:v>
                </c:pt>
                <c:pt idx="1">
                  <c:v>0.8188929337222224</c:v>
                </c:pt>
                <c:pt idx="2">
                  <c:v>0.8384517875555555</c:v>
                </c:pt>
                <c:pt idx="3">
                  <c:v>0.7726041242222219</c:v>
                </c:pt>
                <c:pt idx="4">
                  <c:v>0.7256678599999999</c:v>
                </c:pt>
                <c:pt idx="5">
                  <c:v>0.7262228596111112</c:v>
                </c:pt>
                <c:pt idx="6">
                  <c:v>0.7270699447222222</c:v>
                </c:pt>
                <c:pt idx="7">
                  <c:v>0.7272506703333332</c:v>
                </c:pt>
                <c:pt idx="8">
                  <c:v>0.7242559351666666</c:v>
                </c:pt>
                <c:pt idx="9">
                  <c:v>0.7362898947222222</c:v>
                </c:pt>
                <c:pt idx="10">
                  <c:v>0.7681583592777776</c:v>
                </c:pt>
                <c:pt idx="11">
                  <c:v>0.8125899699444445</c:v>
                </c:pt>
                <c:pt idx="12">
                  <c:v>0.8614207643333333</c:v>
                </c:pt>
                <c:pt idx="13">
                  <c:v>0.9216128552777777</c:v>
                </c:pt>
                <c:pt idx="14">
                  <c:v>1.032003792444445</c:v>
                </c:pt>
                <c:pt idx="15">
                  <c:v>1.007176408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'cap_rate_wind_onshore_BT'!$C$3:$C$18</c:f>
              <c:numCache>
                <c:formatCode>General</c:formatCode>
                <c:ptCount val="16"/>
                <c:pt idx="0">
                  <c:v>0.8762779279999999</c:v>
                </c:pt>
                <c:pt idx="1">
                  <c:v>0.791668056</c:v>
                </c:pt>
                <c:pt idx="2">
                  <c:v>0.814087372</c:v>
                </c:pt>
                <c:pt idx="3">
                  <c:v>0.73959516</c:v>
                </c:pt>
                <c:pt idx="4">
                  <c:v>0.6883065900000001</c:v>
                </c:pt>
                <c:pt idx="5">
                  <c:v>0.68364616</c:v>
                </c:pt>
                <c:pt idx="6">
                  <c:v>0.68503204</c:v>
                </c:pt>
                <c:pt idx="7">
                  <c:v>0.694079192</c:v>
                </c:pt>
                <c:pt idx="8">
                  <c:v>0.684063686</c:v>
                </c:pt>
                <c:pt idx="9">
                  <c:v>0.679869152</c:v>
                </c:pt>
                <c:pt idx="10">
                  <c:v>0.6926386800000001</c:v>
                </c:pt>
                <c:pt idx="11">
                  <c:v>0.7371046880000001</c:v>
                </c:pt>
                <c:pt idx="12">
                  <c:v>0.79027552</c:v>
                </c:pt>
                <c:pt idx="13">
                  <c:v>0.79978726</c:v>
                </c:pt>
                <c:pt idx="14">
                  <c:v>0.912310548</c:v>
                </c:pt>
                <c:pt idx="15">
                  <c:v>0.8816126479999999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'cap_rate_wind_onshore_BT'!$D$3:$D$18</c:f>
              <c:numCache>
                <c:formatCode>General</c:formatCode>
                <c:ptCount val="16"/>
                <c:pt idx="0">
                  <c:v>0.8985802000000001</c:v>
                </c:pt>
                <c:pt idx="1">
                  <c:v>0.8151861</c:v>
                </c:pt>
                <c:pt idx="2">
                  <c:v>0.83440226</c:v>
                </c:pt>
                <c:pt idx="3">
                  <c:v>0.7694555</c:v>
                </c:pt>
                <c:pt idx="4">
                  <c:v>0.7214405</c:v>
                </c:pt>
                <c:pt idx="5">
                  <c:v>0.7228238</c:v>
                </c:pt>
                <c:pt idx="6">
                  <c:v>0.725226</c:v>
                </c:pt>
                <c:pt idx="7">
                  <c:v>0.726849</c:v>
                </c:pt>
                <c:pt idx="8">
                  <c:v>0.7265848499999999</c:v>
                </c:pt>
                <c:pt idx="9">
                  <c:v>0.7382306</c:v>
                </c:pt>
                <c:pt idx="10">
                  <c:v>0.7718202</c:v>
                </c:pt>
                <c:pt idx="11">
                  <c:v>0.81675404</c:v>
                </c:pt>
                <c:pt idx="12">
                  <c:v>0.8526565</c:v>
                </c:pt>
                <c:pt idx="13">
                  <c:v>0.9189058</c:v>
                </c:pt>
                <c:pt idx="14">
                  <c:v>1.0338012</c:v>
                </c:pt>
                <c:pt idx="15">
                  <c:v>1.0183554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'cap_rate_wind_onshore_BT'!$E$3:$E$18</c:f>
              <c:numCache>
                <c:formatCode>General</c:formatCode>
                <c:ptCount val="16"/>
                <c:pt idx="0">
                  <c:v>0.91539474</c:v>
                </c:pt>
                <c:pt idx="1">
                  <c:v>0.8555383480000001</c:v>
                </c:pt>
                <c:pt idx="2">
                  <c:v>0.86790636</c:v>
                </c:pt>
                <c:pt idx="3">
                  <c:v>0.812873972</c:v>
                </c:pt>
                <c:pt idx="4">
                  <c:v>0.7783582800000001</c:v>
                </c:pt>
                <c:pt idx="5">
                  <c:v>0.775106296</c:v>
                </c:pt>
                <c:pt idx="6">
                  <c:v>0.7702962</c:v>
                </c:pt>
                <c:pt idx="7">
                  <c:v>0.76448458</c:v>
                </c:pt>
                <c:pt idx="8">
                  <c:v>0.77855776</c:v>
                </c:pt>
                <c:pt idx="9">
                  <c:v>0.7766099080000001</c:v>
                </c:pt>
                <c:pt idx="10">
                  <c:v>0.811853064</c:v>
                </c:pt>
                <c:pt idx="11">
                  <c:v>0.86733562</c:v>
                </c:pt>
                <c:pt idx="12">
                  <c:v>0.9353738660000001</c:v>
                </c:pt>
                <c:pt idx="13">
                  <c:v>1.03303988</c:v>
                </c:pt>
                <c:pt idx="14">
                  <c:v>1.1632539</c:v>
                </c:pt>
                <c:pt idx="15">
                  <c:v>1.1089164</c:v>
                </c:pt>
              </c:numCache>
            </c:numRef>
          </c:yVal>
        </c:ser>
        <c:axId val="51520001"/>
        <c:axId val="51520002"/>
      </c:scatterChart>
      <c:valAx>
        <c:axId val="51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20002"/>
        <c:crosses val="autoZero"/>
        <c:crossBetween val="midCat"/>
      </c:valAx>
      <c:valAx>
        <c:axId val="51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'cap_rate_wind_onshore_DE'!$B$3:$B$18</c:f>
              <c:numCache>
                <c:formatCode>General</c:formatCode>
                <c:ptCount val="16"/>
                <c:pt idx="0">
                  <c:v>0.8599572753888888</c:v>
                </c:pt>
                <c:pt idx="1">
                  <c:v>0.8457124896111115</c:v>
                </c:pt>
                <c:pt idx="2">
                  <c:v>0.8414935975</c:v>
                </c:pt>
                <c:pt idx="3">
                  <c:v>0.830950034722222</c:v>
                </c:pt>
                <c:pt idx="4">
                  <c:v>0.8056024327777777</c:v>
                </c:pt>
                <c:pt idx="5">
                  <c:v>0.7792621469444441</c:v>
                </c:pt>
                <c:pt idx="6">
                  <c:v>0.7474837683888889</c:v>
                </c:pt>
                <c:pt idx="7">
                  <c:v>0.7144273157222223</c:v>
                </c:pt>
                <c:pt idx="8">
                  <c:v>0.6763499143333334</c:v>
                </c:pt>
                <c:pt idx="9">
                  <c:v>0.646102744111111</c:v>
                </c:pt>
                <c:pt idx="10">
                  <c:v>0.6309605826111111</c:v>
                </c:pt>
                <c:pt idx="11">
                  <c:v>0.6226953568888889</c:v>
                </c:pt>
                <c:pt idx="12">
                  <c:v>0.6101308875</c:v>
                </c:pt>
                <c:pt idx="13">
                  <c:v>0.6263176404444445</c:v>
                </c:pt>
                <c:pt idx="14">
                  <c:v>0.682420339722222</c:v>
                </c:pt>
                <c:pt idx="15">
                  <c:v>0.7336920496666667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'cap_rate_wind_onshore_DE'!$C$3:$C$18</c:f>
              <c:numCache>
                <c:formatCode>General</c:formatCode>
                <c:ptCount val="16"/>
                <c:pt idx="0">
                  <c:v>0.837019532</c:v>
                </c:pt>
                <c:pt idx="1">
                  <c:v>0.824002908</c:v>
                </c:pt>
                <c:pt idx="2">
                  <c:v>0.82049379</c:v>
                </c:pt>
                <c:pt idx="3">
                  <c:v>0.80682258</c:v>
                </c:pt>
                <c:pt idx="4">
                  <c:v>0.78191468</c:v>
                </c:pt>
                <c:pt idx="5">
                  <c:v>0.74945326</c:v>
                </c:pt>
                <c:pt idx="6">
                  <c:v>0.7102366920000001</c:v>
                </c:pt>
                <c:pt idx="7">
                  <c:v>0.6717751040000001</c:v>
                </c:pt>
                <c:pt idx="8">
                  <c:v>0.62233416</c:v>
                </c:pt>
                <c:pt idx="9">
                  <c:v>0.582805888</c:v>
                </c:pt>
                <c:pt idx="10">
                  <c:v>0.565894534</c:v>
                </c:pt>
                <c:pt idx="11">
                  <c:v>0.55744616</c:v>
                </c:pt>
                <c:pt idx="12">
                  <c:v>0.5470865</c:v>
                </c:pt>
                <c:pt idx="13">
                  <c:v>0.5721427840000001</c:v>
                </c:pt>
                <c:pt idx="14">
                  <c:v>0.6321133799999999</c:v>
                </c:pt>
                <c:pt idx="15">
                  <c:v>0.683822668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'cap_rate_wind_onshore_DE'!$D$3:$D$18</c:f>
              <c:numCache>
                <c:formatCode>General</c:formatCode>
                <c:ptCount val="16"/>
                <c:pt idx="0">
                  <c:v>0.86254436</c:v>
                </c:pt>
                <c:pt idx="1">
                  <c:v>0.8461876</c:v>
                </c:pt>
                <c:pt idx="2">
                  <c:v>0.8393768700000001</c:v>
                </c:pt>
                <c:pt idx="3">
                  <c:v>0.8298626</c:v>
                </c:pt>
                <c:pt idx="4">
                  <c:v>0.8017185</c:v>
                </c:pt>
                <c:pt idx="5">
                  <c:v>0.7768718</c:v>
                </c:pt>
                <c:pt idx="6">
                  <c:v>0.7465277299999999</c:v>
                </c:pt>
                <c:pt idx="7">
                  <c:v>0.7138144</c:v>
                </c:pt>
                <c:pt idx="8">
                  <c:v>0.67531693</c:v>
                </c:pt>
                <c:pt idx="9">
                  <c:v>0.6448595499999999</c:v>
                </c:pt>
                <c:pt idx="10">
                  <c:v>0.6306206</c:v>
                </c:pt>
                <c:pt idx="11">
                  <c:v>0.62078595</c:v>
                </c:pt>
                <c:pt idx="12">
                  <c:v>0.60763574</c:v>
                </c:pt>
                <c:pt idx="13">
                  <c:v>0.62448436</c:v>
                </c:pt>
                <c:pt idx="14">
                  <c:v>0.6828855</c:v>
                </c:pt>
                <c:pt idx="15">
                  <c:v>0.7330888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'cap_rate_wind_onshore_DE'!$E$3:$E$18</c:f>
              <c:numCache>
                <c:formatCode>General</c:formatCode>
                <c:ptCount val="16"/>
                <c:pt idx="0">
                  <c:v>0.880205682</c:v>
                </c:pt>
                <c:pt idx="1">
                  <c:v>0.866616348</c:v>
                </c:pt>
                <c:pt idx="2">
                  <c:v>0.86552444</c:v>
                </c:pt>
                <c:pt idx="3">
                  <c:v>0.8544031000000001</c:v>
                </c:pt>
                <c:pt idx="4">
                  <c:v>0.83722312</c:v>
                </c:pt>
                <c:pt idx="5">
                  <c:v>0.81536968</c:v>
                </c:pt>
                <c:pt idx="6">
                  <c:v>0.7866868</c:v>
                </c:pt>
                <c:pt idx="7">
                  <c:v>0.7592420719999999</c:v>
                </c:pt>
                <c:pt idx="8">
                  <c:v>0.726086256</c:v>
                </c:pt>
                <c:pt idx="9">
                  <c:v>0.7028101</c:v>
                </c:pt>
                <c:pt idx="10">
                  <c:v>0.68896539</c:v>
                </c:pt>
                <c:pt idx="11">
                  <c:v>0.6829070580000001</c:v>
                </c:pt>
                <c:pt idx="12">
                  <c:v>0.67458714</c:v>
                </c:pt>
                <c:pt idx="13">
                  <c:v>0.6891229719999999</c:v>
                </c:pt>
                <c:pt idx="14">
                  <c:v>0.74456573</c:v>
                </c:pt>
                <c:pt idx="15">
                  <c:v>0.80643722</c:v>
                </c:pt>
              </c:numCache>
            </c:numRef>
          </c:yVal>
        </c:ser>
        <c:axId val="51530001"/>
        <c:axId val="51530002"/>
      </c:scatterChart>
      <c:valAx>
        <c:axId val="51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30002"/>
        <c:crosses val="autoZero"/>
        <c:crossBetween val="midCat"/>
      </c:valAx>
      <c:valAx>
        <c:axId val="51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'cap_rate_wind_onshore_DE'!$B$3:$B$18</c:f>
              <c:numCache>
                <c:formatCode>General</c:formatCode>
                <c:ptCount val="16"/>
                <c:pt idx="0">
                  <c:v>0.8599572753888888</c:v>
                </c:pt>
                <c:pt idx="1">
                  <c:v>0.8457124896111115</c:v>
                </c:pt>
                <c:pt idx="2">
                  <c:v>0.8414935975</c:v>
                </c:pt>
                <c:pt idx="3">
                  <c:v>0.830950034722222</c:v>
                </c:pt>
                <c:pt idx="4">
                  <c:v>0.8056024327777777</c:v>
                </c:pt>
                <c:pt idx="5">
                  <c:v>0.7792621469444441</c:v>
                </c:pt>
                <c:pt idx="6">
                  <c:v>0.7474837683888889</c:v>
                </c:pt>
                <c:pt idx="7">
                  <c:v>0.7144273157222223</c:v>
                </c:pt>
                <c:pt idx="8">
                  <c:v>0.6763499143333334</c:v>
                </c:pt>
                <c:pt idx="9">
                  <c:v>0.646102744111111</c:v>
                </c:pt>
                <c:pt idx="10">
                  <c:v>0.6309605826111111</c:v>
                </c:pt>
                <c:pt idx="11">
                  <c:v>0.6226953568888889</c:v>
                </c:pt>
                <c:pt idx="12">
                  <c:v>0.6101308875</c:v>
                </c:pt>
                <c:pt idx="13">
                  <c:v>0.6263176404444445</c:v>
                </c:pt>
                <c:pt idx="14">
                  <c:v>0.682420339722222</c:v>
                </c:pt>
                <c:pt idx="15">
                  <c:v>0.7336920496666667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'cap_rate_wind_onshore_DE'!$C$3:$C$18</c:f>
              <c:numCache>
                <c:formatCode>General</c:formatCode>
                <c:ptCount val="16"/>
                <c:pt idx="0">
                  <c:v>0.837019532</c:v>
                </c:pt>
                <c:pt idx="1">
                  <c:v>0.824002908</c:v>
                </c:pt>
                <c:pt idx="2">
                  <c:v>0.82049379</c:v>
                </c:pt>
                <c:pt idx="3">
                  <c:v>0.80682258</c:v>
                </c:pt>
                <c:pt idx="4">
                  <c:v>0.78191468</c:v>
                </c:pt>
                <c:pt idx="5">
                  <c:v>0.74945326</c:v>
                </c:pt>
                <c:pt idx="6">
                  <c:v>0.7102366920000001</c:v>
                </c:pt>
                <c:pt idx="7">
                  <c:v>0.6717751040000001</c:v>
                </c:pt>
                <c:pt idx="8">
                  <c:v>0.62233416</c:v>
                </c:pt>
                <c:pt idx="9">
                  <c:v>0.582805888</c:v>
                </c:pt>
                <c:pt idx="10">
                  <c:v>0.565894534</c:v>
                </c:pt>
                <c:pt idx="11">
                  <c:v>0.55744616</c:v>
                </c:pt>
                <c:pt idx="12">
                  <c:v>0.5470865</c:v>
                </c:pt>
                <c:pt idx="13">
                  <c:v>0.5721427840000001</c:v>
                </c:pt>
                <c:pt idx="14">
                  <c:v>0.6321133799999999</c:v>
                </c:pt>
                <c:pt idx="15">
                  <c:v>0.683822668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'cap_rate_wind_onshore_DE'!$D$3:$D$18</c:f>
              <c:numCache>
                <c:formatCode>General</c:formatCode>
                <c:ptCount val="16"/>
                <c:pt idx="0">
                  <c:v>0.86254436</c:v>
                </c:pt>
                <c:pt idx="1">
                  <c:v>0.8461876</c:v>
                </c:pt>
                <c:pt idx="2">
                  <c:v>0.8393768700000001</c:v>
                </c:pt>
                <c:pt idx="3">
                  <c:v>0.8298626</c:v>
                </c:pt>
                <c:pt idx="4">
                  <c:v>0.8017185</c:v>
                </c:pt>
                <c:pt idx="5">
                  <c:v>0.7768718</c:v>
                </c:pt>
                <c:pt idx="6">
                  <c:v>0.7465277299999999</c:v>
                </c:pt>
                <c:pt idx="7">
                  <c:v>0.7138144</c:v>
                </c:pt>
                <c:pt idx="8">
                  <c:v>0.67531693</c:v>
                </c:pt>
                <c:pt idx="9">
                  <c:v>0.6448595499999999</c:v>
                </c:pt>
                <c:pt idx="10">
                  <c:v>0.6306206</c:v>
                </c:pt>
                <c:pt idx="11">
                  <c:v>0.62078595</c:v>
                </c:pt>
                <c:pt idx="12">
                  <c:v>0.60763574</c:v>
                </c:pt>
                <c:pt idx="13">
                  <c:v>0.62448436</c:v>
                </c:pt>
                <c:pt idx="14">
                  <c:v>0.6828855</c:v>
                </c:pt>
                <c:pt idx="15">
                  <c:v>0.7330888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'cap_rate_wind_onshore_DE'!$E$3:$E$18</c:f>
              <c:numCache>
                <c:formatCode>General</c:formatCode>
                <c:ptCount val="16"/>
                <c:pt idx="0">
                  <c:v>0.880205682</c:v>
                </c:pt>
                <c:pt idx="1">
                  <c:v>0.866616348</c:v>
                </c:pt>
                <c:pt idx="2">
                  <c:v>0.86552444</c:v>
                </c:pt>
                <c:pt idx="3">
                  <c:v>0.8544031000000001</c:v>
                </c:pt>
                <c:pt idx="4">
                  <c:v>0.83722312</c:v>
                </c:pt>
                <c:pt idx="5">
                  <c:v>0.81536968</c:v>
                </c:pt>
                <c:pt idx="6">
                  <c:v>0.7866868</c:v>
                </c:pt>
                <c:pt idx="7">
                  <c:v>0.7592420719999999</c:v>
                </c:pt>
                <c:pt idx="8">
                  <c:v>0.726086256</c:v>
                </c:pt>
                <c:pt idx="9">
                  <c:v>0.7028101</c:v>
                </c:pt>
                <c:pt idx="10">
                  <c:v>0.68896539</c:v>
                </c:pt>
                <c:pt idx="11">
                  <c:v>0.6829070580000001</c:v>
                </c:pt>
                <c:pt idx="12">
                  <c:v>0.67458714</c:v>
                </c:pt>
                <c:pt idx="13">
                  <c:v>0.6891229719999999</c:v>
                </c:pt>
                <c:pt idx="14">
                  <c:v>0.74456573</c:v>
                </c:pt>
                <c:pt idx="15">
                  <c:v>0.80643722</c:v>
                </c:pt>
              </c:numCache>
            </c:numRef>
          </c:yVal>
        </c:ser>
        <c:axId val="51540001"/>
        <c:axId val="51540002"/>
      </c:scatterChart>
      <c:valAx>
        <c:axId val="51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40002"/>
        <c:crosses val="autoZero"/>
        <c:crossBetween val="midCat"/>
      </c:valAx>
      <c:valAx>
        <c:axId val="51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'cap_rate_wind_onshore_DE'!$B$3:$B$18</c:f>
              <c:numCache>
                <c:formatCode>General</c:formatCode>
                <c:ptCount val="16"/>
                <c:pt idx="0">
                  <c:v>0.8599572753888888</c:v>
                </c:pt>
                <c:pt idx="1">
                  <c:v>0.8457124896111115</c:v>
                </c:pt>
                <c:pt idx="2">
                  <c:v>0.8414935975</c:v>
                </c:pt>
                <c:pt idx="3">
                  <c:v>0.830950034722222</c:v>
                </c:pt>
                <c:pt idx="4">
                  <c:v>0.8056024327777777</c:v>
                </c:pt>
                <c:pt idx="5">
                  <c:v>0.7792621469444441</c:v>
                </c:pt>
                <c:pt idx="6">
                  <c:v>0.7474837683888889</c:v>
                </c:pt>
                <c:pt idx="7">
                  <c:v>0.7144273157222223</c:v>
                </c:pt>
                <c:pt idx="8">
                  <c:v>0.6763499143333334</c:v>
                </c:pt>
                <c:pt idx="9">
                  <c:v>0.646102744111111</c:v>
                </c:pt>
                <c:pt idx="10">
                  <c:v>0.6309605826111111</c:v>
                </c:pt>
                <c:pt idx="11">
                  <c:v>0.6226953568888889</c:v>
                </c:pt>
                <c:pt idx="12">
                  <c:v>0.6101308875</c:v>
                </c:pt>
                <c:pt idx="13">
                  <c:v>0.6263176404444445</c:v>
                </c:pt>
                <c:pt idx="14">
                  <c:v>0.682420339722222</c:v>
                </c:pt>
                <c:pt idx="15">
                  <c:v>0.7336920496666667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'cap_rate_wind_onshore_DE'!$C$3:$C$18</c:f>
              <c:numCache>
                <c:formatCode>General</c:formatCode>
                <c:ptCount val="16"/>
                <c:pt idx="0">
                  <c:v>0.837019532</c:v>
                </c:pt>
                <c:pt idx="1">
                  <c:v>0.824002908</c:v>
                </c:pt>
                <c:pt idx="2">
                  <c:v>0.82049379</c:v>
                </c:pt>
                <c:pt idx="3">
                  <c:v>0.80682258</c:v>
                </c:pt>
                <c:pt idx="4">
                  <c:v>0.78191468</c:v>
                </c:pt>
                <c:pt idx="5">
                  <c:v>0.74945326</c:v>
                </c:pt>
                <c:pt idx="6">
                  <c:v>0.7102366920000001</c:v>
                </c:pt>
                <c:pt idx="7">
                  <c:v>0.6717751040000001</c:v>
                </c:pt>
                <c:pt idx="8">
                  <c:v>0.62233416</c:v>
                </c:pt>
                <c:pt idx="9">
                  <c:v>0.582805888</c:v>
                </c:pt>
                <c:pt idx="10">
                  <c:v>0.565894534</c:v>
                </c:pt>
                <c:pt idx="11">
                  <c:v>0.55744616</c:v>
                </c:pt>
                <c:pt idx="12">
                  <c:v>0.5470865</c:v>
                </c:pt>
                <c:pt idx="13">
                  <c:v>0.5721427840000001</c:v>
                </c:pt>
                <c:pt idx="14">
                  <c:v>0.6321133799999999</c:v>
                </c:pt>
                <c:pt idx="15">
                  <c:v>0.683822668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'cap_rate_wind_onshore_DE'!$D$3:$D$18</c:f>
              <c:numCache>
                <c:formatCode>General</c:formatCode>
                <c:ptCount val="16"/>
                <c:pt idx="0">
                  <c:v>0.86254436</c:v>
                </c:pt>
                <c:pt idx="1">
                  <c:v>0.8461876</c:v>
                </c:pt>
                <c:pt idx="2">
                  <c:v>0.8393768700000001</c:v>
                </c:pt>
                <c:pt idx="3">
                  <c:v>0.8298626</c:v>
                </c:pt>
                <c:pt idx="4">
                  <c:v>0.8017185</c:v>
                </c:pt>
                <c:pt idx="5">
                  <c:v>0.7768718</c:v>
                </c:pt>
                <c:pt idx="6">
                  <c:v>0.7465277299999999</c:v>
                </c:pt>
                <c:pt idx="7">
                  <c:v>0.7138144</c:v>
                </c:pt>
                <c:pt idx="8">
                  <c:v>0.67531693</c:v>
                </c:pt>
                <c:pt idx="9">
                  <c:v>0.6448595499999999</c:v>
                </c:pt>
                <c:pt idx="10">
                  <c:v>0.6306206</c:v>
                </c:pt>
                <c:pt idx="11">
                  <c:v>0.62078595</c:v>
                </c:pt>
                <c:pt idx="12">
                  <c:v>0.60763574</c:v>
                </c:pt>
                <c:pt idx="13">
                  <c:v>0.62448436</c:v>
                </c:pt>
                <c:pt idx="14">
                  <c:v>0.6828855</c:v>
                </c:pt>
                <c:pt idx="15">
                  <c:v>0.7330888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'cap_rate_wind_onshore_DE'!$E$3:$E$18</c:f>
              <c:numCache>
                <c:formatCode>General</c:formatCode>
                <c:ptCount val="16"/>
                <c:pt idx="0">
                  <c:v>0.880205682</c:v>
                </c:pt>
                <c:pt idx="1">
                  <c:v>0.866616348</c:v>
                </c:pt>
                <c:pt idx="2">
                  <c:v>0.86552444</c:v>
                </c:pt>
                <c:pt idx="3">
                  <c:v>0.8544031000000001</c:v>
                </c:pt>
                <c:pt idx="4">
                  <c:v>0.83722312</c:v>
                </c:pt>
                <c:pt idx="5">
                  <c:v>0.81536968</c:v>
                </c:pt>
                <c:pt idx="6">
                  <c:v>0.7866868</c:v>
                </c:pt>
                <c:pt idx="7">
                  <c:v>0.7592420719999999</c:v>
                </c:pt>
                <c:pt idx="8">
                  <c:v>0.726086256</c:v>
                </c:pt>
                <c:pt idx="9">
                  <c:v>0.7028101</c:v>
                </c:pt>
                <c:pt idx="10">
                  <c:v>0.68896539</c:v>
                </c:pt>
                <c:pt idx="11">
                  <c:v>0.6829070580000001</c:v>
                </c:pt>
                <c:pt idx="12">
                  <c:v>0.67458714</c:v>
                </c:pt>
                <c:pt idx="13">
                  <c:v>0.6891229719999999</c:v>
                </c:pt>
                <c:pt idx="14">
                  <c:v>0.74456573</c:v>
                </c:pt>
                <c:pt idx="15">
                  <c:v>0.80643722</c:v>
                </c:pt>
              </c:numCache>
            </c:numRef>
          </c:yVal>
        </c:ser>
        <c:axId val="51550001"/>
        <c:axId val="51550002"/>
      </c:scatterChart>
      <c:valAx>
        <c:axId val="51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50002"/>
        <c:crosses val="autoZero"/>
        <c:crossBetween val="midCat"/>
      </c:valAx>
      <c:valAx>
        <c:axId val="51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'cap_rate_wind_onshore_DE'!$B$3:$B$18</c:f>
              <c:numCache>
                <c:formatCode>General</c:formatCode>
                <c:ptCount val="16"/>
                <c:pt idx="0">
                  <c:v>0.8599572753888888</c:v>
                </c:pt>
                <c:pt idx="1">
                  <c:v>0.8457124896111115</c:v>
                </c:pt>
                <c:pt idx="2">
                  <c:v>0.8414935975</c:v>
                </c:pt>
                <c:pt idx="3">
                  <c:v>0.830950034722222</c:v>
                </c:pt>
                <c:pt idx="4">
                  <c:v>0.8056024327777777</c:v>
                </c:pt>
                <c:pt idx="5">
                  <c:v>0.7792621469444441</c:v>
                </c:pt>
                <c:pt idx="6">
                  <c:v>0.7474837683888889</c:v>
                </c:pt>
                <c:pt idx="7">
                  <c:v>0.7144273157222223</c:v>
                </c:pt>
                <c:pt idx="8">
                  <c:v>0.6763499143333334</c:v>
                </c:pt>
                <c:pt idx="9">
                  <c:v>0.646102744111111</c:v>
                </c:pt>
                <c:pt idx="10">
                  <c:v>0.6309605826111111</c:v>
                </c:pt>
                <c:pt idx="11">
                  <c:v>0.6226953568888889</c:v>
                </c:pt>
                <c:pt idx="12">
                  <c:v>0.6101308875</c:v>
                </c:pt>
                <c:pt idx="13">
                  <c:v>0.6263176404444445</c:v>
                </c:pt>
                <c:pt idx="14">
                  <c:v>0.682420339722222</c:v>
                </c:pt>
                <c:pt idx="15">
                  <c:v>0.7336920496666667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'cap_rate_wind_onshore_DE'!$C$3:$C$18</c:f>
              <c:numCache>
                <c:formatCode>General</c:formatCode>
                <c:ptCount val="16"/>
                <c:pt idx="0">
                  <c:v>0.837019532</c:v>
                </c:pt>
                <c:pt idx="1">
                  <c:v>0.824002908</c:v>
                </c:pt>
                <c:pt idx="2">
                  <c:v>0.82049379</c:v>
                </c:pt>
                <c:pt idx="3">
                  <c:v>0.80682258</c:v>
                </c:pt>
                <c:pt idx="4">
                  <c:v>0.78191468</c:v>
                </c:pt>
                <c:pt idx="5">
                  <c:v>0.74945326</c:v>
                </c:pt>
                <c:pt idx="6">
                  <c:v>0.7102366920000001</c:v>
                </c:pt>
                <c:pt idx="7">
                  <c:v>0.6717751040000001</c:v>
                </c:pt>
                <c:pt idx="8">
                  <c:v>0.62233416</c:v>
                </c:pt>
                <c:pt idx="9">
                  <c:v>0.582805888</c:v>
                </c:pt>
                <c:pt idx="10">
                  <c:v>0.565894534</c:v>
                </c:pt>
                <c:pt idx="11">
                  <c:v>0.55744616</c:v>
                </c:pt>
                <c:pt idx="12">
                  <c:v>0.5470865</c:v>
                </c:pt>
                <c:pt idx="13">
                  <c:v>0.5721427840000001</c:v>
                </c:pt>
                <c:pt idx="14">
                  <c:v>0.6321133799999999</c:v>
                </c:pt>
                <c:pt idx="15">
                  <c:v>0.683822668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'cap_rate_wind_onshore_DE'!$D$3:$D$18</c:f>
              <c:numCache>
                <c:formatCode>General</c:formatCode>
                <c:ptCount val="16"/>
                <c:pt idx="0">
                  <c:v>0.86254436</c:v>
                </c:pt>
                <c:pt idx="1">
                  <c:v>0.8461876</c:v>
                </c:pt>
                <c:pt idx="2">
                  <c:v>0.8393768700000001</c:v>
                </c:pt>
                <c:pt idx="3">
                  <c:v>0.8298626</c:v>
                </c:pt>
                <c:pt idx="4">
                  <c:v>0.8017185</c:v>
                </c:pt>
                <c:pt idx="5">
                  <c:v>0.7768718</c:v>
                </c:pt>
                <c:pt idx="6">
                  <c:v>0.7465277299999999</c:v>
                </c:pt>
                <c:pt idx="7">
                  <c:v>0.7138144</c:v>
                </c:pt>
                <c:pt idx="8">
                  <c:v>0.67531693</c:v>
                </c:pt>
                <c:pt idx="9">
                  <c:v>0.6448595499999999</c:v>
                </c:pt>
                <c:pt idx="10">
                  <c:v>0.6306206</c:v>
                </c:pt>
                <c:pt idx="11">
                  <c:v>0.62078595</c:v>
                </c:pt>
                <c:pt idx="12">
                  <c:v>0.60763574</c:v>
                </c:pt>
                <c:pt idx="13">
                  <c:v>0.62448436</c:v>
                </c:pt>
                <c:pt idx="14">
                  <c:v>0.6828855</c:v>
                </c:pt>
                <c:pt idx="15">
                  <c:v>0.7330888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'cap_rate_wind_onshore_DE'!$E$3:$E$18</c:f>
              <c:numCache>
                <c:formatCode>General</c:formatCode>
                <c:ptCount val="16"/>
                <c:pt idx="0">
                  <c:v>0.880205682</c:v>
                </c:pt>
                <c:pt idx="1">
                  <c:v>0.866616348</c:v>
                </c:pt>
                <c:pt idx="2">
                  <c:v>0.86552444</c:v>
                </c:pt>
                <c:pt idx="3">
                  <c:v>0.8544031000000001</c:v>
                </c:pt>
                <c:pt idx="4">
                  <c:v>0.83722312</c:v>
                </c:pt>
                <c:pt idx="5">
                  <c:v>0.81536968</c:v>
                </c:pt>
                <c:pt idx="6">
                  <c:v>0.7866868</c:v>
                </c:pt>
                <c:pt idx="7">
                  <c:v>0.7592420719999999</c:v>
                </c:pt>
                <c:pt idx="8">
                  <c:v>0.726086256</c:v>
                </c:pt>
                <c:pt idx="9">
                  <c:v>0.7028101</c:v>
                </c:pt>
                <c:pt idx="10">
                  <c:v>0.68896539</c:v>
                </c:pt>
                <c:pt idx="11">
                  <c:v>0.6829070580000001</c:v>
                </c:pt>
                <c:pt idx="12">
                  <c:v>0.67458714</c:v>
                </c:pt>
                <c:pt idx="13">
                  <c:v>0.6891229719999999</c:v>
                </c:pt>
                <c:pt idx="14">
                  <c:v>0.74456573</c:v>
                </c:pt>
                <c:pt idx="15">
                  <c:v>0.80643722</c:v>
                </c:pt>
              </c:numCache>
            </c:numRef>
          </c:yVal>
        </c:ser>
        <c:axId val="51560001"/>
        <c:axId val="51560002"/>
      </c:scatterChart>
      <c:valAx>
        <c:axId val="51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60002"/>
        <c:crosses val="autoZero"/>
        <c:crossBetween val="midCat"/>
      </c:valAx>
      <c:valAx>
        <c:axId val="51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'cap_rate_wind_onshore_DE'!$B$3:$B$18</c:f>
              <c:numCache>
                <c:formatCode>General</c:formatCode>
                <c:ptCount val="16"/>
                <c:pt idx="0">
                  <c:v>0.8599572753888888</c:v>
                </c:pt>
                <c:pt idx="1">
                  <c:v>0.8457124896111115</c:v>
                </c:pt>
                <c:pt idx="2">
                  <c:v>0.8414935975</c:v>
                </c:pt>
                <c:pt idx="3">
                  <c:v>0.830950034722222</c:v>
                </c:pt>
                <c:pt idx="4">
                  <c:v>0.8056024327777777</c:v>
                </c:pt>
                <c:pt idx="5">
                  <c:v>0.7792621469444441</c:v>
                </c:pt>
                <c:pt idx="6">
                  <c:v>0.7474837683888889</c:v>
                </c:pt>
                <c:pt idx="7">
                  <c:v>0.7144273157222223</c:v>
                </c:pt>
                <c:pt idx="8">
                  <c:v>0.6763499143333334</c:v>
                </c:pt>
                <c:pt idx="9">
                  <c:v>0.646102744111111</c:v>
                </c:pt>
                <c:pt idx="10">
                  <c:v>0.6309605826111111</c:v>
                </c:pt>
                <c:pt idx="11">
                  <c:v>0.6226953568888889</c:v>
                </c:pt>
                <c:pt idx="12">
                  <c:v>0.6101308875</c:v>
                </c:pt>
                <c:pt idx="13">
                  <c:v>0.6263176404444445</c:v>
                </c:pt>
                <c:pt idx="14">
                  <c:v>0.682420339722222</c:v>
                </c:pt>
                <c:pt idx="15">
                  <c:v>0.7336920496666667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'cap_rate_wind_onshore_DE'!$C$3:$C$18</c:f>
              <c:numCache>
                <c:formatCode>General</c:formatCode>
                <c:ptCount val="16"/>
                <c:pt idx="0">
                  <c:v>0.837019532</c:v>
                </c:pt>
                <c:pt idx="1">
                  <c:v>0.824002908</c:v>
                </c:pt>
                <c:pt idx="2">
                  <c:v>0.82049379</c:v>
                </c:pt>
                <c:pt idx="3">
                  <c:v>0.80682258</c:v>
                </c:pt>
                <c:pt idx="4">
                  <c:v>0.78191468</c:v>
                </c:pt>
                <c:pt idx="5">
                  <c:v>0.74945326</c:v>
                </c:pt>
                <c:pt idx="6">
                  <c:v>0.7102366920000001</c:v>
                </c:pt>
                <c:pt idx="7">
                  <c:v>0.6717751040000001</c:v>
                </c:pt>
                <c:pt idx="8">
                  <c:v>0.62233416</c:v>
                </c:pt>
                <c:pt idx="9">
                  <c:v>0.582805888</c:v>
                </c:pt>
                <c:pt idx="10">
                  <c:v>0.565894534</c:v>
                </c:pt>
                <c:pt idx="11">
                  <c:v>0.55744616</c:v>
                </c:pt>
                <c:pt idx="12">
                  <c:v>0.5470865</c:v>
                </c:pt>
                <c:pt idx="13">
                  <c:v>0.5721427840000001</c:v>
                </c:pt>
                <c:pt idx="14">
                  <c:v>0.6321133799999999</c:v>
                </c:pt>
                <c:pt idx="15">
                  <c:v>0.683822668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'cap_rate_wind_onshore_DE'!$D$3:$D$18</c:f>
              <c:numCache>
                <c:formatCode>General</c:formatCode>
                <c:ptCount val="16"/>
                <c:pt idx="0">
                  <c:v>0.86254436</c:v>
                </c:pt>
                <c:pt idx="1">
                  <c:v>0.8461876</c:v>
                </c:pt>
                <c:pt idx="2">
                  <c:v>0.8393768700000001</c:v>
                </c:pt>
                <c:pt idx="3">
                  <c:v>0.8298626</c:v>
                </c:pt>
                <c:pt idx="4">
                  <c:v>0.8017185</c:v>
                </c:pt>
                <c:pt idx="5">
                  <c:v>0.7768718</c:v>
                </c:pt>
                <c:pt idx="6">
                  <c:v>0.7465277299999999</c:v>
                </c:pt>
                <c:pt idx="7">
                  <c:v>0.7138144</c:v>
                </c:pt>
                <c:pt idx="8">
                  <c:v>0.67531693</c:v>
                </c:pt>
                <c:pt idx="9">
                  <c:v>0.6448595499999999</c:v>
                </c:pt>
                <c:pt idx="10">
                  <c:v>0.6306206</c:v>
                </c:pt>
                <c:pt idx="11">
                  <c:v>0.62078595</c:v>
                </c:pt>
                <c:pt idx="12">
                  <c:v>0.60763574</c:v>
                </c:pt>
                <c:pt idx="13">
                  <c:v>0.62448436</c:v>
                </c:pt>
                <c:pt idx="14">
                  <c:v>0.6828855</c:v>
                </c:pt>
                <c:pt idx="15">
                  <c:v>0.7330888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'cap_rate_wind_onshore_DE'!$E$3:$E$18</c:f>
              <c:numCache>
                <c:formatCode>General</c:formatCode>
                <c:ptCount val="16"/>
                <c:pt idx="0">
                  <c:v>0.880205682</c:v>
                </c:pt>
                <c:pt idx="1">
                  <c:v>0.866616348</c:v>
                </c:pt>
                <c:pt idx="2">
                  <c:v>0.86552444</c:v>
                </c:pt>
                <c:pt idx="3">
                  <c:v>0.8544031000000001</c:v>
                </c:pt>
                <c:pt idx="4">
                  <c:v>0.83722312</c:v>
                </c:pt>
                <c:pt idx="5">
                  <c:v>0.81536968</c:v>
                </c:pt>
                <c:pt idx="6">
                  <c:v>0.7866868</c:v>
                </c:pt>
                <c:pt idx="7">
                  <c:v>0.7592420719999999</c:v>
                </c:pt>
                <c:pt idx="8">
                  <c:v>0.726086256</c:v>
                </c:pt>
                <c:pt idx="9">
                  <c:v>0.7028101</c:v>
                </c:pt>
                <c:pt idx="10">
                  <c:v>0.68896539</c:v>
                </c:pt>
                <c:pt idx="11">
                  <c:v>0.6829070580000001</c:v>
                </c:pt>
                <c:pt idx="12">
                  <c:v>0.67458714</c:v>
                </c:pt>
                <c:pt idx="13">
                  <c:v>0.6891229719999999</c:v>
                </c:pt>
                <c:pt idx="14">
                  <c:v>0.74456573</c:v>
                </c:pt>
                <c:pt idx="15">
                  <c:v>0.80643722</c:v>
                </c:pt>
              </c:numCache>
            </c:numRef>
          </c:yVal>
        </c:ser>
        <c:axId val="51570001"/>
        <c:axId val="51570002"/>
      </c:scatterChart>
      <c:valAx>
        <c:axId val="51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70002"/>
        <c:crosses val="autoZero"/>
        <c:crossBetween val="midCat"/>
      </c:valAx>
      <c:valAx>
        <c:axId val="51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'cap_rate_wind_onshore_DK1'!$B$3:$B$18</c:f>
              <c:numCache>
                <c:formatCode>General</c:formatCode>
                <c:ptCount val="16"/>
                <c:pt idx="0">
                  <c:v>0.8614254433333334</c:v>
                </c:pt>
                <c:pt idx="1">
                  <c:v>0.8478895744444446</c:v>
                </c:pt>
                <c:pt idx="2">
                  <c:v>0.8357044716666666</c:v>
                </c:pt>
                <c:pt idx="3">
                  <c:v>0.8180020780555554</c:v>
                </c:pt>
                <c:pt idx="4">
                  <c:v>0.7970238013888888</c:v>
                </c:pt>
                <c:pt idx="5">
                  <c:v>0.7777601577777777</c:v>
                </c:pt>
                <c:pt idx="6">
                  <c:v>0.7532199764444445</c:v>
                </c:pt>
                <c:pt idx="7">
                  <c:v>0.7282889851111113</c:v>
                </c:pt>
                <c:pt idx="8">
                  <c:v>0.7077002083333335</c:v>
                </c:pt>
                <c:pt idx="9">
                  <c:v>0.6943539755555556</c:v>
                </c:pt>
                <c:pt idx="10">
                  <c:v>0.6823199943333332</c:v>
                </c:pt>
                <c:pt idx="11">
                  <c:v>0.6737108763888888</c:v>
                </c:pt>
                <c:pt idx="12">
                  <c:v>0.6608050983333333</c:v>
                </c:pt>
                <c:pt idx="13">
                  <c:v>0.5975375159999997</c:v>
                </c:pt>
                <c:pt idx="14">
                  <c:v>0.581637419611111</c:v>
                </c:pt>
                <c:pt idx="15">
                  <c:v>0.5611064382777777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'cap_rate_wind_onshore_DK1'!$C$3:$C$18</c:f>
              <c:numCache>
                <c:formatCode>General</c:formatCode>
                <c:ptCount val="16"/>
                <c:pt idx="0">
                  <c:v>0.8334686100000001</c:v>
                </c:pt>
                <c:pt idx="1">
                  <c:v>0.81165108</c:v>
                </c:pt>
                <c:pt idx="2">
                  <c:v>0.79620638</c:v>
                </c:pt>
                <c:pt idx="3">
                  <c:v>0.7755247000000001</c:v>
                </c:pt>
                <c:pt idx="4">
                  <c:v>0.754442642</c:v>
                </c:pt>
                <c:pt idx="5">
                  <c:v>0.72658418</c:v>
                </c:pt>
                <c:pt idx="6">
                  <c:v>0.69334663</c:v>
                </c:pt>
                <c:pt idx="7">
                  <c:v>0.66817366</c:v>
                </c:pt>
                <c:pt idx="8">
                  <c:v>0.6467814200000001</c:v>
                </c:pt>
                <c:pt idx="9">
                  <c:v>0.63300053</c:v>
                </c:pt>
                <c:pt idx="10">
                  <c:v>0.617463926</c:v>
                </c:pt>
                <c:pt idx="11">
                  <c:v>0.60575116</c:v>
                </c:pt>
                <c:pt idx="12">
                  <c:v>0.5872782599999999</c:v>
                </c:pt>
                <c:pt idx="13">
                  <c:v>0.499811696</c:v>
                </c:pt>
                <c:pt idx="14">
                  <c:v>0.489067324</c:v>
                </c:pt>
                <c:pt idx="15">
                  <c:v>0.475456688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'cap_rate_wind_onshore_DK1'!$D$3:$D$18</c:f>
              <c:numCache>
                <c:formatCode>General</c:formatCode>
                <c:ptCount val="16"/>
                <c:pt idx="0">
                  <c:v>0.86731505</c:v>
                </c:pt>
                <c:pt idx="1">
                  <c:v>0.85340667</c:v>
                </c:pt>
                <c:pt idx="2">
                  <c:v>0.8413481</c:v>
                </c:pt>
                <c:pt idx="3">
                  <c:v>0.8233625</c:v>
                </c:pt>
                <c:pt idx="4">
                  <c:v>0.80255026</c:v>
                </c:pt>
                <c:pt idx="5">
                  <c:v>0.78499234</c:v>
                </c:pt>
                <c:pt idx="6">
                  <c:v>0.7631785</c:v>
                </c:pt>
                <c:pt idx="7">
                  <c:v>0.74075824</c:v>
                </c:pt>
                <c:pt idx="8">
                  <c:v>0.7192492</c:v>
                </c:pt>
                <c:pt idx="9">
                  <c:v>0.7099388</c:v>
                </c:pt>
                <c:pt idx="10">
                  <c:v>0.69291085</c:v>
                </c:pt>
                <c:pt idx="11">
                  <c:v>0.6835464999999999</c:v>
                </c:pt>
                <c:pt idx="12">
                  <c:v>0.66645664</c:v>
                </c:pt>
                <c:pt idx="13">
                  <c:v>0.61527133</c:v>
                </c:pt>
                <c:pt idx="14">
                  <c:v>0.60299927</c:v>
                </c:pt>
                <c:pt idx="15">
                  <c:v>0.58073884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'cap_rate_wind_onshore_DK1'!$E$3:$E$18</c:f>
              <c:numCache>
                <c:formatCode>General</c:formatCode>
                <c:ptCount val="16"/>
                <c:pt idx="0">
                  <c:v>0.89021236</c:v>
                </c:pt>
                <c:pt idx="1">
                  <c:v>0.88107778</c:v>
                </c:pt>
                <c:pt idx="2">
                  <c:v>0.87232464</c:v>
                </c:pt>
                <c:pt idx="3">
                  <c:v>0.8587389</c:v>
                </c:pt>
                <c:pt idx="4">
                  <c:v>0.846760348</c:v>
                </c:pt>
                <c:pt idx="5">
                  <c:v>0.82607654</c:v>
                </c:pt>
                <c:pt idx="6">
                  <c:v>0.806998152</c:v>
                </c:pt>
                <c:pt idx="7">
                  <c:v>0.784776454</c:v>
                </c:pt>
                <c:pt idx="8">
                  <c:v>0.76733196</c:v>
                </c:pt>
                <c:pt idx="9">
                  <c:v>0.76130265</c:v>
                </c:pt>
                <c:pt idx="10">
                  <c:v>0.75578902</c:v>
                </c:pt>
                <c:pt idx="11">
                  <c:v>0.75147172</c:v>
                </c:pt>
                <c:pt idx="12">
                  <c:v>0.7447316</c:v>
                </c:pt>
                <c:pt idx="13">
                  <c:v>0.68276622</c:v>
                </c:pt>
                <c:pt idx="14">
                  <c:v>0.659701832</c:v>
                </c:pt>
                <c:pt idx="15">
                  <c:v>0.64151804</c:v>
                </c:pt>
              </c:numCache>
            </c:numRef>
          </c:yVal>
        </c:ser>
        <c:axId val="51580001"/>
        <c:axId val="51580002"/>
      </c:scatterChart>
      <c:valAx>
        <c:axId val="51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80002"/>
        <c:crosses val="autoZero"/>
        <c:crossBetween val="midCat"/>
      </c:valAx>
      <c:valAx>
        <c:axId val="51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'cap_rate_wind_onshore_DK1'!$B$3:$B$18</c:f>
              <c:numCache>
                <c:formatCode>General</c:formatCode>
                <c:ptCount val="16"/>
                <c:pt idx="0">
                  <c:v>0.8614254433333334</c:v>
                </c:pt>
                <c:pt idx="1">
                  <c:v>0.8478895744444446</c:v>
                </c:pt>
                <c:pt idx="2">
                  <c:v>0.8357044716666666</c:v>
                </c:pt>
                <c:pt idx="3">
                  <c:v>0.8180020780555554</c:v>
                </c:pt>
                <c:pt idx="4">
                  <c:v>0.7970238013888888</c:v>
                </c:pt>
                <c:pt idx="5">
                  <c:v>0.7777601577777777</c:v>
                </c:pt>
                <c:pt idx="6">
                  <c:v>0.7532199764444445</c:v>
                </c:pt>
                <c:pt idx="7">
                  <c:v>0.7282889851111113</c:v>
                </c:pt>
                <c:pt idx="8">
                  <c:v>0.7077002083333335</c:v>
                </c:pt>
                <c:pt idx="9">
                  <c:v>0.6943539755555556</c:v>
                </c:pt>
                <c:pt idx="10">
                  <c:v>0.6823199943333332</c:v>
                </c:pt>
                <c:pt idx="11">
                  <c:v>0.6737108763888888</c:v>
                </c:pt>
                <c:pt idx="12">
                  <c:v>0.6608050983333333</c:v>
                </c:pt>
                <c:pt idx="13">
                  <c:v>0.5975375159999997</c:v>
                </c:pt>
                <c:pt idx="14">
                  <c:v>0.581637419611111</c:v>
                </c:pt>
                <c:pt idx="15">
                  <c:v>0.5611064382777777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'cap_rate_wind_onshore_DK1'!$C$3:$C$18</c:f>
              <c:numCache>
                <c:formatCode>General</c:formatCode>
                <c:ptCount val="16"/>
                <c:pt idx="0">
                  <c:v>0.8334686100000001</c:v>
                </c:pt>
                <c:pt idx="1">
                  <c:v>0.81165108</c:v>
                </c:pt>
                <c:pt idx="2">
                  <c:v>0.79620638</c:v>
                </c:pt>
                <c:pt idx="3">
                  <c:v>0.7755247000000001</c:v>
                </c:pt>
                <c:pt idx="4">
                  <c:v>0.754442642</c:v>
                </c:pt>
                <c:pt idx="5">
                  <c:v>0.72658418</c:v>
                </c:pt>
                <c:pt idx="6">
                  <c:v>0.69334663</c:v>
                </c:pt>
                <c:pt idx="7">
                  <c:v>0.66817366</c:v>
                </c:pt>
                <c:pt idx="8">
                  <c:v>0.6467814200000001</c:v>
                </c:pt>
                <c:pt idx="9">
                  <c:v>0.63300053</c:v>
                </c:pt>
                <c:pt idx="10">
                  <c:v>0.617463926</c:v>
                </c:pt>
                <c:pt idx="11">
                  <c:v>0.60575116</c:v>
                </c:pt>
                <c:pt idx="12">
                  <c:v>0.5872782599999999</c:v>
                </c:pt>
                <c:pt idx="13">
                  <c:v>0.499811696</c:v>
                </c:pt>
                <c:pt idx="14">
                  <c:v>0.489067324</c:v>
                </c:pt>
                <c:pt idx="15">
                  <c:v>0.475456688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'cap_rate_wind_onshore_DK1'!$D$3:$D$18</c:f>
              <c:numCache>
                <c:formatCode>General</c:formatCode>
                <c:ptCount val="16"/>
                <c:pt idx="0">
                  <c:v>0.86731505</c:v>
                </c:pt>
                <c:pt idx="1">
                  <c:v>0.85340667</c:v>
                </c:pt>
                <c:pt idx="2">
                  <c:v>0.8413481</c:v>
                </c:pt>
                <c:pt idx="3">
                  <c:v>0.8233625</c:v>
                </c:pt>
                <c:pt idx="4">
                  <c:v>0.80255026</c:v>
                </c:pt>
                <c:pt idx="5">
                  <c:v>0.78499234</c:v>
                </c:pt>
                <c:pt idx="6">
                  <c:v>0.7631785</c:v>
                </c:pt>
                <c:pt idx="7">
                  <c:v>0.74075824</c:v>
                </c:pt>
                <c:pt idx="8">
                  <c:v>0.7192492</c:v>
                </c:pt>
                <c:pt idx="9">
                  <c:v>0.7099388</c:v>
                </c:pt>
                <c:pt idx="10">
                  <c:v>0.69291085</c:v>
                </c:pt>
                <c:pt idx="11">
                  <c:v>0.6835464999999999</c:v>
                </c:pt>
                <c:pt idx="12">
                  <c:v>0.66645664</c:v>
                </c:pt>
                <c:pt idx="13">
                  <c:v>0.61527133</c:v>
                </c:pt>
                <c:pt idx="14">
                  <c:v>0.60299927</c:v>
                </c:pt>
                <c:pt idx="15">
                  <c:v>0.58073884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'cap_rate_wind_onshore_DK1'!$E$3:$E$18</c:f>
              <c:numCache>
                <c:formatCode>General</c:formatCode>
                <c:ptCount val="16"/>
                <c:pt idx="0">
                  <c:v>0.89021236</c:v>
                </c:pt>
                <c:pt idx="1">
                  <c:v>0.88107778</c:v>
                </c:pt>
                <c:pt idx="2">
                  <c:v>0.87232464</c:v>
                </c:pt>
                <c:pt idx="3">
                  <c:v>0.8587389</c:v>
                </c:pt>
                <c:pt idx="4">
                  <c:v>0.846760348</c:v>
                </c:pt>
                <c:pt idx="5">
                  <c:v>0.82607654</c:v>
                </c:pt>
                <c:pt idx="6">
                  <c:v>0.806998152</c:v>
                </c:pt>
                <c:pt idx="7">
                  <c:v>0.784776454</c:v>
                </c:pt>
                <c:pt idx="8">
                  <c:v>0.76733196</c:v>
                </c:pt>
                <c:pt idx="9">
                  <c:v>0.76130265</c:v>
                </c:pt>
                <c:pt idx="10">
                  <c:v>0.75578902</c:v>
                </c:pt>
                <c:pt idx="11">
                  <c:v>0.75147172</c:v>
                </c:pt>
                <c:pt idx="12">
                  <c:v>0.7447316</c:v>
                </c:pt>
                <c:pt idx="13">
                  <c:v>0.68276622</c:v>
                </c:pt>
                <c:pt idx="14">
                  <c:v>0.659701832</c:v>
                </c:pt>
                <c:pt idx="15">
                  <c:v>0.64151804</c:v>
                </c:pt>
              </c:numCache>
            </c:numRef>
          </c:yVal>
        </c:ser>
        <c:axId val="51590001"/>
        <c:axId val="51590002"/>
      </c:scatterChart>
      <c:valAx>
        <c:axId val="51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90002"/>
        <c:crosses val="autoZero"/>
        <c:crossBetween val="midCat"/>
      </c:valAx>
      <c:valAx>
        <c:axId val="51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'price_SE4'!$B$3:$B$18</c:f>
              <c:numCache>
                <c:formatCode>General</c:formatCode>
                <c:ptCount val="16"/>
                <c:pt idx="0">
                  <c:v>59.52250831666667</c:v>
                </c:pt>
                <c:pt idx="1">
                  <c:v>51.67018913333332</c:v>
                </c:pt>
                <c:pt idx="2">
                  <c:v>59.83364647222223</c:v>
                </c:pt>
                <c:pt idx="3">
                  <c:v>55.04341197222221</c:v>
                </c:pt>
                <c:pt idx="4">
                  <c:v>54.12782151666666</c:v>
                </c:pt>
                <c:pt idx="5">
                  <c:v>55.55609465555555</c:v>
                </c:pt>
                <c:pt idx="6">
                  <c:v>57.45756476666668</c:v>
                </c:pt>
                <c:pt idx="7">
                  <c:v>63.06018232777779</c:v>
                </c:pt>
                <c:pt idx="8">
                  <c:v>64.71751327777777</c:v>
                </c:pt>
                <c:pt idx="9">
                  <c:v>63.32268396111111</c:v>
                </c:pt>
                <c:pt idx="10">
                  <c:v>58.77004630555555</c:v>
                </c:pt>
                <c:pt idx="11">
                  <c:v>57.93117511111112</c:v>
                </c:pt>
                <c:pt idx="12">
                  <c:v>58.93888309444445</c:v>
                </c:pt>
                <c:pt idx="13">
                  <c:v>53.03369167222223</c:v>
                </c:pt>
                <c:pt idx="14">
                  <c:v>55.6746109388889</c:v>
                </c:pt>
                <c:pt idx="15">
                  <c:v>56.63144982777776</c:v>
                </c:pt>
              </c:numCache>
            </c:numRef>
          </c:yVal>
        </c:ser>
        <c:ser>
          <c:idx val="1"/>
          <c:order val="1"/>
          <c:tx>
            <c:strRef>
              <c:f>'price_SE4'!$C$2:$C$2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'price_SE4'!$C$3:$C$18</c:f>
              <c:numCache>
                <c:formatCode>General</c:formatCode>
                <c:ptCount val="16"/>
                <c:pt idx="0">
                  <c:v>51.8207774</c:v>
                </c:pt>
                <c:pt idx="1">
                  <c:v>43.9610496</c:v>
                </c:pt>
                <c:pt idx="2">
                  <c:v>50.83895</c:v>
                </c:pt>
                <c:pt idx="3">
                  <c:v>45.139704</c:v>
                </c:pt>
                <c:pt idx="4">
                  <c:v>43.3258216</c:v>
                </c:pt>
                <c:pt idx="5">
                  <c:v>42.9275116</c:v>
                </c:pt>
                <c:pt idx="6">
                  <c:v>43.3547476</c:v>
                </c:pt>
                <c:pt idx="7">
                  <c:v>46.9101608</c:v>
                </c:pt>
                <c:pt idx="8">
                  <c:v>46.797784</c:v>
                </c:pt>
                <c:pt idx="9">
                  <c:v>44.2886076</c:v>
                </c:pt>
                <c:pt idx="10">
                  <c:v>40.746574</c:v>
                </c:pt>
                <c:pt idx="11">
                  <c:v>39.996028</c:v>
                </c:pt>
                <c:pt idx="12">
                  <c:v>40.3762542</c:v>
                </c:pt>
                <c:pt idx="13">
                  <c:v>34.854361</c:v>
                </c:pt>
                <c:pt idx="14">
                  <c:v>37.5910038</c:v>
                </c:pt>
                <c:pt idx="15">
                  <c:v>38.3713468</c:v>
                </c:pt>
              </c:numCache>
            </c:numRef>
          </c:yVal>
        </c:ser>
        <c:ser>
          <c:idx val="2"/>
          <c:order val="2"/>
          <c:tx>
            <c:strRef>
              <c:f>'price_SE4'!$D$2:$D$2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'price_SE4'!$D$3:$D$18</c:f>
              <c:numCache>
                <c:formatCode>General</c:formatCode>
                <c:ptCount val="16"/>
                <c:pt idx="0">
                  <c:v>58.34338</c:v>
                </c:pt>
                <c:pt idx="1">
                  <c:v>50.357193</c:v>
                </c:pt>
                <c:pt idx="2">
                  <c:v>57.887672</c:v>
                </c:pt>
                <c:pt idx="3">
                  <c:v>53.54041</c:v>
                </c:pt>
                <c:pt idx="4">
                  <c:v>51.959362</c:v>
                </c:pt>
                <c:pt idx="5">
                  <c:v>52.94783</c:v>
                </c:pt>
                <c:pt idx="6">
                  <c:v>54.775227</c:v>
                </c:pt>
                <c:pt idx="7">
                  <c:v>60.546234</c:v>
                </c:pt>
                <c:pt idx="8">
                  <c:v>61.675343</c:v>
                </c:pt>
                <c:pt idx="9">
                  <c:v>59.87169</c:v>
                </c:pt>
                <c:pt idx="10">
                  <c:v>55.065296</c:v>
                </c:pt>
                <c:pt idx="11">
                  <c:v>54.306393</c:v>
                </c:pt>
                <c:pt idx="12">
                  <c:v>54.366665</c:v>
                </c:pt>
                <c:pt idx="13">
                  <c:v>49.53265</c:v>
                </c:pt>
                <c:pt idx="14">
                  <c:v>51.922375</c:v>
                </c:pt>
                <c:pt idx="15">
                  <c:v>53.555367</c:v>
                </c:pt>
              </c:numCache>
            </c:numRef>
          </c:yVal>
        </c:ser>
        <c:ser>
          <c:idx val="3"/>
          <c:order val="3"/>
          <c:tx>
            <c:strRef>
              <c:f>'price_SE4'!$E$2:$E$2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'price_SE4'!$E$3:$E$18</c:f>
              <c:numCache>
                <c:formatCode>General</c:formatCode>
                <c:ptCount val="16"/>
                <c:pt idx="0">
                  <c:v>67.32685000000001</c:v>
                </c:pt>
                <c:pt idx="1">
                  <c:v>60.6826482</c:v>
                </c:pt>
                <c:pt idx="2">
                  <c:v>70.56285200000001</c:v>
                </c:pt>
                <c:pt idx="3">
                  <c:v>66.368674</c:v>
                </c:pt>
                <c:pt idx="4">
                  <c:v>68.80086600000001</c:v>
                </c:pt>
                <c:pt idx="5">
                  <c:v>74.86335200000001</c:v>
                </c:pt>
                <c:pt idx="6">
                  <c:v>78.748062</c:v>
                </c:pt>
                <c:pt idx="7">
                  <c:v>87.14305700000001</c:v>
                </c:pt>
                <c:pt idx="8">
                  <c:v>90.77264600000001</c:v>
                </c:pt>
                <c:pt idx="9">
                  <c:v>90.604612</c:v>
                </c:pt>
                <c:pt idx="10">
                  <c:v>83.10191800000001</c:v>
                </c:pt>
                <c:pt idx="11">
                  <c:v>81.703902</c:v>
                </c:pt>
                <c:pt idx="12">
                  <c:v>83.13084520000001</c:v>
                </c:pt>
                <c:pt idx="13">
                  <c:v>74.2152742</c:v>
                </c:pt>
                <c:pt idx="14">
                  <c:v>76.92716800000001</c:v>
                </c:pt>
                <c:pt idx="15">
                  <c:v>76.67623200000001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'cap_rate_wind_onshore_DK1'!$B$3:$B$18</c:f>
              <c:numCache>
                <c:formatCode>General</c:formatCode>
                <c:ptCount val="16"/>
                <c:pt idx="0">
                  <c:v>0.8614254433333334</c:v>
                </c:pt>
                <c:pt idx="1">
                  <c:v>0.8478895744444446</c:v>
                </c:pt>
                <c:pt idx="2">
                  <c:v>0.8357044716666666</c:v>
                </c:pt>
                <c:pt idx="3">
                  <c:v>0.8180020780555554</c:v>
                </c:pt>
                <c:pt idx="4">
                  <c:v>0.7970238013888888</c:v>
                </c:pt>
                <c:pt idx="5">
                  <c:v>0.7777601577777777</c:v>
                </c:pt>
                <c:pt idx="6">
                  <c:v>0.7532199764444445</c:v>
                </c:pt>
                <c:pt idx="7">
                  <c:v>0.7282889851111113</c:v>
                </c:pt>
                <c:pt idx="8">
                  <c:v>0.7077002083333335</c:v>
                </c:pt>
                <c:pt idx="9">
                  <c:v>0.6943539755555556</c:v>
                </c:pt>
                <c:pt idx="10">
                  <c:v>0.6823199943333332</c:v>
                </c:pt>
                <c:pt idx="11">
                  <c:v>0.6737108763888888</c:v>
                </c:pt>
                <c:pt idx="12">
                  <c:v>0.6608050983333333</c:v>
                </c:pt>
                <c:pt idx="13">
                  <c:v>0.5975375159999997</c:v>
                </c:pt>
                <c:pt idx="14">
                  <c:v>0.581637419611111</c:v>
                </c:pt>
                <c:pt idx="15">
                  <c:v>0.5611064382777777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'cap_rate_wind_onshore_DK1'!$C$3:$C$18</c:f>
              <c:numCache>
                <c:formatCode>General</c:formatCode>
                <c:ptCount val="16"/>
                <c:pt idx="0">
                  <c:v>0.8334686100000001</c:v>
                </c:pt>
                <c:pt idx="1">
                  <c:v>0.81165108</c:v>
                </c:pt>
                <c:pt idx="2">
                  <c:v>0.79620638</c:v>
                </c:pt>
                <c:pt idx="3">
                  <c:v>0.7755247000000001</c:v>
                </c:pt>
                <c:pt idx="4">
                  <c:v>0.754442642</c:v>
                </c:pt>
                <c:pt idx="5">
                  <c:v>0.72658418</c:v>
                </c:pt>
                <c:pt idx="6">
                  <c:v>0.69334663</c:v>
                </c:pt>
                <c:pt idx="7">
                  <c:v>0.66817366</c:v>
                </c:pt>
                <c:pt idx="8">
                  <c:v>0.6467814200000001</c:v>
                </c:pt>
                <c:pt idx="9">
                  <c:v>0.63300053</c:v>
                </c:pt>
                <c:pt idx="10">
                  <c:v>0.617463926</c:v>
                </c:pt>
                <c:pt idx="11">
                  <c:v>0.60575116</c:v>
                </c:pt>
                <c:pt idx="12">
                  <c:v>0.5872782599999999</c:v>
                </c:pt>
                <c:pt idx="13">
                  <c:v>0.499811696</c:v>
                </c:pt>
                <c:pt idx="14">
                  <c:v>0.489067324</c:v>
                </c:pt>
                <c:pt idx="15">
                  <c:v>0.475456688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'cap_rate_wind_onshore_DK1'!$D$3:$D$18</c:f>
              <c:numCache>
                <c:formatCode>General</c:formatCode>
                <c:ptCount val="16"/>
                <c:pt idx="0">
                  <c:v>0.86731505</c:v>
                </c:pt>
                <c:pt idx="1">
                  <c:v>0.85340667</c:v>
                </c:pt>
                <c:pt idx="2">
                  <c:v>0.8413481</c:v>
                </c:pt>
                <c:pt idx="3">
                  <c:v>0.8233625</c:v>
                </c:pt>
                <c:pt idx="4">
                  <c:v>0.80255026</c:v>
                </c:pt>
                <c:pt idx="5">
                  <c:v>0.78499234</c:v>
                </c:pt>
                <c:pt idx="6">
                  <c:v>0.7631785</c:v>
                </c:pt>
                <c:pt idx="7">
                  <c:v>0.74075824</c:v>
                </c:pt>
                <c:pt idx="8">
                  <c:v>0.7192492</c:v>
                </c:pt>
                <c:pt idx="9">
                  <c:v>0.7099388</c:v>
                </c:pt>
                <c:pt idx="10">
                  <c:v>0.69291085</c:v>
                </c:pt>
                <c:pt idx="11">
                  <c:v>0.6835464999999999</c:v>
                </c:pt>
                <c:pt idx="12">
                  <c:v>0.66645664</c:v>
                </c:pt>
                <c:pt idx="13">
                  <c:v>0.61527133</c:v>
                </c:pt>
                <c:pt idx="14">
                  <c:v>0.60299927</c:v>
                </c:pt>
                <c:pt idx="15">
                  <c:v>0.58073884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'cap_rate_wind_onshore_DK1'!$E$3:$E$18</c:f>
              <c:numCache>
                <c:formatCode>General</c:formatCode>
                <c:ptCount val="16"/>
                <c:pt idx="0">
                  <c:v>0.89021236</c:v>
                </c:pt>
                <c:pt idx="1">
                  <c:v>0.88107778</c:v>
                </c:pt>
                <c:pt idx="2">
                  <c:v>0.87232464</c:v>
                </c:pt>
                <c:pt idx="3">
                  <c:v>0.8587389</c:v>
                </c:pt>
                <c:pt idx="4">
                  <c:v>0.846760348</c:v>
                </c:pt>
                <c:pt idx="5">
                  <c:v>0.82607654</c:v>
                </c:pt>
                <c:pt idx="6">
                  <c:v>0.806998152</c:v>
                </c:pt>
                <c:pt idx="7">
                  <c:v>0.784776454</c:v>
                </c:pt>
                <c:pt idx="8">
                  <c:v>0.76733196</c:v>
                </c:pt>
                <c:pt idx="9">
                  <c:v>0.76130265</c:v>
                </c:pt>
                <c:pt idx="10">
                  <c:v>0.75578902</c:v>
                </c:pt>
                <c:pt idx="11">
                  <c:v>0.75147172</c:v>
                </c:pt>
                <c:pt idx="12">
                  <c:v>0.7447316</c:v>
                </c:pt>
                <c:pt idx="13">
                  <c:v>0.68276622</c:v>
                </c:pt>
                <c:pt idx="14">
                  <c:v>0.659701832</c:v>
                </c:pt>
                <c:pt idx="15">
                  <c:v>0.64151804</c:v>
                </c:pt>
              </c:numCache>
            </c:numRef>
          </c:yVal>
        </c:ser>
        <c:axId val="51600001"/>
        <c:axId val="51600002"/>
      </c:scatterChart>
      <c:valAx>
        <c:axId val="51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00002"/>
        <c:crosses val="autoZero"/>
        <c:crossBetween val="midCat"/>
      </c:valAx>
      <c:valAx>
        <c:axId val="51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'cap_rate_wind_onshore_DK1'!$B$3:$B$18</c:f>
              <c:numCache>
                <c:formatCode>General</c:formatCode>
                <c:ptCount val="16"/>
                <c:pt idx="0">
                  <c:v>0.8614254433333334</c:v>
                </c:pt>
                <c:pt idx="1">
                  <c:v>0.8478895744444446</c:v>
                </c:pt>
                <c:pt idx="2">
                  <c:v>0.8357044716666666</c:v>
                </c:pt>
                <c:pt idx="3">
                  <c:v>0.8180020780555554</c:v>
                </c:pt>
                <c:pt idx="4">
                  <c:v>0.7970238013888888</c:v>
                </c:pt>
                <c:pt idx="5">
                  <c:v>0.7777601577777777</c:v>
                </c:pt>
                <c:pt idx="6">
                  <c:v>0.7532199764444445</c:v>
                </c:pt>
                <c:pt idx="7">
                  <c:v>0.7282889851111113</c:v>
                </c:pt>
                <c:pt idx="8">
                  <c:v>0.7077002083333335</c:v>
                </c:pt>
                <c:pt idx="9">
                  <c:v>0.6943539755555556</c:v>
                </c:pt>
                <c:pt idx="10">
                  <c:v>0.6823199943333332</c:v>
                </c:pt>
                <c:pt idx="11">
                  <c:v>0.6737108763888888</c:v>
                </c:pt>
                <c:pt idx="12">
                  <c:v>0.6608050983333333</c:v>
                </c:pt>
                <c:pt idx="13">
                  <c:v>0.5975375159999997</c:v>
                </c:pt>
                <c:pt idx="14">
                  <c:v>0.581637419611111</c:v>
                </c:pt>
                <c:pt idx="15">
                  <c:v>0.5611064382777777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'cap_rate_wind_onshore_DK1'!$C$3:$C$18</c:f>
              <c:numCache>
                <c:formatCode>General</c:formatCode>
                <c:ptCount val="16"/>
                <c:pt idx="0">
                  <c:v>0.8334686100000001</c:v>
                </c:pt>
                <c:pt idx="1">
                  <c:v>0.81165108</c:v>
                </c:pt>
                <c:pt idx="2">
                  <c:v>0.79620638</c:v>
                </c:pt>
                <c:pt idx="3">
                  <c:v>0.7755247000000001</c:v>
                </c:pt>
                <c:pt idx="4">
                  <c:v>0.754442642</c:v>
                </c:pt>
                <c:pt idx="5">
                  <c:v>0.72658418</c:v>
                </c:pt>
                <c:pt idx="6">
                  <c:v>0.69334663</c:v>
                </c:pt>
                <c:pt idx="7">
                  <c:v>0.66817366</c:v>
                </c:pt>
                <c:pt idx="8">
                  <c:v>0.6467814200000001</c:v>
                </c:pt>
                <c:pt idx="9">
                  <c:v>0.63300053</c:v>
                </c:pt>
                <c:pt idx="10">
                  <c:v>0.617463926</c:v>
                </c:pt>
                <c:pt idx="11">
                  <c:v>0.60575116</c:v>
                </c:pt>
                <c:pt idx="12">
                  <c:v>0.5872782599999999</c:v>
                </c:pt>
                <c:pt idx="13">
                  <c:v>0.499811696</c:v>
                </c:pt>
                <c:pt idx="14">
                  <c:v>0.489067324</c:v>
                </c:pt>
                <c:pt idx="15">
                  <c:v>0.475456688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'cap_rate_wind_onshore_DK1'!$D$3:$D$18</c:f>
              <c:numCache>
                <c:formatCode>General</c:formatCode>
                <c:ptCount val="16"/>
                <c:pt idx="0">
                  <c:v>0.86731505</c:v>
                </c:pt>
                <c:pt idx="1">
                  <c:v>0.85340667</c:v>
                </c:pt>
                <c:pt idx="2">
                  <c:v>0.8413481</c:v>
                </c:pt>
                <c:pt idx="3">
                  <c:v>0.8233625</c:v>
                </c:pt>
                <c:pt idx="4">
                  <c:v>0.80255026</c:v>
                </c:pt>
                <c:pt idx="5">
                  <c:v>0.78499234</c:v>
                </c:pt>
                <c:pt idx="6">
                  <c:v>0.7631785</c:v>
                </c:pt>
                <c:pt idx="7">
                  <c:v>0.74075824</c:v>
                </c:pt>
                <c:pt idx="8">
                  <c:v>0.7192492</c:v>
                </c:pt>
                <c:pt idx="9">
                  <c:v>0.7099388</c:v>
                </c:pt>
                <c:pt idx="10">
                  <c:v>0.69291085</c:v>
                </c:pt>
                <c:pt idx="11">
                  <c:v>0.6835464999999999</c:v>
                </c:pt>
                <c:pt idx="12">
                  <c:v>0.66645664</c:v>
                </c:pt>
                <c:pt idx="13">
                  <c:v>0.61527133</c:v>
                </c:pt>
                <c:pt idx="14">
                  <c:v>0.60299927</c:v>
                </c:pt>
                <c:pt idx="15">
                  <c:v>0.58073884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'cap_rate_wind_onshore_DK1'!$E$3:$E$18</c:f>
              <c:numCache>
                <c:formatCode>General</c:formatCode>
                <c:ptCount val="16"/>
                <c:pt idx="0">
                  <c:v>0.89021236</c:v>
                </c:pt>
                <c:pt idx="1">
                  <c:v>0.88107778</c:v>
                </c:pt>
                <c:pt idx="2">
                  <c:v>0.87232464</c:v>
                </c:pt>
                <c:pt idx="3">
                  <c:v>0.8587389</c:v>
                </c:pt>
                <c:pt idx="4">
                  <c:v>0.846760348</c:v>
                </c:pt>
                <c:pt idx="5">
                  <c:v>0.82607654</c:v>
                </c:pt>
                <c:pt idx="6">
                  <c:v>0.806998152</c:v>
                </c:pt>
                <c:pt idx="7">
                  <c:v>0.784776454</c:v>
                </c:pt>
                <c:pt idx="8">
                  <c:v>0.76733196</c:v>
                </c:pt>
                <c:pt idx="9">
                  <c:v>0.76130265</c:v>
                </c:pt>
                <c:pt idx="10">
                  <c:v>0.75578902</c:v>
                </c:pt>
                <c:pt idx="11">
                  <c:v>0.75147172</c:v>
                </c:pt>
                <c:pt idx="12">
                  <c:v>0.7447316</c:v>
                </c:pt>
                <c:pt idx="13">
                  <c:v>0.68276622</c:v>
                </c:pt>
                <c:pt idx="14">
                  <c:v>0.659701832</c:v>
                </c:pt>
                <c:pt idx="15">
                  <c:v>0.64151804</c:v>
                </c:pt>
              </c:numCache>
            </c:numRef>
          </c:yVal>
        </c:ser>
        <c:axId val="51610001"/>
        <c:axId val="51610002"/>
      </c:scatterChart>
      <c:valAx>
        <c:axId val="51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10002"/>
        <c:crosses val="autoZero"/>
        <c:crossBetween val="midCat"/>
      </c:valAx>
      <c:valAx>
        <c:axId val="51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'cap_rate_wind_onshore_DK1'!$B$3:$B$18</c:f>
              <c:numCache>
                <c:formatCode>General</c:formatCode>
                <c:ptCount val="16"/>
                <c:pt idx="0">
                  <c:v>0.8614254433333334</c:v>
                </c:pt>
                <c:pt idx="1">
                  <c:v>0.8478895744444446</c:v>
                </c:pt>
                <c:pt idx="2">
                  <c:v>0.8357044716666666</c:v>
                </c:pt>
                <c:pt idx="3">
                  <c:v>0.8180020780555554</c:v>
                </c:pt>
                <c:pt idx="4">
                  <c:v>0.7970238013888888</c:v>
                </c:pt>
                <c:pt idx="5">
                  <c:v>0.7777601577777777</c:v>
                </c:pt>
                <c:pt idx="6">
                  <c:v>0.7532199764444445</c:v>
                </c:pt>
                <c:pt idx="7">
                  <c:v>0.7282889851111113</c:v>
                </c:pt>
                <c:pt idx="8">
                  <c:v>0.7077002083333335</c:v>
                </c:pt>
                <c:pt idx="9">
                  <c:v>0.6943539755555556</c:v>
                </c:pt>
                <c:pt idx="10">
                  <c:v>0.6823199943333332</c:v>
                </c:pt>
                <c:pt idx="11">
                  <c:v>0.6737108763888888</c:v>
                </c:pt>
                <c:pt idx="12">
                  <c:v>0.6608050983333333</c:v>
                </c:pt>
                <c:pt idx="13">
                  <c:v>0.5975375159999997</c:v>
                </c:pt>
                <c:pt idx="14">
                  <c:v>0.581637419611111</c:v>
                </c:pt>
                <c:pt idx="15">
                  <c:v>0.5611064382777777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'cap_rate_wind_onshore_DK1'!$C$3:$C$18</c:f>
              <c:numCache>
                <c:formatCode>General</c:formatCode>
                <c:ptCount val="16"/>
                <c:pt idx="0">
                  <c:v>0.8334686100000001</c:v>
                </c:pt>
                <c:pt idx="1">
                  <c:v>0.81165108</c:v>
                </c:pt>
                <c:pt idx="2">
                  <c:v>0.79620638</c:v>
                </c:pt>
                <c:pt idx="3">
                  <c:v>0.7755247000000001</c:v>
                </c:pt>
                <c:pt idx="4">
                  <c:v>0.754442642</c:v>
                </c:pt>
                <c:pt idx="5">
                  <c:v>0.72658418</c:v>
                </c:pt>
                <c:pt idx="6">
                  <c:v>0.69334663</c:v>
                </c:pt>
                <c:pt idx="7">
                  <c:v>0.66817366</c:v>
                </c:pt>
                <c:pt idx="8">
                  <c:v>0.6467814200000001</c:v>
                </c:pt>
                <c:pt idx="9">
                  <c:v>0.63300053</c:v>
                </c:pt>
                <c:pt idx="10">
                  <c:v>0.617463926</c:v>
                </c:pt>
                <c:pt idx="11">
                  <c:v>0.60575116</c:v>
                </c:pt>
                <c:pt idx="12">
                  <c:v>0.5872782599999999</c:v>
                </c:pt>
                <c:pt idx="13">
                  <c:v>0.499811696</c:v>
                </c:pt>
                <c:pt idx="14">
                  <c:v>0.489067324</c:v>
                </c:pt>
                <c:pt idx="15">
                  <c:v>0.475456688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'cap_rate_wind_onshore_DK1'!$D$3:$D$18</c:f>
              <c:numCache>
                <c:formatCode>General</c:formatCode>
                <c:ptCount val="16"/>
                <c:pt idx="0">
                  <c:v>0.86731505</c:v>
                </c:pt>
                <c:pt idx="1">
                  <c:v>0.85340667</c:v>
                </c:pt>
                <c:pt idx="2">
                  <c:v>0.8413481</c:v>
                </c:pt>
                <c:pt idx="3">
                  <c:v>0.8233625</c:v>
                </c:pt>
                <c:pt idx="4">
                  <c:v>0.80255026</c:v>
                </c:pt>
                <c:pt idx="5">
                  <c:v>0.78499234</c:v>
                </c:pt>
                <c:pt idx="6">
                  <c:v>0.7631785</c:v>
                </c:pt>
                <c:pt idx="7">
                  <c:v>0.74075824</c:v>
                </c:pt>
                <c:pt idx="8">
                  <c:v>0.7192492</c:v>
                </c:pt>
                <c:pt idx="9">
                  <c:v>0.7099388</c:v>
                </c:pt>
                <c:pt idx="10">
                  <c:v>0.69291085</c:v>
                </c:pt>
                <c:pt idx="11">
                  <c:v>0.6835464999999999</c:v>
                </c:pt>
                <c:pt idx="12">
                  <c:v>0.66645664</c:v>
                </c:pt>
                <c:pt idx="13">
                  <c:v>0.61527133</c:v>
                </c:pt>
                <c:pt idx="14">
                  <c:v>0.60299927</c:v>
                </c:pt>
                <c:pt idx="15">
                  <c:v>0.58073884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'cap_rate_wind_onshore_DK1'!$E$3:$E$18</c:f>
              <c:numCache>
                <c:formatCode>General</c:formatCode>
                <c:ptCount val="16"/>
                <c:pt idx="0">
                  <c:v>0.89021236</c:v>
                </c:pt>
                <c:pt idx="1">
                  <c:v>0.88107778</c:v>
                </c:pt>
                <c:pt idx="2">
                  <c:v>0.87232464</c:v>
                </c:pt>
                <c:pt idx="3">
                  <c:v>0.8587389</c:v>
                </c:pt>
                <c:pt idx="4">
                  <c:v>0.846760348</c:v>
                </c:pt>
                <c:pt idx="5">
                  <c:v>0.82607654</c:v>
                </c:pt>
                <c:pt idx="6">
                  <c:v>0.806998152</c:v>
                </c:pt>
                <c:pt idx="7">
                  <c:v>0.784776454</c:v>
                </c:pt>
                <c:pt idx="8">
                  <c:v>0.76733196</c:v>
                </c:pt>
                <c:pt idx="9">
                  <c:v>0.76130265</c:v>
                </c:pt>
                <c:pt idx="10">
                  <c:v>0.75578902</c:v>
                </c:pt>
                <c:pt idx="11">
                  <c:v>0.75147172</c:v>
                </c:pt>
                <c:pt idx="12">
                  <c:v>0.7447316</c:v>
                </c:pt>
                <c:pt idx="13">
                  <c:v>0.68276622</c:v>
                </c:pt>
                <c:pt idx="14">
                  <c:v>0.659701832</c:v>
                </c:pt>
                <c:pt idx="15">
                  <c:v>0.64151804</c:v>
                </c:pt>
              </c:numCache>
            </c:numRef>
          </c:yVal>
        </c:ser>
        <c:axId val="51620001"/>
        <c:axId val="51620002"/>
      </c:scatterChart>
      <c:valAx>
        <c:axId val="51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20002"/>
        <c:crosses val="autoZero"/>
        <c:crossBetween val="midCat"/>
      </c:valAx>
      <c:valAx>
        <c:axId val="51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'cap_rate_wind_onshore_DK2'!$B$3:$B$18</c:f>
              <c:numCache>
                <c:formatCode>General</c:formatCode>
                <c:ptCount val="16"/>
                <c:pt idx="0">
                  <c:v>0.8294985597222223</c:v>
                </c:pt>
                <c:pt idx="1">
                  <c:v>0.8214153784999999</c:v>
                </c:pt>
                <c:pt idx="2">
                  <c:v>0.8107644347777779</c:v>
                </c:pt>
                <c:pt idx="3">
                  <c:v>0.7787258374999999</c:v>
                </c:pt>
                <c:pt idx="4">
                  <c:v>0.756756213611111</c:v>
                </c:pt>
                <c:pt idx="5">
                  <c:v>0.7312106673888888</c:v>
                </c:pt>
                <c:pt idx="6">
                  <c:v>0.6913749009444446</c:v>
                </c:pt>
                <c:pt idx="7">
                  <c:v>0.6539427053333332</c:v>
                </c:pt>
                <c:pt idx="8">
                  <c:v>0.6342513959999999</c:v>
                </c:pt>
                <c:pt idx="9">
                  <c:v>0.6171658095555556</c:v>
                </c:pt>
                <c:pt idx="10">
                  <c:v>0.6013918848333333</c:v>
                </c:pt>
                <c:pt idx="11">
                  <c:v>0.5942651723888889</c:v>
                </c:pt>
                <c:pt idx="12">
                  <c:v>0.5833142795555556</c:v>
                </c:pt>
                <c:pt idx="13">
                  <c:v>0.5654221749444445</c:v>
                </c:pt>
                <c:pt idx="14">
                  <c:v>0.5798183596666667</c:v>
                </c:pt>
                <c:pt idx="15">
                  <c:v>0.5681517695000001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'cap_rate_wind_onshore_DK2'!$C$3:$C$18</c:f>
              <c:numCache>
                <c:formatCode>General</c:formatCode>
                <c:ptCount val="16"/>
                <c:pt idx="0">
                  <c:v>0.78358744</c:v>
                </c:pt>
                <c:pt idx="1">
                  <c:v>0.771092288</c:v>
                </c:pt>
                <c:pt idx="2">
                  <c:v>0.760256974</c:v>
                </c:pt>
                <c:pt idx="3">
                  <c:v>0.72980946</c:v>
                </c:pt>
                <c:pt idx="4">
                  <c:v>0.7018939999999999</c:v>
                </c:pt>
                <c:pt idx="5">
                  <c:v>0.671202492</c:v>
                </c:pt>
                <c:pt idx="6">
                  <c:v>0.624195474</c:v>
                </c:pt>
                <c:pt idx="7">
                  <c:v>0.569679072</c:v>
                </c:pt>
                <c:pt idx="8">
                  <c:v>0.54954382</c:v>
                </c:pt>
                <c:pt idx="9">
                  <c:v>0.531282022</c:v>
                </c:pt>
                <c:pt idx="10">
                  <c:v>0.5108053459999999</c:v>
                </c:pt>
                <c:pt idx="11">
                  <c:v>0.502382544</c:v>
                </c:pt>
                <c:pt idx="12">
                  <c:v>0.487649844</c:v>
                </c:pt>
                <c:pt idx="13">
                  <c:v>0.46834189</c:v>
                </c:pt>
                <c:pt idx="14">
                  <c:v>0.495623986</c:v>
                </c:pt>
                <c:pt idx="15">
                  <c:v>0.492152332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'cap_rate_wind_onshore_DK2'!$D$3:$D$18</c:f>
              <c:numCache>
                <c:formatCode>General</c:formatCode>
                <c:ptCount val="16"/>
                <c:pt idx="0">
                  <c:v>0.83348435</c:v>
                </c:pt>
                <c:pt idx="1">
                  <c:v>0.822551</c:v>
                </c:pt>
                <c:pt idx="2">
                  <c:v>0.8098964</c:v>
                </c:pt>
                <c:pt idx="3">
                  <c:v>0.77567446</c:v>
                </c:pt>
                <c:pt idx="4">
                  <c:v>0.7524387</c:v>
                </c:pt>
                <c:pt idx="5">
                  <c:v>0.72889346</c:v>
                </c:pt>
                <c:pt idx="6">
                  <c:v>0.687442</c:v>
                </c:pt>
                <c:pt idx="7">
                  <c:v>0.6484491</c:v>
                </c:pt>
                <c:pt idx="8">
                  <c:v>0.6322716</c:v>
                </c:pt>
                <c:pt idx="9">
                  <c:v>0.62105685</c:v>
                </c:pt>
                <c:pt idx="10">
                  <c:v>0.60782576</c:v>
                </c:pt>
                <c:pt idx="11">
                  <c:v>0.6043854400000001</c:v>
                </c:pt>
                <c:pt idx="12">
                  <c:v>0.5959473</c:v>
                </c:pt>
                <c:pt idx="13">
                  <c:v>0.57441324</c:v>
                </c:pt>
                <c:pt idx="14">
                  <c:v>0.5877997</c:v>
                </c:pt>
                <c:pt idx="15">
                  <c:v>0.57750314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'cap_rate_wind_onshore_DK2'!$E$3:$E$18</c:f>
              <c:numCache>
                <c:formatCode>General</c:formatCode>
                <c:ptCount val="16"/>
                <c:pt idx="0">
                  <c:v>0.86580272</c:v>
                </c:pt>
                <c:pt idx="1">
                  <c:v>0.860066488</c:v>
                </c:pt>
                <c:pt idx="2">
                  <c:v>0.8583029680000001</c:v>
                </c:pt>
                <c:pt idx="3">
                  <c:v>0.8366581399999999</c:v>
                </c:pt>
                <c:pt idx="4">
                  <c:v>0.82934529</c:v>
                </c:pt>
                <c:pt idx="5">
                  <c:v>0.802846404</c:v>
                </c:pt>
                <c:pt idx="6">
                  <c:v>0.7653378399999999</c:v>
                </c:pt>
                <c:pt idx="7">
                  <c:v>0.72544526</c:v>
                </c:pt>
                <c:pt idx="8">
                  <c:v>0.706452696</c:v>
                </c:pt>
                <c:pt idx="9">
                  <c:v>0.689295612</c:v>
                </c:pt>
                <c:pt idx="10">
                  <c:v>0.679696788</c:v>
                </c:pt>
                <c:pt idx="11">
                  <c:v>0.673757182</c:v>
                </c:pt>
                <c:pt idx="12">
                  <c:v>0.65834536</c:v>
                </c:pt>
                <c:pt idx="13">
                  <c:v>0.656580528</c:v>
                </c:pt>
                <c:pt idx="14">
                  <c:v>0.672759812</c:v>
                </c:pt>
                <c:pt idx="15">
                  <c:v>0.64193192</c:v>
                </c:pt>
              </c:numCache>
            </c:numRef>
          </c:yVal>
        </c:ser>
        <c:axId val="51630001"/>
        <c:axId val="51630002"/>
      </c:scatterChart>
      <c:valAx>
        <c:axId val="51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30002"/>
        <c:crosses val="autoZero"/>
        <c:crossBetween val="midCat"/>
      </c:valAx>
      <c:valAx>
        <c:axId val="51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'cap_rate_wind_onshore_DK2'!$B$3:$B$18</c:f>
              <c:numCache>
                <c:formatCode>General</c:formatCode>
                <c:ptCount val="16"/>
                <c:pt idx="0">
                  <c:v>0.8294985597222223</c:v>
                </c:pt>
                <c:pt idx="1">
                  <c:v>0.8214153784999999</c:v>
                </c:pt>
                <c:pt idx="2">
                  <c:v>0.8107644347777779</c:v>
                </c:pt>
                <c:pt idx="3">
                  <c:v>0.7787258374999999</c:v>
                </c:pt>
                <c:pt idx="4">
                  <c:v>0.756756213611111</c:v>
                </c:pt>
                <c:pt idx="5">
                  <c:v>0.7312106673888888</c:v>
                </c:pt>
                <c:pt idx="6">
                  <c:v>0.6913749009444446</c:v>
                </c:pt>
                <c:pt idx="7">
                  <c:v>0.6539427053333332</c:v>
                </c:pt>
                <c:pt idx="8">
                  <c:v>0.6342513959999999</c:v>
                </c:pt>
                <c:pt idx="9">
                  <c:v>0.6171658095555556</c:v>
                </c:pt>
                <c:pt idx="10">
                  <c:v>0.6013918848333333</c:v>
                </c:pt>
                <c:pt idx="11">
                  <c:v>0.5942651723888889</c:v>
                </c:pt>
                <c:pt idx="12">
                  <c:v>0.5833142795555556</c:v>
                </c:pt>
                <c:pt idx="13">
                  <c:v>0.5654221749444445</c:v>
                </c:pt>
                <c:pt idx="14">
                  <c:v>0.5798183596666667</c:v>
                </c:pt>
                <c:pt idx="15">
                  <c:v>0.5681517695000001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'cap_rate_wind_onshore_DK2'!$C$3:$C$18</c:f>
              <c:numCache>
                <c:formatCode>General</c:formatCode>
                <c:ptCount val="16"/>
                <c:pt idx="0">
                  <c:v>0.78358744</c:v>
                </c:pt>
                <c:pt idx="1">
                  <c:v>0.771092288</c:v>
                </c:pt>
                <c:pt idx="2">
                  <c:v>0.760256974</c:v>
                </c:pt>
                <c:pt idx="3">
                  <c:v>0.72980946</c:v>
                </c:pt>
                <c:pt idx="4">
                  <c:v>0.7018939999999999</c:v>
                </c:pt>
                <c:pt idx="5">
                  <c:v>0.671202492</c:v>
                </c:pt>
                <c:pt idx="6">
                  <c:v>0.624195474</c:v>
                </c:pt>
                <c:pt idx="7">
                  <c:v>0.569679072</c:v>
                </c:pt>
                <c:pt idx="8">
                  <c:v>0.54954382</c:v>
                </c:pt>
                <c:pt idx="9">
                  <c:v>0.531282022</c:v>
                </c:pt>
                <c:pt idx="10">
                  <c:v>0.5108053459999999</c:v>
                </c:pt>
                <c:pt idx="11">
                  <c:v>0.502382544</c:v>
                </c:pt>
                <c:pt idx="12">
                  <c:v>0.487649844</c:v>
                </c:pt>
                <c:pt idx="13">
                  <c:v>0.46834189</c:v>
                </c:pt>
                <c:pt idx="14">
                  <c:v>0.495623986</c:v>
                </c:pt>
                <c:pt idx="15">
                  <c:v>0.492152332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'cap_rate_wind_onshore_DK2'!$D$3:$D$18</c:f>
              <c:numCache>
                <c:formatCode>General</c:formatCode>
                <c:ptCount val="16"/>
                <c:pt idx="0">
                  <c:v>0.83348435</c:v>
                </c:pt>
                <c:pt idx="1">
                  <c:v>0.822551</c:v>
                </c:pt>
                <c:pt idx="2">
                  <c:v>0.8098964</c:v>
                </c:pt>
                <c:pt idx="3">
                  <c:v>0.77567446</c:v>
                </c:pt>
                <c:pt idx="4">
                  <c:v>0.7524387</c:v>
                </c:pt>
                <c:pt idx="5">
                  <c:v>0.72889346</c:v>
                </c:pt>
                <c:pt idx="6">
                  <c:v>0.687442</c:v>
                </c:pt>
                <c:pt idx="7">
                  <c:v>0.6484491</c:v>
                </c:pt>
                <c:pt idx="8">
                  <c:v>0.6322716</c:v>
                </c:pt>
                <c:pt idx="9">
                  <c:v>0.62105685</c:v>
                </c:pt>
                <c:pt idx="10">
                  <c:v>0.60782576</c:v>
                </c:pt>
                <c:pt idx="11">
                  <c:v>0.6043854400000001</c:v>
                </c:pt>
                <c:pt idx="12">
                  <c:v>0.5959473</c:v>
                </c:pt>
                <c:pt idx="13">
                  <c:v>0.57441324</c:v>
                </c:pt>
                <c:pt idx="14">
                  <c:v>0.5877997</c:v>
                </c:pt>
                <c:pt idx="15">
                  <c:v>0.57750314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'cap_rate_wind_onshore_DK2'!$E$3:$E$18</c:f>
              <c:numCache>
                <c:formatCode>General</c:formatCode>
                <c:ptCount val="16"/>
                <c:pt idx="0">
                  <c:v>0.86580272</c:v>
                </c:pt>
                <c:pt idx="1">
                  <c:v>0.860066488</c:v>
                </c:pt>
                <c:pt idx="2">
                  <c:v>0.8583029680000001</c:v>
                </c:pt>
                <c:pt idx="3">
                  <c:v>0.8366581399999999</c:v>
                </c:pt>
                <c:pt idx="4">
                  <c:v>0.82934529</c:v>
                </c:pt>
                <c:pt idx="5">
                  <c:v>0.802846404</c:v>
                </c:pt>
                <c:pt idx="6">
                  <c:v>0.7653378399999999</c:v>
                </c:pt>
                <c:pt idx="7">
                  <c:v>0.72544526</c:v>
                </c:pt>
                <c:pt idx="8">
                  <c:v>0.706452696</c:v>
                </c:pt>
                <c:pt idx="9">
                  <c:v>0.689295612</c:v>
                </c:pt>
                <c:pt idx="10">
                  <c:v>0.679696788</c:v>
                </c:pt>
                <c:pt idx="11">
                  <c:v>0.673757182</c:v>
                </c:pt>
                <c:pt idx="12">
                  <c:v>0.65834536</c:v>
                </c:pt>
                <c:pt idx="13">
                  <c:v>0.656580528</c:v>
                </c:pt>
                <c:pt idx="14">
                  <c:v>0.672759812</c:v>
                </c:pt>
                <c:pt idx="15">
                  <c:v>0.64193192</c:v>
                </c:pt>
              </c:numCache>
            </c:numRef>
          </c:yVal>
        </c:ser>
        <c:axId val="51640001"/>
        <c:axId val="51640002"/>
      </c:scatterChart>
      <c:valAx>
        <c:axId val="51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40002"/>
        <c:crosses val="autoZero"/>
        <c:crossBetween val="midCat"/>
      </c:valAx>
      <c:valAx>
        <c:axId val="51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'cap_rate_wind_onshore_DK2'!$B$3:$B$18</c:f>
              <c:numCache>
                <c:formatCode>General</c:formatCode>
                <c:ptCount val="16"/>
                <c:pt idx="0">
                  <c:v>0.8294985597222223</c:v>
                </c:pt>
                <c:pt idx="1">
                  <c:v>0.8214153784999999</c:v>
                </c:pt>
                <c:pt idx="2">
                  <c:v>0.8107644347777779</c:v>
                </c:pt>
                <c:pt idx="3">
                  <c:v>0.7787258374999999</c:v>
                </c:pt>
                <c:pt idx="4">
                  <c:v>0.756756213611111</c:v>
                </c:pt>
                <c:pt idx="5">
                  <c:v>0.7312106673888888</c:v>
                </c:pt>
                <c:pt idx="6">
                  <c:v>0.6913749009444446</c:v>
                </c:pt>
                <c:pt idx="7">
                  <c:v>0.6539427053333332</c:v>
                </c:pt>
                <c:pt idx="8">
                  <c:v>0.6342513959999999</c:v>
                </c:pt>
                <c:pt idx="9">
                  <c:v>0.6171658095555556</c:v>
                </c:pt>
                <c:pt idx="10">
                  <c:v>0.6013918848333333</c:v>
                </c:pt>
                <c:pt idx="11">
                  <c:v>0.5942651723888889</c:v>
                </c:pt>
                <c:pt idx="12">
                  <c:v>0.5833142795555556</c:v>
                </c:pt>
                <c:pt idx="13">
                  <c:v>0.5654221749444445</c:v>
                </c:pt>
                <c:pt idx="14">
                  <c:v>0.5798183596666667</c:v>
                </c:pt>
                <c:pt idx="15">
                  <c:v>0.5681517695000001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'cap_rate_wind_onshore_DK2'!$C$3:$C$18</c:f>
              <c:numCache>
                <c:formatCode>General</c:formatCode>
                <c:ptCount val="16"/>
                <c:pt idx="0">
                  <c:v>0.78358744</c:v>
                </c:pt>
                <c:pt idx="1">
                  <c:v>0.771092288</c:v>
                </c:pt>
                <c:pt idx="2">
                  <c:v>0.760256974</c:v>
                </c:pt>
                <c:pt idx="3">
                  <c:v>0.72980946</c:v>
                </c:pt>
                <c:pt idx="4">
                  <c:v>0.7018939999999999</c:v>
                </c:pt>
                <c:pt idx="5">
                  <c:v>0.671202492</c:v>
                </c:pt>
                <c:pt idx="6">
                  <c:v>0.624195474</c:v>
                </c:pt>
                <c:pt idx="7">
                  <c:v>0.569679072</c:v>
                </c:pt>
                <c:pt idx="8">
                  <c:v>0.54954382</c:v>
                </c:pt>
                <c:pt idx="9">
                  <c:v>0.531282022</c:v>
                </c:pt>
                <c:pt idx="10">
                  <c:v>0.5108053459999999</c:v>
                </c:pt>
                <c:pt idx="11">
                  <c:v>0.502382544</c:v>
                </c:pt>
                <c:pt idx="12">
                  <c:v>0.487649844</c:v>
                </c:pt>
                <c:pt idx="13">
                  <c:v>0.46834189</c:v>
                </c:pt>
                <c:pt idx="14">
                  <c:v>0.495623986</c:v>
                </c:pt>
                <c:pt idx="15">
                  <c:v>0.492152332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'cap_rate_wind_onshore_DK2'!$D$3:$D$18</c:f>
              <c:numCache>
                <c:formatCode>General</c:formatCode>
                <c:ptCount val="16"/>
                <c:pt idx="0">
                  <c:v>0.83348435</c:v>
                </c:pt>
                <c:pt idx="1">
                  <c:v>0.822551</c:v>
                </c:pt>
                <c:pt idx="2">
                  <c:v>0.8098964</c:v>
                </c:pt>
                <c:pt idx="3">
                  <c:v>0.77567446</c:v>
                </c:pt>
                <c:pt idx="4">
                  <c:v>0.7524387</c:v>
                </c:pt>
                <c:pt idx="5">
                  <c:v>0.72889346</c:v>
                </c:pt>
                <c:pt idx="6">
                  <c:v>0.687442</c:v>
                </c:pt>
                <c:pt idx="7">
                  <c:v>0.6484491</c:v>
                </c:pt>
                <c:pt idx="8">
                  <c:v>0.6322716</c:v>
                </c:pt>
                <c:pt idx="9">
                  <c:v>0.62105685</c:v>
                </c:pt>
                <c:pt idx="10">
                  <c:v>0.60782576</c:v>
                </c:pt>
                <c:pt idx="11">
                  <c:v>0.6043854400000001</c:v>
                </c:pt>
                <c:pt idx="12">
                  <c:v>0.5959473</c:v>
                </c:pt>
                <c:pt idx="13">
                  <c:v>0.57441324</c:v>
                </c:pt>
                <c:pt idx="14">
                  <c:v>0.5877997</c:v>
                </c:pt>
                <c:pt idx="15">
                  <c:v>0.57750314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'cap_rate_wind_onshore_DK2'!$E$3:$E$18</c:f>
              <c:numCache>
                <c:formatCode>General</c:formatCode>
                <c:ptCount val="16"/>
                <c:pt idx="0">
                  <c:v>0.86580272</c:v>
                </c:pt>
                <c:pt idx="1">
                  <c:v>0.860066488</c:v>
                </c:pt>
                <c:pt idx="2">
                  <c:v>0.8583029680000001</c:v>
                </c:pt>
                <c:pt idx="3">
                  <c:v>0.8366581399999999</c:v>
                </c:pt>
                <c:pt idx="4">
                  <c:v>0.82934529</c:v>
                </c:pt>
                <c:pt idx="5">
                  <c:v>0.802846404</c:v>
                </c:pt>
                <c:pt idx="6">
                  <c:v>0.7653378399999999</c:v>
                </c:pt>
                <c:pt idx="7">
                  <c:v>0.72544526</c:v>
                </c:pt>
                <c:pt idx="8">
                  <c:v>0.706452696</c:v>
                </c:pt>
                <c:pt idx="9">
                  <c:v>0.689295612</c:v>
                </c:pt>
                <c:pt idx="10">
                  <c:v>0.679696788</c:v>
                </c:pt>
                <c:pt idx="11">
                  <c:v>0.673757182</c:v>
                </c:pt>
                <c:pt idx="12">
                  <c:v>0.65834536</c:v>
                </c:pt>
                <c:pt idx="13">
                  <c:v>0.656580528</c:v>
                </c:pt>
                <c:pt idx="14">
                  <c:v>0.672759812</c:v>
                </c:pt>
                <c:pt idx="15">
                  <c:v>0.64193192</c:v>
                </c:pt>
              </c:numCache>
            </c:numRef>
          </c:yVal>
        </c:ser>
        <c:axId val="51650001"/>
        <c:axId val="51650002"/>
      </c:scatterChart>
      <c:valAx>
        <c:axId val="51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50002"/>
        <c:crosses val="autoZero"/>
        <c:crossBetween val="midCat"/>
      </c:valAx>
      <c:valAx>
        <c:axId val="51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'cap_rate_wind_onshore_DK2'!$B$3:$B$18</c:f>
              <c:numCache>
                <c:formatCode>General</c:formatCode>
                <c:ptCount val="16"/>
                <c:pt idx="0">
                  <c:v>0.8294985597222223</c:v>
                </c:pt>
                <c:pt idx="1">
                  <c:v>0.8214153784999999</c:v>
                </c:pt>
                <c:pt idx="2">
                  <c:v>0.8107644347777779</c:v>
                </c:pt>
                <c:pt idx="3">
                  <c:v>0.7787258374999999</c:v>
                </c:pt>
                <c:pt idx="4">
                  <c:v>0.756756213611111</c:v>
                </c:pt>
                <c:pt idx="5">
                  <c:v>0.7312106673888888</c:v>
                </c:pt>
                <c:pt idx="6">
                  <c:v>0.6913749009444446</c:v>
                </c:pt>
                <c:pt idx="7">
                  <c:v>0.6539427053333332</c:v>
                </c:pt>
                <c:pt idx="8">
                  <c:v>0.6342513959999999</c:v>
                </c:pt>
                <c:pt idx="9">
                  <c:v>0.6171658095555556</c:v>
                </c:pt>
                <c:pt idx="10">
                  <c:v>0.6013918848333333</c:v>
                </c:pt>
                <c:pt idx="11">
                  <c:v>0.5942651723888889</c:v>
                </c:pt>
                <c:pt idx="12">
                  <c:v>0.5833142795555556</c:v>
                </c:pt>
                <c:pt idx="13">
                  <c:v>0.5654221749444445</c:v>
                </c:pt>
                <c:pt idx="14">
                  <c:v>0.5798183596666667</c:v>
                </c:pt>
                <c:pt idx="15">
                  <c:v>0.5681517695000001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'cap_rate_wind_onshore_DK2'!$C$3:$C$18</c:f>
              <c:numCache>
                <c:formatCode>General</c:formatCode>
                <c:ptCount val="16"/>
                <c:pt idx="0">
                  <c:v>0.78358744</c:v>
                </c:pt>
                <c:pt idx="1">
                  <c:v>0.771092288</c:v>
                </c:pt>
                <c:pt idx="2">
                  <c:v>0.760256974</c:v>
                </c:pt>
                <c:pt idx="3">
                  <c:v>0.72980946</c:v>
                </c:pt>
                <c:pt idx="4">
                  <c:v>0.7018939999999999</c:v>
                </c:pt>
                <c:pt idx="5">
                  <c:v>0.671202492</c:v>
                </c:pt>
                <c:pt idx="6">
                  <c:v>0.624195474</c:v>
                </c:pt>
                <c:pt idx="7">
                  <c:v>0.569679072</c:v>
                </c:pt>
                <c:pt idx="8">
                  <c:v>0.54954382</c:v>
                </c:pt>
                <c:pt idx="9">
                  <c:v>0.531282022</c:v>
                </c:pt>
                <c:pt idx="10">
                  <c:v>0.5108053459999999</c:v>
                </c:pt>
                <c:pt idx="11">
                  <c:v>0.502382544</c:v>
                </c:pt>
                <c:pt idx="12">
                  <c:v>0.487649844</c:v>
                </c:pt>
                <c:pt idx="13">
                  <c:v>0.46834189</c:v>
                </c:pt>
                <c:pt idx="14">
                  <c:v>0.495623986</c:v>
                </c:pt>
                <c:pt idx="15">
                  <c:v>0.492152332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'cap_rate_wind_onshore_DK2'!$D$3:$D$18</c:f>
              <c:numCache>
                <c:formatCode>General</c:formatCode>
                <c:ptCount val="16"/>
                <c:pt idx="0">
                  <c:v>0.83348435</c:v>
                </c:pt>
                <c:pt idx="1">
                  <c:v>0.822551</c:v>
                </c:pt>
                <c:pt idx="2">
                  <c:v>0.8098964</c:v>
                </c:pt>
                <c:pt idx="3">
                  <c:v>0.77567446</c:v>
                </c:pt>
                <c:pt idx="4">
                  <c:v>0.7524387</c:v>
                </c:pt>
                <c:pt idx="5">
                  <c:v>0.72889346</c:v>
                </c:pt>
                <c:pt idx="6">
                  <c:v>0.687442</c:v>
                </c:pt>
                <c:pt idx="7">
                  <c:v>0.6484491</c:v>
                </c:pt>
                <c:pt idx="8">
                  <c:v>0.6322716</c:v>
                </c:pt>
                <c:pt idx="9">
                  <c:v>0.62105685</c:v>
                </c:pt>
                <c:pt idx="10">
                  <c:v>0.60782576</c:v>
                </c:pt>
                <c:pt idx="11">
                  <c:v>0.6043854400000001</c:v>
                </c:pt>
                <c:pt idx="12">
                  <c:v>0.5959473</c:v>
                </c:pt>
                <c:pt idx="13">
                  <c:v>0.57441324</c:v>
                </c:pt>
                <c:pt idx="14">
                  <c:v>0.5877997</c:v>
                </c:pt>
                <c:pt idx="15">
                  <c:v>0.57750314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'cap_rate_wind_onshore_DK2'!$E$3:$E$18</c:f>
              <c:numCache>
                <c:formatCode>General</c:formatCode>
                <c:ptCount val="16"/>
                <c:pt idx="0">
                  <c:v>0.86580272</c:v>
                </c:pt>
                <c:pt idx="1">
                  <c:v>0.860066488</c:v>
                </c:pt>
                <c:pt idx="2">
                  <c:v>0.8583029680000001</c:v>
                </c:pt>
                <c:pt idx="3">
                  <c:v>0.8366581399999999</c:v>
                </c:pt>
                <c:pt idx="4">
                  <c:v>0.82934529</c:v>
                </c:pt>
                <c:pt idx="5">
                  <c:v>0.802846404</c:v>
                </c:pt>
                <c:pt idx="6">
                  <c:v>0.7653378399999999</c:v>
                </c:pt>
                <c:pt idx="7">
                  <c:v>0.72544526</c:v>
                </c:pt>
                <c:pt idx="8">
                  <c:v>0.706452696</c:v>
                </c:pt>
                <c:pt idx="9">
                  <c:v>0.689295612</c:v>
                </c:pt>
                <c:pt idx="10">
                  <c:v>0.679696788</c:v>
                </c:pt>
                <c:pt idx="11">
                  <c:v>0.673757182</c:v>
                </c:pt>
                <c:pt idx="12">
                  <c:v>0.65834536</c:v>
                </c:pt>
                <c:pt idx="13">
                  <c:v>0.656580528</c:v>
                </c:pt>
                <c:pt idx="14">
                  <c:v>0.672759812</c:v>
                </c:pt>
                <c:pt idx="15">
                  <c:v>0.64193192</c:v>
                </c:pt>
              </c:numCache>
            </c:numRef>
          </c:yVal>
        </c:ser>
        <c:axId val="51660001"/>
        <c:axId val="51660002"/>
      </c:scatterChart>
      <c:valAx>
        <c:axId val="51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60002"/>
        <c:crosses val="autoZero"/>
        <c:crossBetween val="midCat"/>
      </c:valAx>
      <c:valAx>
        <c:axId val="51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'cap_rate_wind_onshore_DK2'!$B$3:$B$18</c:f>
              <c:numCache>
                <c:formatCode>General</c:formatCode>
                <c:ptCount val="16"/>
                <c:pt idx="0">
                  <c:v>0.8294985597222223</c:v>
                </c:pt>
                <c:pt idx="1">
                  <c:v>0.8214153784999999</c:v>
                </c:pt>
                <c:pt idx="2">
                  <c:v>0.8107644347777779</c:v>
                </c:pt>
                <c:pt idx="3">
                  <c:v>0.7787258374999999</c:v>
                </c:pt>
                <c:pt idx="4">
                  <c:v>0.756756213611111</c:v>
                </c:pt>
                <c:pt idx="5">
                  <c:v>0.7312106673888888</c:v>
                </c:pt>
                <c:pt idx="6">
                  <c:v>0.6913749009444446</c:v>
                </c:pt>
                <c:pt idx="7">
                  <c:v>0.6539427053333332</c:v>
                </c:pt>
                <c:pt idx="8">
                  <c:v>0.6342513959999999</c:v>
                </c:pt>
                <c:pt idx="9">
                  <c:v>0.6171658095555556</c:v>
                </c:pt>
                <c:pt idx="10">
                  <c:v>0.6013918848333333</c:v>
                </c:pt>
                <c:pt idx="11">
                  <c:v>0.5942651723888889</c:v>
                </c:pt>
                <c:pt idx="12">
                  <c:v>0.5833142795555556</c:v>
                </c:pt>
                <c:pt idx="13">
                  <c:v>0.5654221749444445</c:v>
                </c:pt>
                <c:pt idx="14">
                  <c:v>0.5798183596666667</c:v>
                </c:pt>
                <c:pt idx="15">
                  <c:v>0.5681517695000001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'cap_rate_wind_onshore_DK2'!$C$3:$C$18</c:f>
              <c:numCache>
                <c:formatCode>General</c:formatCode>
                <c:ptCount val="16"/>
                <c:pt idx="0">
                  <c:v>0.78358744</c:v>
                </c:pt>
                <c:pt idx="1">
                  <c:v>0.771092288</c:v>
                </c:pt>
                <c:pt idx="2">
                  <c:v>0.760256974</c:v>
                </c:pt>
                <c:pt idx="3">
                  <c:v>0.72980946</c:v>
                </c:pt>
                <c:pt idx="4">
                  <c:v>0.7018939999999999</c:v>
                </c:pt>
                <c:pt idx="5">
                  <c:v>0.671202492</c:v>
                </c:pt>
                <c:pt idx="6">
                  <c:v>0.624195474</c:v>
                </c:pt>
                <c:pt idx="7">
                  <c:v>0.569679072</c:v>
                </c:pt>
                <c:pt idx="8">
                  <c:v>0.54954382</c:v>
                </c:pt>
                <c:pt idx="9">
                  <c:v>0.531282022</c:v>
                </c:pt>
                <c:pt idx="10">
                  <c:v>0.5108053459999999</c:v>
                </c:pt>
                <c:pt idx="11">
                  <c:v>0.502382544</c:v>
                </c:pt>
                <c:pt idx="12">
                  <c:v>0.487649844</c:v>
                </c:pt>
                <c:pt idx="13">
                  <c:v>0.46834189</c:v>
                </c:pt>
                <c:pt idx="14">
                  <c:v>0.495623986</c:v>
                </c:pt>
                <c:pt idx="15">
                  <c:v>0.492152332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'cap_rate_wind_onshore_DK2'!$D$3:$D$18</c:f>
              <c:numCache>
                <c:formatCode>General</c:formatCode>
                <c:ptCount val="16"/>
                <c:pt idx="0">
                  <c:v>0.83348435</c:v>
                </c:pt>
                <c:pt idx="1">
                  <c:v>0.822551</c:v>
                </c:pt>
                <c:pt idx="2">
                  <c:v>0.8098964</c:v>
                </c:pt>
                <c:pt idx="3">
                  <c:v>0.77567446</c:v>
                </c:pt>
                <c:pt idx="4">
                  <c:v>0.7524387</c:v>
                </c:pt>
                <c:pt idx="5">
                  <c:v>0.72889346</c:v>
                </c:pt>
                <c:pt idx="6">
                  <c:v>0.687442</c:v>
                </c:pt>
                <c:pt idx="7">
                  <c:v>0.6484491</c:v>
                </c:pt>
                <c:pt idx="8">
                  <c:v>0.6322716</c:v>
                </c:pt>
                <c:pt idx="9">
                  <c:v>0.62105685</c:v>
                </c:pt>
                <c:pt idx="10">
                  <c:v>0.60782576</c:v>
                </c:pt>
                <c:pt idx="11">
                  <c:v>0.6043854400000001</c:v>
                </c:pt>
                <c:pt idx="12">
                  <c:v>0.5959473</c:v>
                </c:pt>
                <c:pt idx="13">
                  <c:v>0.57441324</c:v>
                </c:pt>
                <c:pt idx="14">
                  <c:v>0.5877997</c:v>
                </c:pt>
                <c:pt idx="15">
                  <c:v>0.57750314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'cap_rate_wind_onshore_DK2'!$E$3:$E$18</c:f>
              <c:numCache>
                <c:formatCode>General</c:formatCode>
                <c:ptCount val="16"/>
                <c:pt idx="0">
                  <c:v>0.86580272</c:v>
                </c:pt>
                <c:pt idx="1">
                  <c:v>0.860066488</c:v>
                </c:pt>
                <c:pt idx="2">
                  <c:v>0.8583029680000001</c:v>
                </c:pt>
                <c:pt idx="3">
                  <c:v>0.8366581399999999</c:v>
                </c:pt>
                <c:pt idx="4">
                  <c:v>0.82934529</c:v>
                </c:pt>
                <c:pt idx="5">
                  <c:v>0.802846404</c:v>
                </c:pt>
                <c:pt idx="6">
                  <c:v>0.7653378399999999</c:v>
                </c:pt>
                <c:pt idx="7">
                  <c:v>0.72544526</c:v>
                </c:pt>
                <c:pt idx="8">
                  <c:v>0.706452696</c:v>
                </c:pt>
                <c:pt idx="9">
                  <c:v>0.689295612</c:v>
                </c:pt>
                <c:pt idx="10">
                  <c:v>0.679696788</c:v>
                </c:pt>
                <c:pt idx="11">
                  <c:v>0.673757182</c:v>
                </c:pt>
                <c:pt idx="12">
                  <c:v>0.65834536</c:v>
                </c:pt>
                <c:pt idx="13">
                  <c:v>0.656580528</c:v>
                </c:pt>
                <c:pt idx="14">
                  <c:v>0.672759812</c:v>
                </c:pt>
                <c:pt idx="15">
                  <c:v>0.64193192</c:v>
                </c:pt>
              </c:numCache>
            </c:numRef>
          </c:yVal>
        </c:ser>
        <c:axId val="51670001"/>
        <c:axId val="51670002"/>
      </c:scatterChart>
      <c:valAx>
        <c:axId val="51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70002"/>
        <c:crosses val="autoZero"/>
        <c:crossBetween val="midCat"/>
      </c:valAx>
      <c:valAx>
        <c:axId val="51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'cap_rate_wind_onshore_ES'!$B$3:$B$18</c:f>
              <c:numCache>
                <c:formatCode>General</c:formatCode>
                <c:ptCount val="16"/>
                <c:pt idx="0">
                  <c:v>0.9156814885555558</c:v>
                </c:pt>
                <c:pt idx="1">
                  <c:v>0.9144435615000001</c:v>
                </c:pt>
                <c:pt idx="2">
                  <c:v>0.8947585338333334</c:v>
                </c:pt>
                <c:pt idx="3">
                  <c:v>0.8744877085555555</c:v>
                </c:pt>
                <c:pt idx="4">
                  <c:v>0.8454269903333335</c:v>
                </c:pt>
                <c:pt idx="5">
                  <c:v>0.8532022045555556</c:v>
                </c:pt>
                <c:pt idx="6">
                  <c:v>0.8432028104444443</c:v>
                </c:pt>
                <c:pt idx="7">
                  <c:v>0.8401839044999999</c:v>
                </c:pt>
                <c:pt idx="8">
                  <c:v>0.8305575713333333</c:v>
                </c:pt>
                <c:pt idx="9">
                  <c:v>0.8244781025000001</c:v>
                </c:pt>
                <c:pt idx="10">
                  <c:v>0.8583552093888889</c:v>
                </c:pt>
                <c:pt idx="11">
                  <c:v>0.846792008</c:v>
                </c:pt>
                <c:pt idx="12">
                  <c:v>0.8358628445555559</c:v>
                </c:pt>
                <c:pt idx="13">
                  <c:v>0.8362573530000001</c:v>
                </c:pt>
                <c:pt idx="14">
                  <c:v>0.8408984722777778</c:v>
                </c:pt>
                <c:pt idx="15">
                  <c:v>0.8390428267777775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'cap_rate_wind_onshore_ES'!$C$3:$C$18</c:f>
              <c:numCache>
                <c:formatCode>General</c:formatCode>
                <c:ptCount val="16"/>
                <c:pt idx="0">
                  <c:v>0.893777688</c:v>
                </c:pt>
                <c:pt idx="1">
                  <c:v>0.88891672</c:v>
                </c:pt>
                <c:pt idx="2">
                  <c:v>0.874838606</c:v>
                </c:pt>
                <c:pt idx="3">
                  <c:v>0.853700134</c:v>
                </c:pt>
                <c:pt idx="4">
                  <c:v>0.829184642</c:v>
                </c:pt>
                <c:pt idx="5">
                  <c:v>0.8225576800000001</c:v>
                </c:pt>
                <c:pt idx="6">
                  <c:v>0.811572186</c:v>
                </c:pt>
                <c:pt idx="7">
                  <c:v>0.814720012</c:v>
                </c:pt>
                <c:pt idx="8">
                  <c:v>0.8023931400000001</c:v>
                </c:pt>
                <c:pt idx="9">
                  <c:v>0.79697987</c:v>
                </c:pt>
                <c:pt idx="10">
                  <c:v>0.8227654799999999</c:v>
                </c:pt>
                <c:pt idx="11">
                  <c:v>0.809025108</c:v>
                </c:pt>
                <c:pt idx="12">
                  <c:v>0.79561696</c:v>
                </c:pt>
                <c:pt idx="13">
                  <c:v>0.7825276799999999</c:v>
                </c:pt>
                <c:pt idx="14">
                  <c:v>0.773534912</c:v>
                </c:pt>
                <c:pt idx="15">
                  <c:v>0.7543587859999999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'cap_rate_wind_onshore_ES'!$D$3:$D$18</c:f>
              <c:numCache>
                <c:formatCode>General</c:formatCode>
                <c:ptCount val="16"/>
                <c:pt idx="0">
                  <c:v>0.9160916</c:v>
                </c:pt>
                <c:pt idx="1">
                  <c:v>0.91231394</c:v>
                </c:pt>
                <c:pt idx="2">
                  <c:v>0.8951406</c:v>
                </c:pt>
                <c:pt idx="3">
                  <c:v>0.8746813</c:v>
                </c:pt>
                <c:pt idx="4">
                  <c:v>0.8455067000000001</c:v>
                </c:pt>
                <c:pt idx="5">
                  <c:v>0.85345477</c:v>
                </c:pt>
                <c:pt idx="6">
                  <c:v>0.84160846</c:v>
                </c:pt>
                <c:pt idx="7">
                  <c:v>0.8360570000000001</c:v>
                </c:pt>
                <c:pt idx="8">
                  <c:v>0.82843155</c:v>
                </c:pt>
                <c:pt idx="9">
                  <c:v>0.8208787</c:v>
                </c:pt>
                <c:pt idx="10">
                  <c:v>0.85624224</c:v>
                </c:pt>
                <c:pt idx="11">
                  <c:v>0.84605503</c:v>
                </c:pt>
                <c:pt idx="12">
                  <c:v>0.8372224</c:v>
                </c:pt>
                <c:pt idx="13">
                  <c:v>0.8349763</c:v>
                </c:pt>
                <c:pt idx="14">
                  <c:v>0.8506558</c:v>
                </c:pt>
                <c:pt idx="15">
                  <c:v>0.8451031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'cap_rate_wind_onshore_ES'!$E$3:$E$18</c:f>
              <c:numCache>
                <c:formatCode>General</c:formatCode>
                <c:ptCount val="16"/>
                <c:pt idx="0">
                  <c:v>0.9382213</c:v>
                </c:pt>
                <c:pt idx="1">
                  <c:v>0.948032444</c:v>
                </c:pt>
                <c:pt idx="2">
                  <c:v>0.920093072</c:v>
                </c:pt>
                <c:pt idx="3">
                  <c:v>0.9008938639999999</c:v>
                </c:pt>
                <c:pt idx="4">
                  <c:v>0.8681492599999999</c:v>
                </c:pt>
                <c:pt idx="5">
                  <c:v>0.874802304</c:v>
                </c:pt>
                <c:pt idx="6">
                  <c:v>0.8669903600000001</c:v>
                </c:pt>
                <c:pt idx="7">
                  <c:v>0.86537528</c:v>
                </c:pt>
                <c:pt idx="8">
                  <c:v>0.858008688</c:v>
                </c:pt>
                <c:pt idx="9">
                  <c:v>0.85468255</c:v>
                </c:pt>
                <c:pt idx="10">
                  <c:v>0.893344988</c:v>
                </c:pt>
                <c:pt idx="11">
                  <c:v>0.88326024</c:v>
                </c:pt>
                <c:pt idx="12">
                  <c:v>0.8766682140000001</c:v>
                </c:pt>
                <c:pt idx="13">
                  <c:v>0.886930028</c:v>
                </c:pt>
                <c:pt idx="14">
                  <c:v>0.90930038</c:v>
                </c:pt>
                <c:pt idx="15">
                  <c:v>0.927091668</c:v>
                </c:pt>
              </c:numCache>
            </c:numRef>
          </c:yVal>
        </c:ser>
        <c:axId val="51680001"/>
        <c:axId val="51680002"/>
      </c:scatterChart>
      <c:valAx>
        <c:axId val="51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80002"/>
        <c:crosses val="autoZero"/>
        <c:crossBetween val="midCat"/>
      </c:valAx>
      <c:valAx>
        <c:axId val="51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'cap_rate_wind_onshore_ES'!$B$3:$B$18</c:f>
              <c:numCache>
                <c:formatCode>General</c:formatCode>
                <c:ptCount val="16"/>
                <c:pt idx="0">
                  <c:v>0.9156814885555558</c:v>
                </c:pt>
                <c:pt idx="1">
                  <c:v>0.9144435615000001</c:v>
                </c:pt>
                <c:pt idx="2">
                  <c:v>0.8947585338333334</c:v>
                </c:pt>
                <c:pt idx="3">
                  <c:v>0.8744877085555555</c:v>
                </c:pt>
                <c:pt idx="4">
                  <c:v>0.8454269903333335</c:v>
                </c:pt>
                <c:pt idx="5">
                  <c:v>0.8532022045555556</c:v>
                </c:pt>
                <c:pt idx="6">
                  <c:v>0.8432028104444443</c:v>
                </c:pt>
                <c:pt idx="7">
                  <c:v>0.8401839044999999</c:v>
                </c:pt>
                <c:pt idx="8">
                  <c:v>0.8305575713333333</c:v>
                </c:pt>
                <c:pt idx="9">
                  <c:v>0.8244781025000001</c:v>
                </c:pt>
                <c:pt idx="10">
                  <c:v>0.8583552093888889</c:v>
                </c:pt>
                <c:pt idx="11">
                  <c:v>0.846792008</c:v>
                </c:pt>
                <c:pt idx="12">
                  <c:v>0.8358628445555559</c:v>
                </c:pt>
                <c:pt idx="13">
                  <c:v>0.8362573530000001</c:v>
                </c:pt>
                <c:pt idx="14">
                  <c:v>0.8408984722777778</c:v>
                </c:pt>
                <c:pt idx="15">
                  <c:v>0.8390428267777775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'cap_rate_wind_onshore_ES'!$C$3:$C$18</c:f>
              <c:numCache>
                <c:formatCode>General</c:formatCode>
                <c:ptCount val="16"/>
                <c:pt idx="0">
                  <c:v>0.893777688</c:v>
                </c:pt>
                <c:pt idx="1">
                  <c:v>0.88891672</c:v>
                </c:pt>
                <c:pt idx="2">
                  <c:v>0.874838606</c:v>
                </c:pt>
                <c:pt idx="3">
                  <c:v>0.853700134</c:v>
                </c:pt>
                <c:pt idx="4">
                  <c:v>0.829184642</c:v>
                </c:pt>
                <c:pt idx="5">
                  <c:v>0.8225576800000001</c:v>
                </c:pt>
                <c:pt idx="6">
                  <c:v>0.811572186</c:v>
                </c:pt>
                <c:pt idx="7">
                  <c:v>0.814720012</c:v>
                </c:pt>
                <c:pt idx="8">
                  <c:v>0.8023931400000001</c:v>
                </c:pt>
                <c:pt idx="9">
                  <c:v>0.79697987</c:v>
                </c:pt>
                <c:pt idx="10">
                  <c:v>0.8227654799999999</c:v>
                </c:pt>
                <c:pt idx="11">
                  <c:v>0.809025108</c:v>
                </c:pt>
                <c:pt idx="12">
                  <c:v>0.79561696</c:v>
                </c:pt>
                <c:pt idx="13">
                  <c:v>0.7825276799999999</c:v>
                </c:pt>
                <c:pt idx="14">
                  <c:v>0.773534912</c:v>
                </c:pt>
                <c:pt idx="15">
                  <c:v>0.7543587859999999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'cap_rate_wind_onshore_ES'!$D$3:$D$18</c:f>
              <c:numCache>
                <c:formatCode>General</c:formatCode>
                <c:ptCount val="16"/>
                <c:pt idx="0">
                  <c:v>0.9160916</c:v>
                </c:pt>
                <c:pt idx="1">
                  <c:v>0.91231394</c:v>
                </c:pt>
                <c:pt idx="2">
                  <c:v>0.8951406</c:v>
                </c:pt>
                <c:pt idx="3">
                  <c:v>0.8746813</c:v>
                </c:pt>
                <c:pt idx="4">
                  <c:v>0.8455067000000001</c:v>
                </c:pt>
                <c:pt idx="5">
                  <c:v>0.85345477</c:v>
                </c:pt>
                <c:pt idx="6">
                  <c:v>0.84160846</c:v>
                </c:pt>
                <c:pt idx="7">
                  <c:v>0.8360570000000001</c:v>
                </c:pt>
                <c:pt idx="8">
                  <c:v>0.82843155</c:v>
                </c:pt>
                <c:pt idx="9">
                  <c:v>0.8208787</c:v>
                </c:pt>
                <c:pt idx="10">
                  <c:v>0.85624224</c:v>
                </c:pt>
                <c:pt idx="11">
                  <c:v>0.84605503</c:v>
                </c:pt>
                <c:pt idx="12">
                  <c:v>0.8372224</c:v>
                </c:pt>
                <c:pt idx="13">
                  <c:v>0.8349763</c:v>
                </c:pt>
                <c:pt idx="14">
                  <c:v>0.8506558</c:v>
                </c:pt>
                <c:pt idx="15">
                  <c:v>0.8451031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'cap_rate_wind_onshore_ES'!$E$3:$E$18</c:f>
              <c:numCache>
                <c:formatCode>General</c:formatCode>
                <c:ptCount val="16"/>
                <c:pt idx="0">
                  <c:v>0.9382213</c:v>
                </c:pt>
                <c:pt idx="1">
                  <c:v>0.948032444</c:v>
                </c:pt>
                <c:pt idx="2">
                  <c:v>0.920093072</c:v>
                </c:pt>
                <c:pt idx="3">
                  <c:v>0.9008938639999999</c:v>
                </c:pt>
                <c:pt idx="4">
                  <c:v>0.8681492599999999</c:v>
                </c:pt>
                <c:pt idx="5">
                  <c:v>0.874802304</c:v>
                </c:pt>
                <c:pt idx="6">
                  <c:v>0.8669903600000001</c:v>
                </c:pt>
                <c:pt idx="7">
                  <c:v>0.86537528</c:v>
                </c:pt>
                <c:pt idx="8">
                  <c:v>0.858008688</c:v>
                </c:pt>
                <c:pt idx="9">
                  <c:v>0.85468255</c:v>
                </c:pt>
                <c:pt idx="10">
                  <c:v>0.893344988</c:v>
                </c:pt>
                <c:pt idx="11">
                  <c:v>0.88326024</c:v>
                </c:pt>
                <c:pt idx="12">
                  <c:v>0.8766682140000001</c:v>
                </c:pt>
                <c:pt idx="13">
                  <c:v>0.886930028</c:v>
                </c:pt>
                <c:pt idx="14">
                  <c:v>0.90930038</c:v>
                </c:pt>
                <c:pt idx="15">
                  <c:v>0.927091668</c:v>
                </c:pt>
              </c:numCache>
            </c:numRef>
          </c:yVal>
        </c:ser>
        <c:axId val="51690001"/>
        <c:axId val="51690002"/>
      </c:scatterChart>
      <c:valAx>
        <c:axId val="51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90002"/>
        <c:crosses val="autoZero"/>
        <c:crossBetween val="midCat"/>
      </c:valAx>
      <c:valAx>
        <c:axId val="51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6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'price_UK'!$B$3:$B$18</c:f>
              <c:numCache>
                <c:formatCode>General</c:formatCode>
                <c:ptCount val="16"/>
                <c:pt idx="0">
                  <c:v>113.5602387277778</c:v>
                </c:pt>
                <c:pt idx="1">
                  <c:v>94.82305402222224</c:v>
                </c:pt>
                <c:pt idx="2">
                  <c:v>113.8567661111111</c:v>
                </c:pt>
                <c:pt idx="3">
                  <c:v>102.1926013277778</c:v>
                </c:pt>
                <c:pt idx="4">
                  <c:v>81.71324127222221</c:v>
                </c:pt>
                <c:pt idx="5">
                  <c:v>80.82242955555554</c:v>
                </c:pt>
                <c:pt idx="6">
                  <c:v>81.53205554999998</c:v>
                </c:pt>
                <c:pt idx="7">
                  <c:v>94.52638505</c:v>
                </c:pt>
                <c:pt idx="8">
                  <c:v>94.74890496111112</c:v>
                </c:pt>
                <c:pt idx="9">
                  <c:v>86.86316960555556</c:v>
                </c:pt>
                <c:pt idx="10">
                  <c:v>78.0784783277778</c:v>
                </c:pt>
                <c:pt idx="11">
                  <c:v>76.83426252777778</c:v>
                </c:pt>
                <c:pt idx="12">
                  <c:v>78.24216319444446</c:v>
                </c:pt>
                <c:pt idx="13">
                  <c:v>78.85917299999997</c:v>
                </c:pt>
                <c:pt idx="14">
                  <c:v>81.50262063333334</c:v>
                </c:pt>
                <c:pt idx="15">
                  <c:v>82.63737905555556</c:v>
                </c:pt>
              </c:numCache>
            </c:numRef>
          </c:yVal>
        </c:ser>
        <c:ser>
          <c:idx val="1"/>
          <c:order val="1"/>
          <c:tx>
            <c:strRef>
              <c:f>'price_UK'!$C$2:$C$2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'price_UK'!$C$3:$C$18</c:f>
              <c:numCache>
                <c:formatCode>General</c:formatCode>
                <c:ptCount val="16"/>
                <c:pt idx="0">
                  <c:v>110.2428972</c:v>
                </c:pt>
                <c:pt idx="1">
                  <c:v>91.8080368</c:v>
                </c:pt>
                <c:pt idx="2">
                  <c:v>110.269222</c:v>
                </c:pt>
                <c:pt idx="3">
                  <c:v>97.7211168</c:v>
                </c:pt>
                <c:pt idx="4">
                  <c:v>77.1767148</c:v>
                </c:pt>
                <c:pt idx="5">
                  <c:v>75.72778599999999</c:v>
                </c:pt>
                <c:pt idx="6">
                  <c:v>75.042968</c:v>
                </c:pt>
                <c:pt idx="7">
                  <c:v>85.5703168</c:v>
                </c:pt>
                <c:pt idx="8">
                  <c:v>84.3610048</c:v>
                </c:pt>
                <c:pt idx="9">
                  <c:v>75.928816</c:v>
                </c:pt>
                <c:pt idx="10">
                  <c:v>68.149866</c:v>
                </c:pt>
                <c:pt idx="11">
                  <c:v>66.583011</c:v>
                </c:pt>
                <c:pt idx="12">
                  <c:v>67.54518400000001</c:v>
                </c:pt>
                <c:pt idx="13">
                  <c:v>66.78862799999999</c:v>
                </c:pt>
                <c:pt idx="14">
                  <c:v>68.53954280000001</c:v>
                </c:pt>
                <c:pt idx="15">
                  <c:v>69.588263</c:v>
                </c:pt>
              </c:numCache>
            </c:numRef>
          </c:yVal>
        </c:ser>
        <c:ser>
          <c:idx val="2"/>
          <c:order val="2"/>
          <c:tx>
            <c:strRef>
              <c:f>'price_UK'!$D$2:$D$2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'price_UK'!$D$3:$D$18</c:f>
              <c:numCache>
                <c:formatCode>General</c:formatCode>
                <c:ptCount val="16"/>
                <c:pt idx="0">
                  <c:v>113.29909</c:v>
                </c:pt>
                <c:pt idx="1">
                  <c:v>94.906166</c:v>
                </c:pt>
                <c:pt idx="2">
                  <c:v>113.759705</c:v>
                </c:pt>
                <c:pt idx="3">
                  <c:v>102.58322</c:v>
                </c:pt>
                <c:pt idx="4">
                  <c:v>82.03230000000001</c:v>
                </c:pt>
                <c:pt idx="5">
                  <c:v>81.14087000000001</c:v>
                </c:pt>
                <c:pt idx="6">
                  <c:v>81.572945</c:v>
                </c:pt>
                <c:pt idx="7">
                  <c:v>94.355934</c:v>
                </c:pt>
                <c:pt idx="8">
                  <c:v>94.37397</c:v>
                </c:pt>
                <c:pt idx="9">
                  <c:v>86.54452000000001</c:v>
                </c:pt>
                <c:pt idx="10">
                  <c:v>77.588356</c:v>
                </c:pt>
                <c:pt idx="11">
                  <c:v>75.8492</c:v>
                </c:pt>
                <c:pt idx="12">
                  <c:v>76.75297</c:v>
                </c:pt>
                <c:pt idx="13">
                  <c:v>76.64612</c:v>
                </c:pt>
                <c:pt idx="14">
                  <c:v>79.88482</c:v>
                </c:pt>
                <c:pt idx="15">
                  <c:v>80.99749</c:v>
                </c:pt>
              </c:numCache>
            </c:numRef>
          </c:yVal>
        </c:ser>
        <c:ser>
          <c:idx val="3"/>
          <c:order val="3"/>
          <c:tx>
            <c:strRef>
              <c:f>'price_UK'!$E$2:$E$2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'price_UK'!$E$3:$E$18</c:f>
              <c:numCache>
                <c:formatCode>General</c:formatCode>
                <c:ptCount val="16"/>
                <c:pt idx="0">
                  <c:v>116.833242</c:v>
                </c:pt>
                <c:pt idx="1">
                  <c:v>97.508442</c:v>
                </c:pt>
                <c:pt idx="2">
                  <c:v>117.420706</c:v>
                </c:pt>
                <c:pt idx="3">
                  <c:v>105.213334</c:v>
                </c:pt>
                <c:pt idx="4">
                  <c:v>85.375916</c:v>
                </c:pt>
                <c:pt idx="5">
                  <c:v>86.15136699999999</c:v>
                </c:pt>
                <c:pt idx="6">
                  <c:v>88.4849968</c:v>
                </c:pt>
                <c:pt idx="7">
                  <c:v>105.133538</c:v>
                </c:pt>
                <c:pt idx="8">
                  <c:v>106.7538148</c:v>
                </c:pt>
                <c:pt idx="9">
                  <c:v>97.56870280000001</c:v>
                </c:pt>
                <c:pt idx="10">
                  <c:v>87.4736508</c:v>
                </c:pt>
                <c:pt idx="11">
                  <c:v>87.09461399999999</c:v>
                </c:pt>
                <c:pt idx="12">
                  <c:v>90.51379</c:v>
                </c:pt>
                <c:pt idx="13">
                  <c:v>90.901509</c:v>
                </c:pt>
                <c:pt idx="14">
                  <c:v>93.45102800000001</c:v>
                </c:pt>
                <c:pt idx="15">
                  <c:v>95.15497999999999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'cap_rate_wind_onshore_ES'!$B$3:$B$18</c:f>
              <c:numCache>
                <c:formatCode>General</c:formatCode>
                <c:ptCount val="16"/>
                <c:pt idx="0">
                  <c:v>0.9156814885555558</c:v>
                </c:pt>
                <c:pt idx="1">
                  <c:v>0.9144435615000001</c:v>
                </c:pt>
                <c:pt idx="2">
                  <c:v>0.8947585338333334</c:v>
                </c:pt>
                <c:pt idx="3">
                  <c:v>0.8744877085555555</c:v>
                </c:pt>
                <c:pt idx="4">
                  <c:v>0.8454269903333335</c:v>
                </c:pt>
                <c:pt idx="5">
                  <c:v>0.8532022045555556</c:v>
                </c:pt>
                <c:pt idx="6">
                  <c:v>0.8432028104444443</c:v>
                </c:pt>
                <c:pt idx="7">
                  <c:v>0.8401839044999999</c:v>
                </c:pt>
                <c:pt idx="8">
                  <c:v>0.8305575713333333</c:v>
                </c:pt>
                <c:pt idx="9">
                  <c:v>0.8244781025000001</c:v>
                </c:pt>
                <c:pt idx="10">
                  <c:v>0.8583552093888889</c:v>
                </c:pt>
                <c:pt idx="11">
                  <c:v>0.846792008</c:v>
                </c:pt>
                <c:pt idx="12">
                  <c:v>0.8358628445555559</c:v>
                </c:pt>
                <c:pt idx="13">
                  <c:v>0.8362573530000001</c:v>
                </c:pt>
                <c:pt idx="14">
                  <c:v>0.8408984722777778</c:v>
                </c:pt>
                <c:pt idx="15">
                  <c:v>0.8390428267777775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'cap_rate_wind_onshore_ES'!$C$3:$C$18</c:f>
              <c:numCache>
                <c:formatCode>General</c:formatCode>
                <c:ptCount val="16"/>
                <c:pt idx="0">
                  <c:v>0.893777688</c:v>
                </c:pt>
                <c:pt idx="1">
                  <c:v>0.88891672</c:v>
                </c:pt>
                <c:pt idx="2">
                  <c:v>0.874838606</c:v>
                </c:pt>
                <c:pt idx="3">
                  <c:v>0.853700134</c:v>
                </c:pt>
                <c:pt idx="4">
                  <c:v>0.829184642</c:v>
                </c:pt>
                <c:pt idx="5">
                  <c:v>0.8225576800000001</c:v>
                </c:pt>
                <c:pt idx="6">
                  <c:v>0.811572186</c:v>
                </c:pt>
                <c:pt idx="7">
                  <c:v>0.814720012</c:v>
                </c:pt>
                <c:pt idx="8">
                  <c:v>0.8023931400000001</c:v>
                </c:pt>
                <c:pt idx="9">
                  <c:v>0.79697987</c:v>
                </c:pt>
                <c:pt idx="10">
                  <c:v>0.8227654799999999</c:v>
                </c:pt>
                <c:pt idx="11">
                  <c:v>0.809025108</c:v>
                </c:pt>
                <c:pt idx="12">
                  <c:v>0.79561696</c:v>
                </c:pt>
                <c:pt idx="13">
                  <c:v>0.7825276799999999</c:v>
                </c:pt>
                <c:pt idx="14">
                  <c:v>0.773534912</c:v>
                </c:pt>
                <c:pt idx="15">
                  <c:v>0.7543587859999999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'cap_rate_wind_onshore_ES'!$D$3:$D$18</c:f>
              <c:numCache>
                <c:formatCode>General</c:formatCode>
                <c:ptCount val="16"/>
                <c:pt idx="0">
                  <c:v>0.9160916</c:v>
                </c:pt>
                <c:pt idx="1">
                  <c:v>0.91231394</c:v>
                </c:pt>
                <c:pt idx="2">
                  <c:v>0.8951406</c:v>
                </c:pt>
                <c:pt idx="3">
                  <c:v>0.8746813</c:v>
                </c:pt>
                <c:pt idx="4">
                  <c:v>0.8455067000000001</c:v>
                </c:pt>
                <c:pt idx="5">
                  <c:v>0.85345477</c:v>
                </c:pt>
                <c:pt idx="6">
                  <c:v>0.84160846</c:v>
                </c:pt>
                <c:pt idx="7">
                  <c:v>0.8360570000000001</c:v>
                </c:pt>
                <c:pt idx="8">
                  <c:v>0.82843155</c:v>
                </c:pt>
                <c:pt idx="9">
                  <c:v>0.8208787</c:v>
                </c:pt>
                <c:pt idx="10">
                  <c:v>0.85624224</c:v>
                </c:pt>
                <c:pt idx="11">
                  <c:v>0.84605503</c:v>
                </c:pt>
                <c:pt idx="12">
                  <c:v>0.8372224</c:v>
                </c:pt>
                <c:pt idx="13">
                  <c:v>0.8349763</c:v>
                </c:pt>
                <c:pt idx="14">
                  <c:v>0.8506558</c:v>
                </c:pt>
                <c:pt idx="15">
                  <c:v>0.8451031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'cap_rate_wind_onshore_ES'!$E$3:$E$18</c:f>
              <c:numCache>
                <c:formatCode>General</c:formatCode>
                <c:ptCount val="16"/>
                <c:pt idx="0">
                  <c:v>0.9382213</c:v>
                </c:pt>
                <c:pt idx="1">
                  <c:v>0.948032444</c:v>
                </c:pt>
                <c:pt idx="2">
                  <c:v>0.920093072</c:v>
                </c:pt>
                <c:pt idx="3">
                  <c:v>0.9008938639999999</c:v>
                </c:pt>
                <c:pt idx="4">
                  <c:v>0.8681492599999999</c:v>
                </c:pt>
                <c:pt idx="5">
                  <c:v>0.874802304</c:v>
                </c:pt>
                <c:pt idx="6">
                  <c:v>0.8669903600000001</c:v>
                </c:pt>
                <c:pt idx="7">
                  <c:v>0.86537528</c:v>
                </c:pt>
                <c:pt idx="8">
                  <c:v>0.858008688</c:v>
                </c:pt>
                <c:pt idx="9">
                  <c:v>0.85468255</c:v>
                </c:pt>
                <c:pt idx="10">
                  <c:v>0.893344988</c:v>
                </c:pt>
                <c:pt idx="11">
                  <c:v>0.88326024</c:v>
                </c:pt>
                <c:pt idx="12">
                  <c:v>0.8766682140000001</c:v>
                </c:pt>
                <c:pt idx="13">
                  <c:v>0.886930028</c:v>
                </c:pt>
                <c:pt idx="14">
                  <c:v>0.90930038</c:v>
                </c:pt>
                <c:pt idx="15">
                  <c:v>0.927091668</c:v>
                </c:pt>
              </c:numCache>
            </c:numRef>
          </c:yVal>
        </c:ser>
        <c:axId val="51700001"/>
        <c:axId val="51700002"/>
      </c:scatterChart>
      <c:valAx>
        <c:axId val="51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00002"/>
        <c:crosses val="autoZero"/>
        <c:crossBetween val="midCat"/>
      </c:valAx>
      <c:valAx>
        <c:axId val="51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'cap_rate_wind_onshore_ES'!$B$3:$B$18</c:f>
              <c:numCache>
                <c:formatCode>General</c:formatCode>
                <c:ptCount val="16"/>
                <c:pt idx="0">
                  <c:v>0.9156814885555558</c:v>
                </c:pt>
                <c:pt idx="1">
                  <c:v>0.9144435615000001</c:v>
                </c:pt>
                <c:pt idx="2">
                  <c:v>0.8947585338333334</c:v>
                </c:pt>
                <c:pt idx="3">
                  <c:v>0.8744877085555555</c:v>
                </c:pt>
                <c:pt idx="4">
                  <c:v>0.8454269903333335</c:v>
                </c:pt>
                <c:pt idx="5">
                  <c:v>0.8532022045555556</c:v>
                </c:pt>
                <c:pt idx="6">
                  <c:v>0.8432028104444443</c:v>
                </c:pt>
                <c:pt idx="7">
                  <c:v>0.8401839044999999</c:v>
                </c:pt>
                <c:pt idx="8">
                  <c:v>0.8305575713333333</c:v>
                </c:pt>
                <c:pt idx="9">
                  <c:v>0.8244781025000001</c:v>
                </c:pt>
                <c:pt idx="10">
                  <c:v>0.8583552093888889</c:v>
                </c:pt>
                <c:pt idx="11">
                  <c:v>0.846792008</c:v>
                </c:pt>
                <c:pt idx="12">
                  <c:v>0.8358628445555559</c:v>
                </c:pt>
                <c:pt idx="13">
                  <c:v>0.8362573530000001</c:v>
                </c:pt>
                <c:pt idx="14">
                  <c:v>0.8408984722777778</c:v>
                </c:pt>
                <c:pt idx="15">
                  <c:v>0.8390428267777775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'cap_rate_wind_onshore_ES'!$C$3:$C$18</c:f>
              <c:numCache>
                <c:formatCode>General</c:formatCode>
                <c:ptCount val="16"/>
                <c:pt idx="0">
                  <c:v>0.893777688</c:v>
                </c:pt>
                <c:pt idx="1">
                  <c:v>0.88891672</c:v>
                </c:pt>
                <c:pt idx="2">
                  <c:v>0.874838606</c:v>
                </c:pt>
                <c:pt idx="3">
                  <c:v>0.853700134</c:v>
                </c:pt>
                <c:pt idx="4">
                  <c:v>0.829184642</c:v>
                </c:pt>
                <c:pt idx="5">
                  <c:v>0.8225576800000001</c:v>
                </c:pt>
                <c:pt idx="6">
                  <c:v>0.811572186</c:v>
                </c:pt>
                <c:pt idx="7">
                  <c:v>0.814720012</c:v>
                </c:pt>
                <c:pt idx="8">
                  <c:v>0.8023931400000001</c:v>
                </c:pt>
                <c:pt idx="9">
                  <c:v>0.79697987</c:v>
                </c:pt>
                <c:pt idx="10">
                  <c:v>0.8227654799999999</c:v>
                </c:pt>
                <c:pt idx="11">
                  <c:v>0.809025108</c:v>
                </c:pt>
                <c:pt idx="12">
                  <c:v>0.79561696</c:v>
                </c:pt>
                <c:pt idx="13">
                  <c:v>0.7825276799999999</c:v>
                </c:pt>
                <c:pt idx="14">
                  <c:v>0.773534912</c:v>
                </c:pt>
                <c:pt idx="15">
                  <c:v>0.7543587859999999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'cap_rate_wind_onshore_ES'!$D$3:$D$18</c:f>
              <c:numCache>
                <c:formatCode>General</c:formatCode>
                <c:ptCount val="16"/>
                <c:pt idx="0">
                  <c:v>0.9160916</c:v>
                </c:pt>
                <c:pt idx="1">
                  <c:v>0.91231394</c:v>
                </c:pt>
                <c:pt idx="2">
                  <c:v>0.8951406</c:v>
                </c:pt>
                <c:pt idx="3">
                  <c:v>0.8746813</c:v>
                </c:pt>
                <c:pt idx="4">
                  <c:v>0.8455067000000001</c:v>
                </c:pt>
                <c:pt idx="5">
                  <c:v>0.85345477</c:v>
                </c:pt>
                <c:pt idx="6">
                  <c:v>0.84160846</c:v>
                </c:pt>
                <c:pt idx="7">
                  <c:v>0.8360570000000001</c:v>
                </c:pt>
                <c:pt idx="8">
                  <c:v>0.82843155</c:v>
                </c:pt>
                <c:pt idx="9">
                  <c:v>0.8208787</c:v>
                </c:pt>
                <c:pt idx="10">
                  <c:v>0.85624224</c:v>
                </c:pt>
                <c:pt idx="11">
                  <c:v>0.84605503</c:v>
                </c:pt>
                <c:pt idx="12">
                  <c:v>0.8372224</c:v>
                </c:pt>
                <c:pt idx="13">
                  <c:v>0.8349763</c:v>
                </c:pt>
                <c:pt idx="14">
                  <c:v>0.8506558</c:v>
                </c:pt>
                <c:pt idx="15">
                  <c:v>0.8451031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'cap_rate_wind_onshore_ES'!$E$3:$E$18</c:f>
              <c:numCache>
                <c:formatCode>General</c:formatCode>
                <c:ptCount val="16"/>
                <c:pt idx="0">
                  <c:v>0.9382213</c:v>
                </c:pt>
                <c:pt idx="1">
                  <c:v>0.948032444</c:v>
                </c:pt>
                <c:pt idx="2">
                  <c:v>0.920093072</c:v>
                </c:pt>
                <c:pt idx="3">
                  <c:v>0.9008938639999999</c:v>
                </c:pt>
                <c:pt idx="4">
                  <c:v>0.8681492599999999</c:v>
                </c:pt>
                <c:pt idx="5">
                  <c:v>0.874802304</c:v>
                </c:pt>
                <c:pt idx="6">
                  <c:v>0.8669903600000001</c:v>
                </c:pt>
                <c:pt idx="7">
                  <c:v>0.86537528</c:v>
                </c:pt>
                <c:pt idx="8">
                  <c:v>0.858008688</c:v>
                </c:pt>
                <c:pt idx="9">
                  <c:v>0.85468255</c:v>
                </c:pt>
                <c:pt idx="10">
                  <c:v>0.893344988</c:v>
                </c:pt>
                <c:pt idx="11">
                  <c:v>0.88326024</c:v>
                </c:pt>
                <c:pt idx="12">
                  <c:v>0.8766682140000001</c:v>
                </c:pt>
                <c:pt idx="13">
                  <c:v>0.886930028</c:v>
                </c:pt>
                <c:pt idx="14">
                  <c:v>0.90930038</c:v>
                </c:pt>
                <c:pt idx="15">
                  <c:v>0.927091668</c:v>
                </c:pt>
              </c:numCache>
            </c:numRef>
          </c:yVal>
        </c:ser>
        <c:axId val="51710001"/>
        <c:axId val="51710002"/>
      </c:scatterChart>
      <c:valAx>
        <c:axId val="51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10002"/>
        <c:crosses val="autoZero"/>
        <c:crossBetween val="midCat"/>
      </c:valAx>
      <c:valAx>
        <c:axId val="51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'cap_rate_wind_onshore_ES'!$B$3:$B$18</c:f>
              <c:numCache>
                <c:formatCode>General</c:formatCode>
                <c:ptCount val="16"/>
                <c:pt idx="0">
                  <c:v>0.9156814885555558</c:v>
                </c:pt>
                <c:pt idx="1">
                  <c:v>0.9144435615000001</c:v>
                </c:pt>
                <c:pt idx="2">
                  <c:v>0.8947585338333334</c:v>
                </c:pt>
                <c:pt idx="3">
                  <c:v>0.8744877085555555</c:v>
                </c:pt>
                <c:pt idx="4">
                  <c:v>0.8454269903333335</c:v>
                </c:pt>
                <c:pt idx="5">
                  <c:v>0.8532022045555556</c:v>
                </c:pt>
                <c:pt idx="6">
                  <c:v>0.8432028104444443</c:v>
                </c:pt>
                <c:pt idx="7">
                  <c:v>0.8401839044999999</c:v>
                </c:pt>
                <c:pt idx="8">
                  <c:v>0.8305575713333333</c:v>
                </c:pt>
                <c:pt idx="9">
                  <c:v>0.8244781025000001</c:v>
                </c:pt>
                <c:pt idx="10">
                  <c:v>0.8583552093888889</c:v>
                </c:pt>
                <c:pt idx="11">
                  <c:v>0.846792008</c:v>
                </c:pt>
                <c:pt idx="12">
                  <c:v>0.8358628445555559</c:v>
                </c:pt>
                <c:pt idx="13">
                  <c:v>0.8362573530000001</c:v>
                </c:pt>
                <c:pt idx="14">
                  <c:v>0.8408984722777778</c:v>
                </c:pt>
                <c:pt idx="15">
                  <c:v>0.8390428267777775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'cap_rate_wind_onshore_ES'!$C$3:$C$18</c:f>
              <c:numCache>
                <c:formatCode>General</c:formatCode>
                <c:ptCount val="16"/>
                <c:pt idx="0">
                  <c:v>0.893777688</c:v>
                </c:pt>
                <c:pt idx="1">
                  <c:v>0.88891672</c:v>
                </c:pt>
                <c:pt idx="2">
                  <c:v>0.874838606</c:v>
                </c:pt>
                <c:pt idx="3">
                  <c:v>0.853700134</c:v>
                </c:pt>
                <c:pt idx="4">
                  <c:v>0.829184642</c:v>
                </c:pt>
                <c:pt idx="5">
                  <c:v>0.8225576800000001</c:v>
                </c:pt>
                <c:pt idx="6">
                  <c:v>0.811572186</c:v>
                </c:pt>
                <c:pt idx="7">
                  <c:v>0.814720012</c:v>
                </c:pt>
                <c:pt idx="8">
                  <c:v>0.8023931400000001</c:v>
                </c:pt>
                <c:pt idx="9">
                  <c:v>0.79697987</c:v>
                </c:pt>
                <c:pt idx="10">
                  <c:v>0.8227654799999999</c:v>
                </c:pt>
                <c:pt idx="11">
                  <c:v>0.809025108</c:v>
                </c:pt>
                <c:pt idx="12">
                  <c:v>0.79561696</c:v>
                </c:pt>
                <c:pt idx="13">
                  <c:v>0.7825276799999999</c:v>
                </c:pt>
                <c:pt idx="14">
                  <c:v>0.773534912</c:v>
                </c:pt>
                <c:pt idx="15">
                  <c:v>0.7543587859999999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'cap_rate_wind_onshore_ES'!$D$3:$D$18</c:f>
              <c:numCache>
                <c:formatCode>General</c:formatCode>
                <c:ptCount val="16"/>
                <c:pt idx="0">
                  <c:v>0.9160916</c:v>
                </c:pt>
                <c:pt idx="1">
                  <c:v>0.91231394</c:v>
                </c:pt>
                <c:pt idx="2">
                  <c:v>0.8951406</c:v>
                </c:pt>
                <c:pt idx="3">
                  <c:v>0.8746813</c:v>
                </c:pt>
                <c:pt idx="4">
                  <c:v>0.8455067000000001</c:v>
                </c:pt>
                <c:pt idx="5">
                  <c:v>0.85345477</c:v>
                </c:pt>
                <c:pt idx="6">
                  <c:v>0.84160846</c:v>
                </c:pt>
                <c:pt idx="7">
                  <c:v>0.8360570000000001</c:v>
                </c:pt>
                <c:pt idx="8">
                  <c:v>0.82843155</c:v>
                </c:pt>
                <c:pt idx="9">
                  <c:v>0.8208787</c:v>
                </c:pt>
                <c:pt idx="10">
                  <c:v>0.85624224</c:v>
                </c:pt>
                <c:pt idx="11">
                  <c:v>0.84605503</c:v>
                </c:pt>
                <c:pt idx="12">
                  <c:v>0.8372224</c:v>
                </c:pt>
                <c:pt idx="13">
                  <c:v>0.8349763</c:v>
                </c:pt>
                <c:pt idx="14">
                  <c:v>0.8506558</c:v>
                </c:pt>
                <c:pt idx="15">
                  <c:v>0.8451031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'cap_rate_wind_onshore_ES'!$E$3:$E$18</c:f>
              <c:numCache>
                <c:formatCode>General</c:formatCode>
                <c:ptCount val="16"/>
                <c:pt idx="0">
                  <c:v>0.9382213</c:v>
                </c:pt>
                <c:pt idx="1">
                  <c:v>0.948032444</c:v>
                </c:pt>
                <c:pt idx="2">
                  <c:v>0.920093072</c:v>
                </c:pt>
                <c:pt idx="3">
                  <c:v>0.9008938639999999</c:v>
                </c:pt>
                <c:pt idx="4">
                  <c:v>0.8681492599999999</c:v>
                </c:pt>
                <c:pt idx="5">
                  <c:v>0.874802304</c:v>
                </c:pt>
                <c:pt idx="6">
                  <c:v>0.8669903600000001</c:v>
                </c:pt>
                <c:pt idx="7">
                  <c:v>0.86537528</c:v>
                </c:pt>
                <c:pt idx="8">
                  <c:v>0.858008688</c:v>
                </c:pt>
                <c:pt idx="9">
                  <c:v>0.85468255</c:v>
                </c:pt>
                <c:pt idx="10">
                  <c:v>0.893344988</c:v>
                </c:pt>
                <c:pt idx="11">
                  <c:v>0.88326024</c:v>
                </c:pt>
                <c:pt idx="12">
                  <c:v>0.8766682140000001</c:v>
                </c:pt>
                <c:pt idx="13">
                  <c:v>0.886930028</c:v>
                </c:pt>
                <c:pt idx="14">
                  <c:v>0.90930038</c:v>
                </c:pt>
                <c:pt idx="15">
                  <c:v>0.927091668</c:v>
                </c:pt>
              </c:numCache>
            </c:numRef>
          </c:yVal>
        </c:ser>
        <c:axId val="51720001"/>
        <c:axId val="51720002"/>
      </c:scatterChart>
      <c:valAx>
        <c:axId val="51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20002"/>
        <c:crosses val="autoZero"/>
        <c:crossBetween val="midCat"/>
      </c:valAx>
      <c:valAx>
        <c:axId val="51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'cap_rate_wind_onshore_FI'!$B$3:$B$17</c:f>
              <c:numCache>
                <c:formatCode>General</c:formatCode>
                <c:ptCount val="15"/>
                <c:pt idx="0">
                  <c:v>0.8383913918888888</c:v>
                </c:pt>
                <c:pt idx="1">
                  <c:v>0.8200168255555554</c:v>
                </c:pt>
                <c:pt idx="2">
                  <c:v>0.8151339421666667</c:v>
                </c:pt>
                <c:pt idx="3">
                  <c:v>0.809619894222222</c:v>
                </c:pt>
                <c:pt idx="4">
                  <c:v>0.8092239114444444</c:v>
                </c:pt>
                <c:pt idx="5">
                  <c:v>0.7861789994444444</c:v>
                </c:pt>
                <c:pt idx="6">
                  <c:v>0.7811833608333332</c:v>
                </c:pt>
                <c:pt idx="7">
                  <c:v>0.7773000633333333</c:v>
                </c:pt>
                <c:pt idx="8">
                  <c:v>0.7676365413888889</c:v>
                </c:pt>
                <c:pt idx="9">
                  <c:v>0.7498087071666668</c:v>
                </c:pt>
                <c:pt idx="10">
                  <c:v>0.7396830574444445</c:v>
                </c:pt>
                <c:pt idx="11">
                  <c:v>0.7279757055555555</c:v>
                </c:pt>
                <c:pt idx="12">
                  <c:v>0.7291407751111111</c:v>
                </c:pt>
                <c:pt idx="13">
                  <c:v>0.7202035267222221</c:v>
                </c:pt>
                <c:pt idx="14">
                  <c:v>0.7111302252222222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'cap_rate_wind_onshore_FI'!$C$3:$C$17</c:f>
              <c:numCache>
                <c:formatCode>General</c:formatCode>
                <c:ptCount val="15"/>
                <c:pt idx="0">
                  <c:v>0.783127888</c:v>
                </c:pt>
                <c:pt idx="1">
                  <c:v>0.7617788999999999</c:v>
                </c:pt>
                <c:pt idx="2">
                  <c:v>0.75578348</c:v>
                </c:pt>
                <c:pt idx="3">
                  <c:v>0.753884864</c:v>
                </c:pt>
                <c:pt idx="4">
                  <c:v>0.7562621279999999</c:v>
                </c:pt>
                <c:pt idx="5">
                  <c:v>0.73069479</c:v>
                </c:pt>
                <c:pt idx="6">
                  <c:v>0.72651022</c:v>
                </c:pt>
                <c:pt idx="7">
                  <c:v>0.7189691</c:v>
                </c:pt>
                <c:pt idx="8">
                  <c:v>0.7080866600000001</c:v>
                </c:pt>
                <c:pt idx="9">
                  <c:v>0.6872078700000001</c:v>
                </c:pt>
                <c:pt idx="10">
                  <c:v>0.67692054</c:v>
                </c:pt>
                <c:pt idx="11">
                  <c:v>0.6648314</c:v>
                </c:pt>
                <c:pt idx="12">
                  <c:v>0.6587812239999999</c:v>
                </c:pt>
                <c:pt idx="13">
                  <c:v>0.651951312</c:v>
                </c:pt>
                <c:pt idx="14">
                  <c:v>0.6458478280000001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'cap_rate_wind_onshore_FI'!$D$3:$D$17</c:f>
              <c:numCache>
                <c:formatCode>General</c:formatCode>
                <c:ptCount val="15"/>
                <c:pt idx="0">
                  <c:v>0.8435184999999999</c:v>
                </c:pt>
                <c:pt idx="1">
                  <c:v>0.8269320999999999</c:v>
                </c:pt>
                <c:pt idx="2">
                  <c:v>0.82063156</c:v>
                </c:pt>
                <c:pt idx="3">
                  <c:v>0.81411093</c:v>
                </c:pt>
                <c:pt idx="4">
                  <c:v>0.81133395</c:v>
                </c:pt>
                <c:pt idx="5">
                  <c:v>0.787782</c:v>
                </c:pt>
                <c:pt idx="6">
                  <c:v>0.7888875</c:v>
                </c:pt>
                <c:pt idx="7">
                  <c:v>0.7829187</c:v>
                </c:pt>
                <c:pt idx="8">
                  <c:v>0.7692742299999999</c:v>
                </c:pt>
                <c:pt idx="9">
                  <c:v>0.748185</c:v>
                </c:pt>
                <c:pt idx="10">
                  <c:v>0.7338017999999999</c:v>
                </c:pt>
                <c:pt idx="11">
                  <c:v>0.71892077</c:v>
                </c:pt>
                <c:pt idx="12">
                  <c:v>0.72900075</c:v>
                </c:pt>
                <c:pt idx="13">
                  <c:v>0.7227283</c:v>
                </c:pt>
                <c:pt idx="14">
                  <c:v>0.70422596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'cap_rate_wind_onshore_FI'!$E$3:$E$17</c:f>
              <c:numCache>
                <c:formatCode>General</c:formatCode>
                <c:ptCount val="15"/>
                <c:pt idx="0">
                  <c:v>0.88319596</c:v>
                </c:pt>
                <c:pt idx="1">
                  <c:v>0.87022274</c:v>
                </c:pt>
                <c:pt idx="2">
                  <c:v>0.867432138</c:v>
                </c:pt>
                <c:pt idx="3">
                  <c:v>0.862638708</c:v>
                </c:pt>
                <c:pt idx="4">
                  <c:v>0.8599155540000001</c:v>
                </c:pt>
                <c:pt idx="5">
                  <c:v>0.83981373</c:v>
                </c:pt>
                <c:pt idx="6">
                  <c:v>0.83484548</c:v>
                </c:pt>
                <c:pt idx="7">
                  <c:v>0.8375226</c:v>
                </c:pt>
                <c:pt idx="8">
                  <c:v>0.82978112</c:v>
                </c:pt>
                <c:pt idx="9">
                  <c:v>0.814660448</c:v>
                </c:pt>
                <c:pt idx="10">
                  <c:v>0.8044817479999999</c:v>
                </c:pt>
                <c:pt idx="11">
                  <c:v>0.79655508</c:v>
                </c:pt>
                <c:pt idx="12">
                  <c:v>0.80782526</c:v>
                </c:pt>
                <c:pt idx="13">
                  <c:v>0.7908028500000001</c:v>
                </c:pt>
                <c:pt idx="14">
                  <c:v>0.78065116</c:v>
                </c:pt>
              </c:numCache>
            </c:numRef>
          </c:yVal>
        </c:ser>
        <c:axId val="51730001"/>
        <c:axId val="51730002"/>
      </c:scatterChart>
      <c:valAx>
        <c:axId val="51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30002"/>
        <c:crosses val="autoZero"/>
        <c:crossBetween val="midCat"/>
      </c:valAx>
      <c:valAx>
        <c:axId val="51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'cap_rate_wind_onshore_FI'!$B$3:$B$17</c:f>
              <c:numCache>
                <c:formatCode>General</c:formatCode>
                <c:ptCount val="15"/>
                <c:pt idx="0">
                  <c:v>0.8383913918888888</c:v>
                </c:pt>
                <c:pt idx="1">
                  <c:v>0.8200168255555554</c:v>
                </c:pt>
                <c:pt idx="2">
                  <c:v>0.8151339421666667</c:v>
                </c:pt>
                <c:pt idx="3">
                  <c:v>0.809619894222222</c:v>
                </c:pt>
                <c:pt idx="4">
                  <c:v>0.8092239114444444</c:v>
                </c:pt>
                <c:pt idx="5">
                  <c:v>0.7861789994444444</c:v>
                </c:pt>
                <c:pt idx="6">
                  <c:v>0.7811833608333332</c:v>
                </c:pt>
                <c:pt idx="7">
                  <c:v>0.7773000633333333</c:v>
                </c:pt>
                <c:pt idx="8">
                  <c:v>0.7676365413888889</c:v>
                </c:pt>
                <c:pt idx="9">
                  <c:v>0.7498087071666668</c:v>
                </c:pt>
                <c:pt idx="10">
                  <c:v>0.7396830574444445</c:v>
                </c:pt>
                <c:pt idx="11">
                  <c:v>0.7279757055555555</c:v>
                </c:pt>
                <c:pt idx="12">
                  <c:v>0.7291407751111111</c:v>
                </c:pt>
                <c:pt idx="13">
                  <c:v>0.7202035267222221</c:v>
                </c:pt>
                <c:pt idx="14">
                  <c:v>0.7111302252222222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'cap_rate_wind_onshore_FI'!$C$3:$C$17</c:f>
              <c:numCache>
                <c:formatCode>General</c:formatCode>
                <c:ptCount val="15"/>
                <c:pt idx="0">
                  <c:v>0.783127888</c:v>
                </c:pt>
                <c:pt idx="1">
                  <c:v>0.7617788999999999</c:v>
                </c:pt>
                <c:pt idx="2">
                  <c:v>0.75578348</c:v>
                </c:pt>
                <c:pt idx="3">
                  <c:v>0.753884864</c:v>
                </c:pt>
                <c:pt idx="4">
                  <c:v>0.7562621279999999</c:v>
                </c:pt>
                <c:pt idx="5">
                  <c:v>0.73069479</c:v>
                </c:pt>
                <c:pt idx="6">
                  <c:v>0.72651022</c:v>
                </c:pt>
                <c:pt idx="7">
                  <c:v>0.7189691</c:v>
                </c:pt>
                <c:pt idx="8">
                  <c:v>0.7080866600000001</c:v>
                </c:pt>
                <c:pt idx="9">
                  <c:v>0.6872078700000001</c:v>
                </c:pt>
                <c:pt idx="10">
                  <c:v>0.67692054</c:v>
                </c:pt>
                <c:pt idx="11">
                  <c:v>0.6648314</c:v>
                </c:pt>
                <c:pt idx="12">
                  <c:v>0.6587812239999999</c:v>
                </c:pt>
                <c:pt idx="13">
                  <c:v>0.651951312</c:v>
                </c:pt>
                <c:pt idx="14">
                  <c:v>0.6458478280000001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'cap_rate_wind_onshore_FI'!$D$3:$D$17</c:f>
              <c:numCache>
                <c:formatCode>General</c:formatCode>
                <c:ptCount val="15"/>
                <c:pt idx="0">
                  <c:v>0.8435184999999999</c:v>
                </c:pt>
                <c:pt idx="1">
                  <c:v>0.8269320999999999</c:v>
                </c:pt>
                <c:pt idx="2">
                  <c:v>0.82063156</c:v>
                </c:pt>
                <c:pt idx="3">
                  <c:v>0.81411093</c:v>
                </c:pt>
                <c:pt idx="4">
                  <c:v>0.81133395</c:v>
                </c:pt>
                <c:pt idx="5">
                  <c:v>0.787782</c:v>
                </c:pt>
                <c:pt idx="6">
                  <c:v>0.7888875</c:v>
                </c:pt>
                <c:pt idx="7">
                  <c:v>0.7829187</c:v>
                </c:pt>
                <c:pt idx="8">
                  <c:v>0.7692742299999999</c:v>
                </c:pt>
                <c:pt idx="9">
                  <c:v>0.748185</c:v>
                </c:pt>
                <c:pt idx="10">
                  <c:v>0.7338017999999999</c:v>
                </c:pt>
                <c:pt idx="11">
                  <c:v>0.71892077</c:v>
                </c:pt>
                <c:pt idx="12">
                  <c:v>0.72900075</c:v>
                </c:pt>
                <c:pt idx="13">
                  <c:v>0.7227283</c:v>
                </c:pt>
                <c:pt idx="14">
                  <c:v>0.70422596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'cap_rate_wind_onshore_FI'!$E$3:$E$17</c:f>
              <c:numCache>
                <c:formatCode>General</c:formatCode>
                <c:ptCount val="15"/>
                <c:pt idx="0">
                  <c:v>0.88319596</c:v>
                </c:pt>
                <c:pt idx="1">
                  <c:v>0.87022274</c:v>
                </c:pt>
                <c:pt idx="2">
                  <c:v>0.867432138</c:v>
                </c:pt>
                <c:pt idx="3">
                  <c:v>0.862638708</c:v>
                </c:pt>
                <c:pt idx="4">
                  <c:v>0.8599155540000001</c:v>
                </c:pt>
                <c:pt idx="5">
                  <c:v>0.83981373</c:v>
                </c:pt>
                <c:pt idx="6">
                  <c:v>0.83484548</c:v>
                </c:pt>
                <c:pt idx="7">
                  <c:v>0.8375226</c:v>
                </c:pt>
                <c:pt idx="8">
                  <c:v>0.82978112</c:v>
                </c:pt>
                <c:pt idx="9">
                  <c:v>0.814660448</c:v>
                </c:pt>
                <c:pt idx="10">
                  <c:v>0.8044817479999999</c:v>
                </c:pt>
                <c:pt idx="11">
                  <c:v>0.79655508</c:v>
                </c:pt>
                <c:pt idx="12">
                  <c:v>0.80782526</c:v>
                </c:pt>
                <c:pt idx="13">
                  <c:v>0.7908028500000001</c:v>
                </c:pt>
                <c:pt idx="14">
                  <c:v>0.78065116</c:v>
                </c:pt>
              </c:numCache>
            </c:numRef>
          </c:yVal>
        </c:ser>
        <c:axId val="51740001"/>
        <c:axId val="51740002"/>
      </c:scatterChart>
      <c:valAx>
        <c:axId val="51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40002"/>
        <c:crosses val="autoZero"/>
        <c:crossBetween val="midCat"/>
      </c:valAx>
      <c:valAx>
        <c:axId val="51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'cap_rate_wind_onshore_FI'!$B$3:$B$17</c:f>
              <c:numCache>
                <c:formatCode>General</c:formatCode>
                <c:ptCount val="15"/>
                <c:pt idx="0">
                  <c:v>0.8383913918888888</c:v>
                </c:pt>
                <c:pt idx="1">
                  <c:v>0.8200168255555554</c:v>
                </c:pt>
                <c:pt idx="2">
                  <c:v>0.8151339421666667</c:v>
                </c:pt>
                <c:pt idx="3">
                  <c:v>0.809619894222222</c:v>
                </c:pt>
                <c:pt idx="4">
                  <c:v>0.8092239114444444</c:v>
                </c:pt>
                <c:pt idx="5">
                  <c:v>0.7861789994444444</c:v>
                </c:pt>
                <c:pt idx="6">
                  <c:v>0.7811833608333332</c:v>
                </c:pt>
                <c:pt idx="7">
                  <c:v>0.7773000633333333</c:v>
                </c:pt>
                <c:pt idx="8">
                  <c:v>0.7676365413888889</c:v>
                </c:pt>
                <c:pt idx="9">
                  <c:v>0.7498087071666668</c:v>
                </c:pt>
                <c:pt idx="10">
                  <c:v>0.7396830574444445</c:v>
                </c:pt>
                <c:pt idx="11">
                  <c:v>0.7279757055555555</c:v>
                </c:pt>
                <c:pt idx="12">
                  <c:v>0.7291407751111111</c:v>
                </c:pt>
                <c:pt idx="13">
                  <c:v>0.7202035267222221</c:v>
                </c:pt>
                <c:pt idx="14">
                  <c:v>0.7111302252222222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'cap_rate_wind_onshore_FI'!$C$3:$C$17</c:f>
              <c:numCache>
                <c:formatCode>General</c:formatCode>
                <c:ptCount val="15"/>
                <c:pt idx="0">
                  <c:v>0.783127888</c:v>
                </c:pt>
                <c:pt idx="1">
                  <c:v>0.7617788999999999</c:v>
                </c:pt>
                <c:pt idx="2">
                  <c:v>0.75578348</c:v>
                </c:pt>
                <c:pt idx="3">
                  <c:v>0.753884864</c:v>
                </c:pt>
                <c:pt idx="4">
                  <c:v>0.7562621279999999</c:v>
                </c:pt>
                <c:pt idx="5">
                  <c:v>0.73069479</c:v>
                </c:pt>
                <c:pt idx="6">
                  <c:v>0.72651022</c:v>
                </c:pt>
                <c:pt idx="7">
                  <c:v>0.7189691</c:v>
                </c:pt>
                <c:pt idx="8">
                  <c:v>0.7080866600000001</c:v>
                </c:pt>
                <c:pt idx="9">
                  <c:v>0.6872078700000001</c:v>
                </c:pt>
                <c:pt idx="10">
                  <c:v>0.67692054</c:v>
                </c:pt>
                <c:pt idx="11">
                  <c:v>0.6648314</c:v>
                </c:pt>
                <c:pt idx="12">
                  <c:v>0.6587812239999999</c:v>
                </c:pt>
                <c:pt idx="13">
                  <c:v>0.651951312</c:v>
                </c:pt>
                <c:pt idx="14">
                  <c:v>0.6458478280000001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'cap_rate_wind_onshore_FI'!$D$3:$D$17</c:f>
              <c:numCache>
                <c:formatCode>General</c:formatCode>
                <c:ptCount val="15"/>
                <c:pt idx="0">
                  <c:v>0.8435184999999999</c:v>
                </c:pt>
                <c:pt idx="1">
                  <c:v>0.8269320999999999</c:v>
                </c:pt>
                <c:pt idx="2">
                  <c:v>0.82063156</c:v>
                </c:pt>
                <c:pt idx="3">
                  <c:v>0.81411093</c:v>
                </c:pt>
                <c:pt idx="4">
                  <c:v>0.81133395</c:v>
                </c:pt>
                <c:pt idx="5">
                  <c:v>0.787782</c:v>
                </c:pt>
                <c:pt idx="6">
                  <c:v>0.7888875</c:v>
                </c:pt>
                <c:pt idx="7">
                  <c:v>0.7829187</c:v>
                </c:pt>
                <c:pt idx="8">
                  <c:v>0.7692742299999999</c:v>
                </c:pt>
                <c:pt idx="9">
                  <c:v>0.748185</c:v>
                </c:pt>
                <c:pt idx="10">
                  <c:v>0.7338017999999999</c:v>
                </c:pt>
                <c:pt idx="11">
                  <c:v>0.71892077</c:v>
                </c:pt>
                <c:pt idx="12">
                  <c:v>0.72900075</c:v>
                </c:pt>
                <c:pt idx="13">
                  <c:v>0.7227283</c:v>
                </c:pt>
                <c:pt idx="14">
                  <c:v>0.70422596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'cap_rate_wind_onshore_FI'!$E$3:$E$17</c:f>
              <c:numCache>
                <c:formatCode>General</c:formatCode>
                <c:ptCount val="15"/>
                <c:pt idx="0">
                  <c:v>0.88319596</c:v>
                </c:pt>
                <c:pt idx="1">
                  <c:v>0.87022274</c:v>
                </c:pt>
                <c:pt idx="2">
                  <c:v>0.867432138</c:v>
                </c:pt>
                <c:pt idx="3">
                  <c:v>0.862638708</c:v>
                </c:pt>
                <c:pt idx="4">
                  <c:v>0.8599155540000001</c:v>
                </c:pt>
                <c:pt idx="5">
                  <c:v>0.83981373</c:v>
                </c:pt>
                <c:pt idx="6">
                  <c:v>0.83484548</c:v>
                </c:pt>
                <c:pt idx="7">
                  <c:v>0.8375226</c:v>
                </c:pt>
                <c:pt idx="8">
                  <c:v>0.82978112</c:v>
                </c:pt>
                <c:pt idx="9">
                  <c:v>0.814660448</c:v>
                </c:pt>
                <c:pt idx="10">
                  <c:v>0.8044817479999999</c:v>
                </c:pt>
                <c:pt idx="11">
                  <c:v>0.79655508</c:v>
                </c:pt>
                <c:pt idx="12">
                  <c:v>0.80782526</c:v>
                </c:pt>
                <c:pt idx="13">
                  <c:v>0.7908028500000001</c:v>
                </c:pt>
                <c:pt idx="14">
                  <c:v>0.78065116</c:v>
                </c:pt>
              </c:numCache>
            </c:numRef>
          </c:yVal>
        </c:ser>
        <c:axId val="51750001"/>
        <c:axId val="51750002"/>
      </c:scatterChart>
      <c:valAx>
        <c:axId val="51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50002"/>
        <c:crosses val="autoZero"/>
        <c:crossBetween val="midCat"/>
      </c:valAx>
      <c:valAx>
        <c:axId val="51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'cap_rate_wind_onshore_FI'!$B$3:$B$17</c:f>
              <c:numCache>
                <c:formatCode>General</c:formatCode>
                <c:ptCount val="15"/>
                <c:pt idx="0">
                  <c:v>0.8383913918888888</c:v>
                </c:pt>
                <c:pt idx="1">
                  <c:v>0.8200168255555554</c:v>
                </c:pt>
                <c:pt idx="2">
                  <c:v>0.8151339421666667</c:v>
                </c:pt>
                <c:pt idx="3">
                  <c:v>0.809619894222222</c:v>
                </c:pt>
                <c:pt idx="4">
                  <c:v>0.8092239114444444</c:v>
                </c:pt>
                <c:pt idx="5">
                  <c:v>0.7861789994444444</c:v>
                </c:pt>
                <c:pt idx="6">
                  <c:v>0.7811833608333332</c:v>
                </c:pt>
                <c:pt idx="7">
                  <c:v>0.7773000633333333</c:v>
                </c:pt>
                <c:pt idx="8">
                  <c:v>0.7676365413888889</c:v>
                </c:pt>
                <c:pt idx="9">
                  <c:v>0.7498087071666668</c:v>
                </c:pt>
                <c:pt idx="10">
                  <c:v>0.7396830574444445</c:v>
                </c:pt>
                <c:pt idx="11">
                  <c:v>0.7279757055555555</c:v>
                </c:pt>
                <c:pt idx="12">
                  <c:v>0.7291407751111111</c:v>
                </c:pt>
                <c:pt idx="13">
                  <c:v>0.7202035267222221</c:v>
                </c:pt>
                <c:pt idx="14">
                  <c:v>0.7111302252222222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'cap_rate_wind_onshore_FI'!$C$3:$C$17</c:f>
              <c:numCache>
                <c:formatCode>General</c:formatCode>
                <c:ptCount val="15"/>
                <c:pt idx="0">
                  <c:v>0.783127888</c:v>
                </c:pt>
                <c:pt idx="1">
                  <c:v>0.7617788999999999</c:v>
                </c:pt>
                <c:pt idx="2">
                  <c:v>0.75578348</c:v>
                </c:pt>
                <c:pt idx="3">
                  <c:v>0.753884864</c:v>
                </c:pt>
                <c:pt idx="4">
                  <c:v>0.7562621279999999</c:v>
                </c:pt>
                <c:pt idx="5">
                  <c:v>0.73069479</c:v>
                </c:pt>
                <c:pt idx="6">
                  <c:v>0.72651022</c:v>
                </c:pt>
                <c:pt idx="7">
                  <c:v>0.7189691</c:v>
                </c:pt>
                <c:pt idx="8">
                  <c:v>0.7080866600000001</c:v>
                </c:pt>
                <c:pt idx="9">
                  <c:v>0.6872078700000001</c:v>
                </c:pt>
                <c:pt idx="10">
                  <c:v>0.67692054</c:v>
                </c:pt>
                <c:pt idx="11">
                  <c:v>0.6648314</c:v>
                </c:pt>
                <c:pt idx="12">
                  <c:v>0.6587812239999999</c:v>
                </c:pt>
                <c:pt idx="13">
                  <c:v>0.651951312</c:v>
                </c:pt>
                <c:pt idx="14">
                  <c:v>0.6458478280000001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'cap_rate_wind_onshore_FI'!$D$3:$D$17</c:f>
              <c:numCache>
                <c:formatCode>General</c:formatCode>
                <c:ptCount val="15"/>
                <c:pt idx="0">
                  <c:v>0.8435184999999999</c:v>
                </c:pt>
                <c:pt idx="1">
                  <c:v>0.8269320999999999</c:v>
                </c:pt>
                <c:pt idx="2">
                  <c:v>0.82063156</c:v>
                </c:pt>
                <c:pt idx="3">
                  <c:v>0.81411093</c:v>
                </c:pt>
                <c:pt idx="4">
                  <c:v>0.81133395</c:v>
                </c:pt>
                <c:pt idx="5">
                  <c:v>0.787782</c:v>
                </c:pt>
                <c:pt idx="6">
                  <c:v>0.7888875</c:v>
                </c:pt>
                <c:pt idx="7">
                  <c:v>0.7829187</c:v>
                </c:pt>
                <c:pt idx="8">
                  <c:v>0.7692742299999999</c:v>
                </c:pt>
                <c:pt idx="9">
                  <c:v>0.748185</c:v>
                </c:pt>
                <c:pt idx="10">
                  <c:v>0.7338017999999999</c:v>
                </c:pt>
                <c:pt idx="11">
                  <c:v>0.71892077</c:v>
                </c:pt>
                <c:pt idx="12">
                  <c:v>0.72900075</c:v>
                </c:pt>
                <c:pt idx="13">
                  <c:v>0.7227283</c:v>
                </c:pt>
                <c:pt idx="14">
                  <c:v>0.70422596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'cap_rate_wind_onshore_FI'!$E$3:$E$17</c:f>
              <c:numCache>
                <c:formatCode>General</c:formatCode>
                <c:ptCount val="15"/>
                <c:pt idx="0">
                  <c:v>0.88319596</c:v>
                </c:pt>
                <c:pt idx="1">
                  <c:v>0.87022274</c:v>
                </c:pt>
                <c:pt idx="2">
                  <c:v>0.867432138</c:v>
                </c:pt>
                <c:pt idx="3">
                  <c:v>0.862638708</c:v>
                </c:pt>
                <c:pt idx="4">
                  <c:v>0.8599155540000001</c:v>
                </c:pt>
                <c:pt idx="5">
                  <c:v>0.83981373</c:v>
                </c:pt>
                <c:pt idx="6">
                  <c:v>0.83484548</c:v>
                </c:pt>
                <c:pt idx="7">
                  <c:v>0.8375226</c:v>
                </c:pt>
                <c:pt idx="8">
                  <c:v>0.82978112</c:v>
                </c:pt>
                <c:pt idx="9">
                  <c:v>0.814660448</c:v>
                </c:pt>
                <c:pt idx="10">
                  <c:v>0.8044817479999999</c:v>
                </c:pt>
                <c:pt idx="11">
                  <c:v>0.79655508</c:v>
                </c:pt>
                <c:pt idx="12">
                  <c:v>0.80782526</c:v>
                </c:pt>
                <c:pt idx="13">
                  <c:v>0.7908028500000001</c:v>
                </c:pt>
                <c:pt idx="14">
                  <c:v>0.78065116</c:v>
                </c:pt>
              </c:numCache>
            </c:numRef>
          </c:yVal>
        </c:ser>
        <c:axId val="51760001"/>
        <c:axId val="51760002"/>
      </c:scatterChart>
      <c:valAx>
        <c:axId val="51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60002"/>
        <c:crosses val="autoZero"/>
        <c:crossBetween val="midCat"/>
      </c:valAx>
      <c:valAx>
        <c:axId val="51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'cap_rate_wind_onshore_FI'!$B$3:$B$17</c:f>
              <c:numCache>
                <c:formatCode>General</c:formatCode>
                <c:ptCount val="15"/>
                <c:pt idx="0">
                  <c:v>0.8383913918888888</c:v>
                </c:pt>
                <c:pt idx="1">
                  <c:v>0.8200168255555554</c:v>
                </c:pt>
                <c:pt idx="2">
                  <c:v>0.8151339421666667</c:v>
                </c:pt>
                <c:pt idx="3">
                  <c:v>0.809619894222222</c:v>
                </c:pt>
                <c:pt idx="4">
                  <c:v>0.8092239114444444</c:v>
                </c:pt>
                <c:pt idx="5">
                  <c:v>0.7861789994444444</c:v>
                </c:pt>
                <c:pt idx="6">
                  <c:v>0.7811833608333332</c:v>
                </c:pt>
                <c:pt idx="7">
                  <c:v>0.7773000633333333</c:v>
                </c:pt>
                <c:pt idx="8">
                  <c:v>0.7676365413888889</c:v>
                </c:pt>
                <c:pt idx="9">
                  <c:v>0.7498087071666668</c:v>
                </c:pt>
                <c:pt idx="10">
                  <c:v>0.7396830574444445</c:v>
                </c:pt>
                <c:pt idx="11">
                  <c:v>0.7279757055555555</c:v>
                </c:pt>
                <c:pt idx="12">
                  <c:v>0.7291407751111111</c:v>
                </c:pt>
                <c:pt idx="13">
                  <c:v>0.7202035267222221</c:v>
                </c:pt>
                <c:pt idx="14">
                  <c:v>0.7111302252222222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'cap_rate_wind_onshore_FI'!$C$3:$C$17</c:f>
              <c:numCache>
                <c:formatCode>General</c:formatCode>
                <c:ptCount val="15"/>
                <c:pt idx="0">
                  <c:v>0.783127888</c:v>
                </c:pt>
                <c:pt idx="1">
                  <c:v>0.7617788999999999</c:v>
                </c:pt>
                <c:pt idx="2">
                  <c:v>0.75578348</c:v>
                </c:pt>
                <c:pt idx="3">
                  <c:v>0.753884864</c:v>
                </c:pt>
                <c:pt idx="4">
                  <c:v>0.7562621279999999</c:v>
                </c:pt>
                <c:pt idx="5">
                  <c:v>0.73069479</c:v>
                </c:pt>
                <c:pt idx="6">
                  <c:v>0.72651022</c:v>
                </c:pt>
                <c:pt idx="7">
                  <c:v>0.7189691</c:v>
                </c:pt>
                <c:pt idx="8">
                  <c:v>0.7080866600000001</c:v>
                </c:pt>
                <c:pt idx="9">
                  <c:v>0.6872078700000001</c:v>
                </c:pt>
                <c:pt idx="10">
                  <c:v>0.67692054</c:v>
                </c:pt>
                <c:pt idx="11">
                  <c:v>0.6648314</c:v>
                </c:pt>
                <c:pt idx="12">
                  <c:v>0.6587812239999999</c:v>
                </c:pt>
                <c:pt idx="13">
                  <c:v>0.651951312</c:v>
                </c:pt>
                <c:pt idx="14">
                  <c:v>0.6458478280000001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'cap_rate_wind_onshore_FI'!$D$3:$D$17</c:f>
              <c:numCache>
                <c:formatCode>General</c:formatCode>
                <c:ptCount val="15"/>
                <c:pt idx="0">
                  <c:v>0.8435184999999999</c:v>
                </c:pt>
                <c:pt idx="1">
                  <c:v>0.8269320999999999</c:v>
                </c:pt>
                <c:pt idx="2">
                  <c:v>0.82063156</c:v>
                </c:pt>
                <c:pt idx="3">
                  <c:v>0.81411093</c:v>
                </c:pt>
                <c:pt idx="4">
                  <c:v>0.81133395</c:v>
                </c:pt>
                <c:pt idx="5">
                  <c:v>0.787782</c:v>
                </c:pt>
                <c:pt idx="6">
                  <c:v>0.7888875</c:v>
                </c:pt>
                <c:pt idx="7">
                  <c:v>0.7829187</c:v>
                </c:pt>
                <c:pt idx="8">
                  <c:v>0.7692742299999999</c:v>
                </c:pt>
                <c:pt idx="9">
                  <c:v>0.748185</c:v>
                </c:pt>
                <c:pt idx="10">
                  <c:v>0.7338017999999999</c:v>
                </c:pt>
                <c:pt idx="11">
                  <c:v>0.71892077</c:v>
                </c:pt>
                <c:pt idx="12">
                  <c:v>0.72900075</c:v>
                </c:pt>
                <c:pt idx="13">
                  <c:v>0.7227283</c:v>
                </c:pt>
                <c:pt idx="14">
                  <c:v>0.70422596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'cap_rate_wind_onshore_FI'!$E$3:$E$17</c:f>
              <c:numCache>
                <c:formatCode>General</c:formatCode>
                <c:ptCount val="15"/>
                <c:pt idx="0">
                  <c:v>0.88319596</c:v>
                </c:pt>
                <c:pt idx="1">
                  <c:v>0.87022274</c:v>
                </c:pt>
                <c:pt idx="2">
                  <c:v>0.867432138</c:v>
                </c:pt>
                <c:pt idx="3">
                  <c:v>0.862638708</c:v>
                </c:pt>
                <c:pt idx="4">
                  <c:v>0.8599155540000001</c:v>
                </c:pt>
                <c:pt idx="5">
                  <c:v>0.83981373</c:v>
                </c:pt>
                <c:pt idx="6">
                  <c:v>0.83484548</c:v>
                </c:pt>
                <c:pt idx="7">
                  <c:v>0.8375226</c:v>
                </c:pt>
                <c:pt idx="8">
                  <c:v>0.82978112</c:v>
                </c:pt>
                <c:pt idx="9">
                  <c:v>0.814660448</c:v>
                </c:pt>
                <c:pt idx="10">
                  <c:v>0.8044817479999999</c:v>
                </c:pt>
                <c:pt idx="11">
                  <c:v>0.79655508</c:v>
                </c:pt>
                <c:pt idx="12">
                  <c:v>0.80782526</c:v>
                </c:pt>
                <c:pt idx="13">
                  <c:v>0.7908028500000001</c:v>
                </c:pt>
                <c:pt idx="14">
                  <c:v>0.78065116</c:v>
                </c:pt>
              </c:numCache>
            </c:numRef>
          </c:yVal>
        </c:ser>
        <c:axId val="51770001"/>
        <c:axId val="51770002"/>
      </c:scatterChart>
      <c:valAx>
        <c:axId val="51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70002"/>
        <c:crosses val="autoZero"/>
        <c:crossBetween val="midCat"/>
      </c:valAx>
      <c:valAx>
        <c:axId val="51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'cap_rate_wind_onshore_FR'!$B$3:$B$18</c:f>
              <c:numCache>
                <c:formatCode>General</c:formatCode>
                <c:ptCount val="16"/>
                <c:pt idx="0">
                  <c:v>0.8839193087777777</c:v>
                </c:pt>
                <c:pt idx="1">
                  <c:v>0.8844427655000001</c:v>
                </c:pt>
                <c:pt idx="2">
                  <c:v>0.8769937849444442</c:v>
                </c:pt>
                <c:pt idx="3">
                  <c:v>0.8755644338888889</c:v>
                </c:pt>
                <c:pt idx="4">
                  <c:v>0.8630296402222221</c:v>
                </c:pt>
                <c:pt idx="5">
                  <c:v>0.8472287615555555</c:v>
                </c:pt>
                <c:pt idx="6">
                  <c:v>0.8321607557777777</c:v>
                </c:pt>
                <c:pt idx="7">
                  <c:v>0.8186742397777779</c:v>
                </c:pt>
                <c:pt idx="8">
                  <c:v>0.8017644444444445</c:v>
                </c:pt>
                <c:pt idx="9">
                  <c:v>0.7838362247777777</c:v>
                </c:pt>
                <c:pt idx="10">
                  <c:v>0.7750652747777778</c:v>
                </c:pt>
                <c:pt idx="11">
                  <c:v>0.7601677708333335</c:v>
                </c:pt>
                <c:pt idx="12">
                  <c:v>0.7453259464999998</c:v>
                </c:pt>
                <c:pt idx="13">
                  <c:v>0.7084340752777779</c:v>
                </c:pt>
                <c:pt idx="14">
                  <c:v>0.6821295897222223</c:v>
                </c:pt>
                <c:pt idx="15">
                  <c:v>0.6715069292222222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'cap_rate_wind_onshore_FR'!$C$3:$C$18</c:f>
              <c:numCache>
                <c:formatCode>General</c:formatCode>
                <c:ptCount val="16"/>
                <c:pt idx="0">
                  <c:v>0.858642048</c:v>
                </c:pt>
                <c:pt idx="1">
                  <c:v>0.8536803000000001</c:v>
                </c:pt>
                <c:pt idx="2">
                  <c:v>0.8425792480000001</c:v>
                </c:pt>
                <c:pt idx="3">
                  <c:v>0.837825872</c:v>
                </c:pt>
                <c:pt idx="4">
                  <c:v>0.82212258</c:v>
                </c:pt>
                <c:pt idx="5">
                  <c:v>0.810373868</c:v>
                </c:pt>
                <c:pt idx="6">
                  <c:v>0.79026386</c:v>
                </c:pt>
                <c:pt idx="7">
                  <c:v>0.773721372</c:v>
                </c:pt>
                <c:pt idx="8">
                  <c:v>0.75684188</c:v>
                </c:pt>
                <c:pt idx="9">
                  <c:v>0.740531524</c:v>
                </c:pt>
                <c:pt idx="10">
                  <c:v>0.7342780320000001</c:v>
                </c:pt>
                <c:pt idx="11">
                  <c:v>0.717641</c:v>
                </c:pt>
                <c:pt idx="12">
                  <c:v>0.6997665319999999</c:v>
                </c:pt>
                <c:pt idx="13">
                  <c:v>0.65848464</c:v>
                </c:pt>
                <c:pt idx="14">
                  <c:v>0.6244767</c:v>
                </c:pt>
                <c:pt idx="15">
                  <c:v>0.6062930400000001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'cap_rate_wind_onshore_FR'!$D$3:$D$18</c:f>
              <c:numCache>
                <c:formatCode>General</c:formatCode>
                <c:ptCount val="16"/>
                <c:pt idx="0">
                  <c:v>0.8787338</c:v>
                </c:pt>
                <c:pt idx="1">
                  <c:v>0.8772</c:v>
                </c:pt>
                <c:pt idx="2">
                  <c:v>0.87011135</c:v>
                </c:pt>
                <c:pt idx="3">
                  <c:v>0.87081903</c:v>
                </c:pt>
                <c:pt idx="4">
                  <c:v>0.861051</c:v>
                </c:pt>
                <c:pt idx="5">
                  <c:v>0.84563</c:v>
                </c:pt>
                <c:pt idx="6">
                  <c:v>0.83348083</c:v>
                </c:pt>
                <c:pt idx="7">
                  <c:v>0.820291</c:v>
                </c:pt>
                <c:pt idx="8">
                  <c:v>0.80374223</c:v>
                </c:pt>
                <c:pt idx="9">
                  <c:v>0.7834792</c:v>
                </c:pt>
                <c:pt idx="10">
                  <c:v>0.7728154</c:v>
                </c:pt>
                <c:pt idx="11">
                  <c:v>0.7560296</c:v>
                </c:pt>
                <c:pt idx="12">
                  <c:v>0.7417081</c:v>
                </c:pt>
                <c:pt idx="13">
                  <c:v>0.7070611</c:v>
                </c:pt>
                <c:pt idx="14">
                  <c:v>0.6804311</c:v>
                </c:pt>
                <c:pt idx="15">
                  <c:v>0.6612293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'cap_rate_wind_onshore_FR'!$E$3:$E$18</c:f>
              <c:numCache>
                <c:formatCode>General</c:formatCode>
                <c:ptCount val="16"/>
                <c:pt idx="0">
                  <c:v>0.917626928</c:v>
                </c:pt>
                <c:pt idx="1">
                  <c:v>0.920008348</c:v>
                </c:pt>
                <c:pt idx="2">
                  <c:v>0.91359872</c:v>
                </c:pt>
                <c:pt idx="3">
                  <c:v>0.9110919080000001</c:v>
                </c:pt>
                <c:pt idx="4">
                  <c:v>0.901832898</c:v>
                </c:pt>
                <c:pt idx="5">
                  <c:v>0.8881593680000001</c:v>
                </c:pt>
                <c:pt idx="6">
                  <c:v>0.873912808</c:v>
                </c:pt>
                <c:pt idx="7">
                  <c:v>0.8655121</c:v>
                </c:pt>
                <c:pt idx="8">
                  <c:v>0.8512906100000001</c:v>
                </c:pt>
                <c:pt idx="9">
                  <c:v>0.833617508</c:v>
                </c:pt>
                <c:pt idx="10">
                  <c:v>0.82614616</c:v>
                </c:pt>
                <c:pt idx="11">
                  <c:v>0.8130096</c:v>
                </c:pt>
                <c:pt idx="12">
                  <c:v>0.798753872</c:v>
                </c:pt>
                <c:pt idx="13">
                  <c:v>0.7684346</c:v>
                </c:pt>
                <c:pt idx="14">
                  <c:v>0.7543106399999999</c:v>
                </c:pt>
                <c:pt idx="15">
                  <c:v>0.745752272</c:v>
                </c:pt>
              </c:numCache>
            </c:numRef>
          </c:yVal>
        </c:ser>
        <c:axId val="51780001"/>
        <c:axId val="51780002"/>
      </c:scatterChart>
      <c:valAx>
        <c:axId val="51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80002"/>
        <c:crosses val="autoZero"/>
        <c:crossBetween val="midCat"/>
      </c:valAx>
      <c:valAx>
        <c:axId val="51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'cap_rate_wind_onshore_FR'!$B$3:$B$18</c:f>
              <c:numCache>
                <c:formatCode>General</c:formatCode>
                <c:ptCount val="16"/>
                <c:pt idx="0">
                  <c:v>0.8839193087777777</c:v>
                </c:pt>
                <c:pt idx="1">
                  <c:v>0.8844427655000001</c:v>
                </c:pt>
                <c:pt idx="2">
                  <c:v>0.8769937849444442</c:v>
                </c:pt>
                <c:pt idx="3">
                  <c:v>0.8755644338888889</c:v>
                </c:pt>
                <c:pt idx="4">
                  <c:v>0.8630296402222221</c:v>
                </c:pt>
                <c:pt idx="5">
                  <c:v>0.8472287615555555</c:v>
                </c:pt>
                <c:pt idx="6">
                  <c:v>0.8321607557777777</c:v>
                </c:pt>
                <c:pt idx="7">
                  <c:v>0.8186742397777779</c:v>
                </c:pt>
                <c:pt idx="8">
                  <c:v>0.8017644444444445</c:v>
                </c:pt>
                <c:pt idx="9">
                  <c:v>0.7838362247777777</c:v>
                </c:pt>
                <c:pt idx="10">
                  <c:v>0.7750652747777778</c:v>
                </c:pt>
                <c:pt idx="11">
                  <c:v>0.7601677708333335</c:v>
                </c:pt>
                <c:pt idx="12">
                  <c:v>0.7453259464999998</c:v>
                </c:pt>
                <c:pt idx="13">
                  <c:v>0.7084340752777779</c:v>
                </c:pt>
                <c:pt idx="14">
                  <c:v>0.6821295897222223</c:v>
                </c:pt>
                <c:pt idx="15">
                  <c:v>0.6715069292222222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'cap_rate_wind_onshore_FR'!$C$3:$C$18</c:f>
              <c:numCache>
                <c:formatCode>General</c:formatCode>
                <c:ptCount val="16"/>
                <c:pt idx="0">
                  <c:v>0.858642048</c:v>
                </c:pt>
                <c:pt idx="1">
                  <c:v>0.8536803000000001</c:v>
                </c:pt>
                <c:pt idx="2">
                  <c:v>0.8425792480000001</c:v>
                </c:pt>
                <c:pt idx="3">
                  <c:v>0.837825872</c:v>
                </c:pt>
                <c:pt idx="4">
                  <c:v>0.82212258</c:v>
                </c:pt>
                <c:pt idx="5">
                  <c:v>0.810373868</c:v>
                </c:pt>
                <c:pt idx="6">
                  <c:v>0.79026386</c:v>
                </c:pt>
                <c:pt idx="7">
                  <c:v>0.773721372</c:v>
                </c:pt>
                <c:pt idx="8">
                  <c:v>0.75684188</c:v>
                </c:pt>
                <c:pt idx="9">
                  <c:v>0.740531524</c:v>
                </c:pt>
                <c:pt idx="10">
                  <c:v>0.7342780320000001</c:v>
                </c:pt>
                <c:pt idx="11">
                  <c:v>0.717641</c:v>
                </c:pt>
                <c:pt idx="12">
                  <c:v>0.6997665319999999</c:v>
                </c:pt>
                <c:pt idx="13">
                  <c:v>0.65848464</c:v>
                </c:pt>
                <c:pt idx="14">
                  <c:v>0.6244767</c:v>
                </c:pt>
                <c:pt idx="15">
                  <c:v>0.6062930400000001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'cap_rate_wind_onshore_FR'!$D$3:$D$18</c:f>
              <c:numCache>
                <c:formatCode>General</c:formatCode>
                <c:ptCount val="16"/>
                <c:pt idx="0">
                  <c:v>0.8787338</c:v>
                </c:pt>
                <c:pt idx="1">
                  <c:v>0.8772</c:v>
                </c:pt>
                <c:pt idx="2">
                  <c:v>0.87011135</c:v>
                </c:pt>
                <c:pt idx="3">
                  <c:v>0.87081903</c:v>
                </c:pt>
                <c:pt idx="4">
                  <c:v>0.861051</c:v>
                </c:pt>
                <c:pt idx="5">
                  <c:v>0.84563</c:v>
                </c:pt>
                <c:pt idx="6">
                  <c:v>0.83348083</c:v>
                </c:pt>
                <c:pt idx="7">
                  <c:v>0.820291</c:v>
                </c:pt>
                <c:pt idx="8">
                  <c:v>0.80374223</c:v>
                </c:pt>
                <c:pt idx="9">
                  <c:v>0.7834792</c:v>
                </c:pt>
                <c:pt idx="10">
                  <c:v>0.7728154</c:v>
                </c:pt>
                <c:pt idx="11">
                  <c:v>0.7560296</c:v>
                </c:pt>
                <c:pt idx="12">
                  <c:v>0.7417081</c:v>
                </c:pt>
                <c:pt idx="13">
                  <c:v>0.7070611</c:v>
                </c:pt>
                <c:pt idx="14">
                  <c:v>0.6804311</c:v>
                </c:pt>
                <c:pt idx="15">
                  <c:v>0.6612293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'cap_rate_wind_onshore_FR'!$E$3:$E$18</c:f>
              <c:numCache>
                <c:formatCode>General</c:formatCode>
                <c:ptCount val="16"/>
                <c:pt idx="0">
                  <c:v>0.917626928</c:v>
                </c:pt>
                <c:pt idx="1">
                  <c:v>0.920008348</c:v>
                </c:pt>
                <c:pt idx="2">
                  <c:v>0.91359872</c:v>
                </c:pt>
                <c:pt idx="3">
                  <c:v>0.9110919080000001</c:v>
                </c:pt>
                <c:pt idx="4">
                  <c:v>0.901832898</c:v>
                </c:pt>
                <c:pt idx="5">
                  <c:v>0.8881593680000001</c:v>
                </c:pt>
                <c:pt idx="6">
                  <c:v>0.873912808</c:v>
                </c:pt>
                <c:pt idx="7">
                  <c:v>0.8655121</c:v>
                </c:pt>
                <c:pt idx="8">
                  <c:v>0.8512906100000001</c:v>
                </c:pt>
                <c:pt idx="9">
                  <c:v>0.833617508</c:v>
                </c:pt>
                <c:pt idx="10">
                  <c:v>0.82614616</c:v>
                </c:pt>
                <c:pt idx="11">
                  <c:v>0.8130096</c:v>
                </c:pt>
                <c:pt idx="12">
                  <c:v>0.798753872</c:v>
                </c:pt>
                <c:pt idx="13">
                  <c:v>0.7684346</c:v>
                </c:pt>
                <c:pt idx="14">
                  <c:v>0.7543106399999999</c:v>
                </c:pt>
                <c:pt idx="15">
                  <c:v>0.745752272</c:v>
                </c:pt>
              </c:numCache>
            </c:numRef>
          </c:yVal>
        </c:ser>
        <c:axId val="51790001"/>
        <c:axId val="51790002"/>
      </c:scatterChart>
      <c:valAx>
        <c:axId val="51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90002"/>
        <c:crosses val="autoZero"/>
        <c:crossBetween val="midCat"/>
      </c:valAx>
      <c:valAx>
        <c:axId val="51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7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'cap_rate_wind_onshore_BT'!$B$3:$B$18</c:f>
              <c:numCache>
                <c:formatCode>General</c:formatCode>
                <c:ptCount val="16"/>
                <c:pt idx="0">
                  <c:v>0.8993456138333333</c:v>
                </c:pt>
                <c:pt idx="1">
                  <c:v>0.8188929337222224</c:v>
                </c:pt>
                <c:pt idx="2">
                  <c:v>0.8384517875555555</c:v>
                </c:pt>
                <c:pt idx="3">
                  <c:v>0.7726041242222219</c:v>
                </c:pt>
                <c:pt idx="4">
                  <c:v>0.7256678599999999</c:v>
                </c:pt>
                <c:pt idx="5">
                  <c:v>0.7262228596111112</c:v>
                </c:pt>
                <c:pt idx="6">
                  <c:v>0.7270699447222222</c:v>
                </c:pt>
                <c:pt idx="7">
                  <c:v>0.7272506703333332</c:v>
                </c:pt>
                <c:pt idx="8">
                  <c:v>0.7242559351666666</c:v>
                </c:pt>
                <c:pt idx="9">
                  <c:v>0.7362898947222222</c:v>
                </c:pt>
                <c:pt idx="10">
                  <c:v>0.7681583592777776</c:v>
                </c:pt>
                <c:pt idx="11">
                  <c:v>0.8125899699444445</c:v>
                </c:pt>
                <c:pt idx="12">
                  <c:v>0.8614207643333333</c:v>
                </c:pt>
                <c:pt idx="13">
                  <c:v>0.9216128552777777</c:v>
                </c:pt>
                <c:pt idx="14">
                  <c:v>1.032003792444445</c:v>
                </c:pt>
                <c:pt idx="15">
                  <c:v>1.007176408</c:v>
                </c:pt>
              </c:numCache>
            </c:numRef>
          </c:yVal>
        </c:ser>
        <c:ser>
          <c:idx val="1"/>
          <c:order val="1"/>
          <c:tx>
            <c:strRef>
              <c:f>'cap_rate_wind_onshore_BT'!$C$2:$C$2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'cap_rate_wind_onshore_BT'!$C$3:$C$18</c:f>
              <c:numCache>
                <c:formatCode>General</c:formatCode>
                <c:ptCount val="16"/>
                <c:pt idx="0">
                  <c:v>0.8762779279999999</c:v>
                </c:pt>
                <c:pt idx="1">
                  <c:v>0.791668056</c:v>
                </c:pt>
                <c:pt idx="2">
                  <c:v>0.814087372</c:v>
                </c:pt>
                <c:pt idx="3">
                  <c:v>0.73959516</c:v>
                </c:pt>
                <c:pt idx="4">
                  <c:v>0.6883065900000001</c:v>
                </c:pt>
                <c:pt idx="5">
                  <c:v>0.68364616</c:v>
                </c:pt>
                <c:pt idx="6">
                  <c:v>0.68503204</c:v>
                </c:pt>
                <c:pt idx="7">
                  <c:v>0.694079192</c:v>
                </c:pt>
                <c:pt idx="8">
                  <c:v>0.684063686</c:v>
                </c:pt>
                <c:pt idx="9">
                  <c:v>0.679869152</c:v>
                </c:pt>
                <c:pt idx="10">
                  <c:v>0.6926386800000001</c:v>
                </c:pt>
                <c:pt idx="11">
                  <c:v>0.7371046880000001</c:v>
                </c:pt>
                <c:pt idx="12">
                  <c:v>0.79027552</c:v>
                </c:pt>
                <c:pt idx="13">
                  <c:v>0.79978726</c:v>
                </c:pt>
                <c:pt idx="14">
                  <c:v>0.912310548</c:v>
                </c:pt>
                <c:pt idx="15">
                  <c:v>0.8816126479999999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'cap_rate_wind_onshore_BT'!$D$3:$D$18</c:f>
              <c:numCache>
                <c:formatCode>General</c:formatCode>
                <c:ptCount val="16"/>
                <c:pt idx="0">
                  <c:v>0.8985802000000001</c:v>
                </c:pt>
                <c:pt idx="1">
                  <c:v>0.8151861</c:v>
                </c:pt>
                <c:pt idx="2">
                  <c:v>0.83440226</c:v>
                </c:pt>
                <c:pt idx="3">
                  <c:v>0.7694555</c:v>
                </c:pt>
                <c:pt idx="4">
                  <c:v>0.7214405</c:v>
                </c:pt>
                <c:pt idx="5">
                  <c:v>0.7228238</c:v>
                </c:pt>
                <c:pt idx="6">
                  <c:v>0.725226</c:v>
                </c:pt>
                <c:pt idx="7">
                  <c:v>0.726849</c:v>
                </c:pt>
                <c:pt idx="8">
                  <c:v>0.7265848499999999</c:v>
                </c:pt>
                <c:pt idx="9">
                  <c:v>0.7382306</c:v>
                </c:pt>
                <c:pt idx="10">
                  <c:v>0.7718202</c:v>
                </c:pt>
                <c:pt idx="11">
                  <c:v>0.81675404</c:v>
                </c:pt>
                <c:pt idx="12">
                  <c:v>0.8526565</c:v>
                </c:pt>
                <c:pt idx="13">
                  <c:v>0.9189058</c:v>
                </c:pt>
                <c:pt idx="14">
                  <c:v>1.0338012</c:v>
                </c:pt>
                <c:pt idx="15">
                  <c:v>1.0183554</c:v>
                </c:pt>
              </c:numCache>
            </c:numRef>
          </c:yVal>
        </c:ser>
        <c:ser>
          <c:idx val="3"/>
          <c:order val="3"/>
          <c:tx>
            <c:strRef>
              <c:f>'cap_rate_wind_onshore_BT'!$E$2:$E$2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'cap_rate_wind_onshore_BT'!$E$3:$E$18</c:f>
              <c:numCache>
                <c:formatCode>General</c:formatCode>
                <c:ptCount val="16"/>
                <c:pt idx="0">
                  <c:v>0.91539474</c:v>
                </c:pt>
                <c:pt idx="1">
                  <c:v>0.8555383480000001</c:v>
                </c:pt>
                <c:pt idx="2">
                  <c:v>0.86790636</c:v>
                </c:pt>
                <c:pt idx="3">
                  <c:v>0.812873972</c:v>
                </c:pt>
                <c:pt idx="4">
                  <c:v>0.7783582800000001</c:v>
                </c:pt>
                <c:pt idx="5">
                  <c:v>0.775106296</c:v>
                </c:pt>
                <c:pt idx="6">
                  <c:v>0.7702962</c:v>
                </c:pt>
                <c:pt idx="7">
                  <c:v>0.76448458</c:v>
                </c:pt>
                <c:pt idx="8">
                  <c:v>0.77855776</c:v>
                </c:pt>
                <c:pt idx="9">
                  <c:v>0.7766099080000001</c:v>
                </c:pt>
                <c:pt idx="10">
                  <c:v>0.811853064</c:v>
                </c:pt>
                <c:pt idx="11">
                  <c:v>0.86733562</c:v>
                </c:pt>
                <c:pt idx="12">
                  <c:v>0.9353738660000001</c:v>
                </c:pt>
                <c:pt idx="13">
                  <c:v>1.03303988</c:v>
                </c:pt>
                <c:pt idx="14">
                  <c:v>1.1632539</c:v>
                </c:pt>
                <c:pt idx="15">
                  <c:v>1.1089164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'cap_rate_wind_onshore_FR'!$B$3:$B$18</c:f>
              <c:numCache>
                <c:formatCode>General</c:formatCode>
                <c:ptCount val="16"/>
                <c:pt idx="0">
                  <c:v>0.8839193087777777</c:v>
                </c:pt>
                <c:pt idx="1">
                  <c:v>0.8844427655000001</c:v>
                </c:pt>
                <c:pt idx="2">
                  <c:v>0.8769937849444442</c:v>
                </c:pt>
                <c:pt idx="3">
                  <c:v>0.8755644338888889</c:v>
                </c:pt>
                <c:pt idx="4">
                  <c:v>0.8630296402222221</c:v>
                </c:pt>
                <c:pt idx="5">
                  <c:v>0.8472287615555555</c:v>
                </c:pt>
                <c:pt idx="6">
                  <c:v>0.8321607557777777</c:v>
                </c:pt>
                <c:pt idx="7">
                  <c:v>0.8186742397777779</c:v>
                </c:pt>
                <c:pt idx="8">
                  <c:v>0.8017644444444445</c:v>
                </c:pt>
                <c:pt idx="9">
                  <c:v>0.7838362247777777</c:v>
                </c:pt>
                <c:pt idx="10">
                  <c:v>0.7750652747777778</c:v>
                </c:pt>
                <c:pt idx="11">
                  <c:v>0.7601677708333335</c:v>
                </c:pt>
                <c:pt idx="12">
                  <c:v>0.7453259464999998</c:v>
                </c:pt>
                <c:pt idx="13">
                  <c:v>0.7084340752777779</c:v>
                </c:pt>
                <c:pt idx="14">
                  <c:v>0.6821295897222223</c:v>
                </c:pt>
                <c:pt idx="15">
                  <c:v>0.6715069292222222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'cap_rate_wind_onshore_FR'!$C$3:$C$18</c:f>
              <c:numCache>
                <c:formatCode>General</c:formatCode>
                <c:ptCount val="16"/>
                <c:pt idx="0">
                  <c:v>0.858642048</c:v>
                </c:pt>
                <c:pt idx="1">
                  <c:v>0.8536803000000001</c:v>
                </c:pt>
                <c:pt idx="2">
                  <c:v>0.8425792480000001</c:v>
                </c:pt>
                <c:pt idx="3">
                  <c:v>0.837825872</c:v>
                </c:pt>
                <c:pt idx="4">
                  <c:v>0.82212258</c:v>
                </c:pt>
                <c:pt idx="5">
                  <c:v>0.810373868</c:v>
                </c:pt>
                <c:pt idx="6">
                  <c:v>0.79026386</c:v>
                </c:pt>
                <c:pt idx="7">
                  <c:v>0.773721372</c:v>
                </c:pt>
                <c:pt idx="8">
                  <c:v>0.75684188</c:v>
                </c:pt>
                <c:pt idx="9">
                  <c:v>0.740531524</c:v>
                </c:pt>
                <c:pt idx="10">
                  <c:v>0.7342780320000001</c:v>
                </c:pt>
                <c:pt idx="11">
                  <c:v>0.717641</c:v>
                </c:pt>
                <c:pt idx="12">
                  <c:v>0.6997665319999999</c:v>
                </c:pt>
                <c:pt idx="13">
                  <c:v>0.65848464</c:v>
                </c:pt>
                <c:pt idx="14">
                  <c:v>0.6244767</c:v>
                </c:pt>
                <c:pt idx="15">
                  <c:v>0.6062930400000001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'cap_rate_wind_onshore_FR'!$D$3:$D$18</c:f>
              <c:numCache>
                <c:formatCode>General</c:formatCode>
                <c:ptCount val="16"/>
                <c:pt idx="0">
                  <c:v>0.8787338</c:v>
                </c:pt>
                <c:pt idx="1">
                  <c:v>0.8772</c:v>
                </c:pt>
                <c:pt idx="2">
                  <c:v>0.87011135</c:v>
                </c:pt>
                <c:pt idx="3">
                  <c:v>0.87081903</c:v>
                </c:pt>
                <c:pt idx="4">
                  <c:v>0.861051</c:v>
                </c:pt>
                <c:pt idx="5">
                  <c:v>0.84563</c:v>
                </c:pt>
                <c:pt idx="6">
                  <c:v>0.83348083</c:v>
                </c:pt>
                <c:pt idx="7">
                  <c:v>0.820291</c:v>
                </c:pt>
                <c:pt idx="8">
                  <c:v>0.80374223</c:v>
                </c:pt>
                <c:pt idx="9">
                  <c:v>0.7834792</c:v>
                </c:pt>
                <c:pt idx="10">
                  <c:v>0.7728154</c:v>
                </c:pt>
                <c:pt idx="11">
                  <c:v>0.7560296</c:v>
                </c:pt>
                <c:pt idx="12">
                  <c:v>0.7417081</c:v>
                </c:pt>
                <c:pt idx="13">
                  <c:v>0.7070611</c:v>
                </c:pt>
                <c:pt idx="14">
                  <c:v>0.6804311</c:v>
                </c:pt>
                <c:pt idx="15">
                  <c:v>0.6612293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'cap_rate_wind_onshore_FR'!$E$3:$E$18</c:f>
              <c:numCache>
                <c:formatCode>General</c:formatCode>
                <c:ptCount val="16"/>
                <c:pt idx="0">
                  <c:v>0.917626928</c:v>
                </c:pt>
                <c:pt idx="1">
                  <c:v>0.920008348</c:v>
                </c:pt>
                <c:pt idx="2">
                  <c:v>0.91359872</c:v>
                </c:pt>
                <c:pt idx="3">
                  <c:v>0.9110919080000001</c:v>
                </c:pt>
                <c:pt idx="4">
                  <c:v>0.901832898</c:v>
                </c:pt>
                <c:pt idx="5">
                  <c:v>0.8881593680000001</c:v>
                </c:pt>
                <c:pt idx="6">
                  <c:v>0.873912808</c:v>
                </c:pt>
                <c:pt idx="7">
                  <c:v>0.8655121</c:v>
                </c:pt>
                <c:pt idx="8">
                  <c:v>0.8512906100000001</c:v>
                </c:pt>
                <c:pt idx="9">
                  <c:v>0.833617508</c:v>
                </c:pt>
                <c:pt idx="10">
                  <c:v>0.82614616</c:v>
                </c:pt>
                <c:pt idx="11">
                  <c:v>0.8130096</c:v>
                </c:pt>
                <c:pt idx="12">
                  <c:v>0.798753872</c:v>
                </c:pt>
                <c:pt idx="13">
                  <c:v>0.7684346</c:v>
                </c:pt>
                <c:pt idx="14">
                  <c:v>0.7543106399999999</c:v>
                </c:pt>
                <c:pt idx="15">
                  <c:v>0.745752272</c:v>
                </c:pt>
              </c:numCache>
            </c:numRef>
          </c:yVal>
        </c:ser>
        <c:axId val="51800001"/>
        <c:axId val="51800002"/>
      </c:scatterChart>
      <c:valAx>
        <c:axId val="51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00002"/>
        <c:crosses val="autoZero"/>
        <c:crossBetween val="midCat"/>
      </c:valAx>
      <c:valAx>
        <c:axId val="51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'cap_rate_wind_onshore_FR'!$B$3:$B$18</c:f>
              <c:numCache>
                <c:formatCode>General</c:formatCode>
                <c:ptCount val="16"/>
                <c:pt idx="0">
                  <c:v>0.8839193087777777</c:v>
                </c:pt>
                <c:pt idx="1">
                  <c:v>0.8844427655000001</c:v>
                </c:pt>
                <c:pt idx="2">
                  <c:v>0.8769937849444442</c:v>
                </c:pt>
                <c:pt idx="3">
                  <c:v>0.8755644338888889</c:v>
                </c:pt>
                <c:pt idx="4">
                  <c:v>0.8630296402222221</c:v>
                </c:pt>
                <c:pt idx="5">
                  <c:v>0.8472287615555555</c:v>
                </c:pt>
                <c:pt idx="6">
                  <c:v>0.8321607557777777</c:v>
                </c:pt>
                <c:pt idx="7">
                  <c:v>0.8186742397777779</c:v>
                </c:pt>
                <c:pt idx="8">
                  <c:v>0.8017644444444445</c:v>
                </c:pt>
                <c:pt idx="9">
                  <c:v>0.7838362247777777</c:v>
                </c:pt>
                <c:pt idx="10">
                  <c:v>0.7750652747777778</c:v>
                </c:pt>
                <c:pt idx="11">
                  <c:v>0.7601677708333335</c:v>
                </c:pt>
                <c:pt idx="12">
                  <c:v>0.7453259464999998</c:v>
                </c:pt>
                <c:pt idx="13">
                  <c:v>0.7084340752777779</c:v>
                </c:pt>
                <c:pt idx="14">
                  <c:v>0.6821295897222223</c:v>
                </c:pt>
                <c:pt idx="15">
                  <c:v>0.6715069292222222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'cap_rate_wind_onshore_FR'!$C$3:$C$18</c:f>
              <c:numCache>
                <c:formatCode>General</c:formatCode>
                <c:ptCount val="16"/>
                <c:pt idx="0">
                  <c:v>0.858642048</c:v>
                </c:pt>
                <c:pt idx="1">
                  <c:v>0.8536803000000001</c:v>
                </c:pt>
                <c:pt idx="2">
                  <c:v>0.8425792480000001</c:v>
                </c:pt>
                <c:pt idx="3">
                  <c:v>0.837825872</c:v>
                </c:pt>
                <c:pt idx="4">
                  <c:v>0.82212258</c:v>
                </c:pt>
                <c:pt idx="5">
                  <c:v>0.810373868</c:v>
                </c:pt>
                <c:pt idx="6">
                  <c:v>0.79026386</c:v>
                </c:pt>
                <c:pt idx="7">
                  <c:v>0.773721372</c:v>
                </c:pt>
                <c:pt idx="8">
                  <c:v>0.75684188</c:v>
                </c:pt>
                <c:pt idx="9">
                  <c:v>0.740531524</c:v>
                </c:pt>
                <c:pt idx="10">
                  <c:v>0.7342780320000001</c:v>
                </c:pt>
                <c:pt idx="11">
                  <c:v>0.717641</c:v>
                </c:pt>
                <c:pt idx="12">
                  <c:v>0.6997665319999999</c:v>
                </c:pt>
                <c:pt idx="13">
                  <c:v>0.65848464</c:v>
                </c:pt>
                <c:pt idx="14">
                  <c:v>0.6244767</c:v>
                </c:pt>
                <c:pt idx="15">
                  <c:v>0.6062930400000001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'cap_rate_wind_onshore_FR'!$D$3:$D$18</c:f>
              <c:numCache>
                <c:formatCode>General</c:formatCode>
                <c:ptCount val="16"/>
                <c:pt idx="0">
                  <c:v>0.8787338</c:v>
                </c:pt>
                <c:pt idx="1">
                  <c:v>0.8772</c:v>
                </c:pt>
                <c:pt idx="2">
                  <c:v>0.87011135</c:v>
                </c:pt>
                <c:pt idx="3">
                  <c:v>0.87081903</c:v>
                </c:pt>
                <c:pt idx="4">
                  <c:v>0.861051</c:v>
                </c:pt>
                <c:pt idx="5">
                  <c:v>0.84563</c:v>
                </c:pt>
                <c:pt idx="6">
                  <c:v>0.83348083</c:v>
                </c:pt>
                <c:pt idx="7">
                  <c:v>0.820291</c:v>
                </c:pt>
                <c:pt idx="8">
                  <c:v>0.80374223</c:v>
                </c:pt>
                <c:pt idx="9">
                  <c:v>0.7834792</c:v>
                </c:pt>
                <c:pt idx="10">
                  <c:v>0.7728154</c:v>
                </c:pt>
                <c:pt idx="11">
                  <c:v>0.7560296</c:v>
                </c:pt>
                <c:pt idx="12">
                  <c:v>0.7417081</c:v>
                </c:pt>
                <c:pt idx="13">
                  <c:v>0.7070611</c:v>
                </c:pt>
                <c:pt idx="14">
                  <c:v>0.6804311</c:v>
                </c:pt>
                <c:pt idx="15">
                  <c:v>0.6612293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'cap_rate_wind_onshore_FR'!$E$3:$E$18</c:f>
              <c:numCache>
                <c:formatCode>General</c:formatCode>
                <c:ptCount val="16"/>
                <c:pt idx="0">
                  <c:v>0.917626928</c:v>
                </c:pt>
                <c:pt idx="1">
                  <c:v>0.920008348</c:v>
                </c:pt>
                <c:pt idx="2">
                  <c:v>0.91359872</c:v>
                </c:pt>
                <c:pt idx="3">
                  <c:v>0.9110919080000001</c:v>
                </c:pt>
                <c:pt idx="4">
                  <c:v>0.901832898</c:v>
                </c:pt>
                <c:pt idx="5">
                  <c:v>0.8881593680000001</c:v>
                </c:pt>
                <c:pt idx="6">
                  <c:v>0.873912808</c:v>
                </c:pt>
                <c:pt idx="7">
                  <c:v>0.8655121</c:v>
                </c:pt>
                <c:pt idx="8">
                  <c:v>0.8512906100000001</c:v>
                </c:pt>
                <c:pt idx="9">
                  <c:v>0.833617508</c:v>
                </c:pt>
                <c:pt idx="10">
                  <c:v>0.82614616</c:v>
                </c:pt>
                <c:pt idx="11">
                  <c:v>0.8130096</c:v>
                </c:pt>
                <c:pt idx="12">
                  <c:v>0.798753872</c:v>
                </c:pt>
                <c:pt idx="13">
                  <c:v>0.7684346</c:v>
                </c:pt>
                <c:pt idx="14">
                  <c:v>0.7543106399999999</c:v>
                </c:pt>
                <c:pt idx="15">
                  <c:v>0.745752272</c:v>
                </c:pt>
              </c:numCache>
            </c:numRef>
          </c:yVal>
        </c:ser>
        <c:axId val="51810001"/>
        <c:axId val="51810002"/>
      </c:scatterChart>
      <c:valAx>
        <c:axId val="51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10002"/>
        <c:crosses val="autoZero"/>
        <c:crossBetween val="midCat"/>
      </c:valAx>
      <c:valAx>
        <c:axId val="51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'cap_rate_wind_onshore_FR'!$B$3:$B$18</c:f>
              <c:numCache>
                <c:formatCode>General</c:formatCode>
                <c:ptCount val="16"/>
                <c:pt idx="0">
                  <c:v>0.8839193087777777</c:v>
                </c:pt>
                <c:pt idx="1">
                  <c:v>0.8844427655000001</c:v>
                </c:pt>
                <c:pt idx="2">
                  <c:v>0.8769937849444442</c:v>
                </c:pt>
                <c:pt idx="3">
                  <c:v>0.8755644338888889</c:v>
                </c:pt>
                <c:pt idx="4">
                  <c:v>0.8630296402222221</c:v>
                </c:pt>
                <c:pt idx="5">
                  <c:v>0.8472287615555555</c:v>
                </c:pt>
                <c:pt idx="6">
                  <c:v>0.8321607557777777</c:v>
                </c:pt>
                <c:pt idx="7">
                  <c:v>0.8186742397777779</c:v>
                </c:pt>
                <c:pt idx="8">
                  <c:v>0.8017644444444445</c:v>
                </c:pt>
                <c:pt idx="9">
                  <c:v>0.7838362247777777</c:v>
                </c:pt>
                <c:pt idx="10">
                  <c:v>0.7750652747777778</c:v>
                </c:pt>
                <c:pt idx="11">
                  <c:v>0.7601677708333335</c:v>
                </c:pt>
                <c:pt idx="12">
                  <c:v>0.7453259464999998</c:v>
                </c:pt>
                <c:pt idx="13">
                  <c:v>0.7084340752777779</c:v>
                </c:pt>
                <c:pt idx="14">
                  <c:v>0.6821295897222223</c:v>
                </c:pt>
                <c:pt idx="15">
                  <c:v>0.6715069292222222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'cap_rate_wind_onshore_FR'!$C$3:$C$18</c:f>
              <c:numCache>
                <c:formatCode>General</c:formatCode>
                <c:ptCount val="16"/>
                <c:pt idx="0">
                  <c:v>0.858642048</c:v>
                </c:pt>
                <c:pt idx="1">
                  <c:v>0.8536803000000001</c:v>
                </c:pt>
                <c:pt idx="2">
                  <c:v>0.8425792480000001</c:v>
                </c:pt>
                <c:pt idx="3">
                  <c:v>0.837825872</c:v>
                </c:pt>
                <c:pt idx="4">
                  <c:v>0.82212258</c:v>
                </c:pt>
                <c:pt idx="5">
                  <c:v>0.810373868</c:v>
                </c:pt>
                <c:pt idx="6">
                  <c:v>0.79026386</c:v>
                </c:pt>
                <c:pt idx="7">
                  <c:v>0.773721372</c:v>
                </c:pt>
                <c:pt idx="8">
                  <c:v>0.75684188</c:v>
                </c:pt>
                <c:pt idx="9">
                  <c:v>0.740531524</c:v>
                </c:pt>
                <c:pt idx="10">
                  <c:v>0.7342780320000001</c:v>
                </c:pt>
                <c:pt idx="11">
                  <c:v>0.717641</c:v>
                </c:pt>
                <c:pt idx="12">
                  <c:v>0.6997665319999999</c:v>
                </c:pt>
                <c:pt idx="13">
                  <c:v>0.65848464</c:v>
                </c:pt>
                <c:pt idx="14">
                  <c:v>0.6244767</c:v>
                </c:pt>
                <c:pt idx="15">
                  <c:v>0.6062930400000001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'cap_rate_wind_onshore_FR'!$D$3:$D$18</c:f>
              <c:numCache>
                <c:formatCode>General</c:formatCode>
                <c:ptCount val="16"/>
                <c:pt idx="0">
                  <c:v>0.8787338</c:v>
                </c:pt>
                <c:pt idx="1">
                  <c:v>0.8772</c:v>
                </c:pt>
                <c:pt idx="2">
                  <c:v>0.87011135</c:v>
                </c:pt>
                <c:pt idx="3">
                  <c:v>0.87081903</c:v>
                </c:pt>
                <c:pt idx="4">
                  <c:v>0.861051</c:v>
                </c:pt>
                <c:pt idx="5">
                  <c:v>0.84563</c:v>
                </c:pt>
                <c:pt idx="6">
                  <c:v>0.83348083</c:v>
                </c:pt>
                <c:pt idx="7">
                  <c:v>0.820291</c:v>
                </c:pt>
                <c:pt idx="8">
                  <c:v>0.80374223</c:v>
                </c:pt>
                <c:pt idx="9">
                  <c:v>0.7834792</c:v>
                </c:pt>
                <c:pt idx="10">
                  <c:v>0.7728154</c:v>
                </c:pt>
                <c:pt idx="11">
                  <c:v>0.7560296</c:v>
                </c:pt>
                <c:pt idx="12">
                  <c:v>0.7417081</c:v>
                </c:pt>
                <c:pt idx="13">
                  <c:v>0.7070611</c:v>
                </c:pt>
                <c:pt idx="14">
                  <c:v>0.6804311</c:v>
                </c:pt>
                <c:pt idx="15">
                  <c:v>0.6612293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'cap_rate_wind_onshore_FR'!$E$3:$E$18</c:f>
              <c:numCache>
                <c:formatCode>General</c:formatCode>
                <c:ptCount val="16"/>
                <c:pt idx="0">
                  <c:v>0.917626928</c:v>
                </c:pt>
                <c:pt idx="1">
                  <c:v>0.920008348</c:v>
                </c:pt>
                <c:pt idx="2">
                  <c:v>0.91359872</c:v>
                </c:pt>
                <c:pt idx="3">
                  <c:v>0.9110919080000001</c:v>
                </c:pt>
                <c:pt idx="4">
                  <c:v>0.901832898</c:v>
                </c:pt>
                <c:pt idx="5">
                  <c:v>0.8881593680000001</c:v>
                </c:pt>
                <c:pt idx="6">
                  <c:v>0.873912808</c:v>
                </c:pt>
                <c:pt idx="7">
                  <c:v>0.8655121</c:v>
                </c:pt>
                <c:pt idx="8">
                  <c:v>0.8512906100000001</c:v>
                </c:pt>
                <c:pt idx="9">
                  <c:v>0.833617508</c:v>
                </c:pt>
                <c:pt idx="10">
                  <c:v>0.82614616</c:v>
                </c:pt>
                <c:pt idx="11">
                  <c:v>0.8130096</c:v>
                </c:pt>
                <c:pt idx="12">
                  <c:v>0.798753872</c:v>
                </c:pt>
                <c:pt idx="13">
                  <c:v>0.7684346</c:v>
                </c:pt>
                <c:pt idx="14">
                  <c:v>0.7543106399999999</c:v>
                </c:pt>
                <c:pt idx="15">
                  <c:v>0.745752272</c:v>
                </c:pt>
              </c:numCache>
            </c:numRef>
          </c:yVal>
        </c:ser>
        <c:axId val="51820001"/>
        <c:axId val="51820002"/>
      </c:scatterChart>
      <c:valAx>
        <c:axId val="51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20002"/>
        <c:crosses val="autoZero"/>
        <c:crossBetween val="midCat"/>
      </c:valAx>
      <c:valAx>
        <c:axId val="51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'cap_rate_wind_onshore_NL'!$B$3:$B$18</c:f>
              <c:numCache>
                <c:formatCode>General</c:formatCode>
                <c:ptCount val="16"/>
                <c:pt idx="0">
                  <c:v>0.8443787489444446</c:v>
                </c:pt>
                <c:pt idx="1">
                  <c:v>0.8344002823333334</c:v>
                </c:pt>
                <c:pt idx="2">
                  <c:v>0.8313268754444444</c:v>
                </c:pt>
                <c:pt idx="3">
                  <c:v>0.8237660078333334</c:v>
                </c:pt>
                <c:pt idx="4">
                  <c:v>0.7967241365555554</c:v>
                </c:pt>
                <c:pt idx="5">
                  <c:v>0.7652344897222222</c:v>
                </c:pt>
                <c:pt idx="6">
                  <c:v>0.7268300127222223</c:v>
                </c:pt>
                <c:pt idx="7">
                  <c:v>0.686730723</c:v>
                </c:pt>
                <c:pt idx="8">
                  <c:v>0.6574925622777781</c:v>
                </c:pt>
                <c:pt idx="9">
                  <c:v>0.648857705388889</c:v>
                </c:pt>
                <c:pt idx="10">
                  <c:v>0.6326340958888887</c:v>
                </c:pt>
                <c:pt idx="11">
                  <c:v>0.6198707438333332</c:v>
                </c:pt>
                <c:pt idx="12">
                  <c:v>0.5999044488888889</c:v>
                </c:pt>
                <c:pt idx="13">
                  <c:v>0.5834928360000001</c:v>
                </c:pt>
                <c:pt idx="14">
                  <c:v>0.6573170977777777</c:v>
                </c:pt>
                <c:pt idx="15">
                  <c:v>0.7211403807777779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'cap_rate_wind_onshore_NL'!$C$3:$C$18</c:f>
              <c:numCache>
                <c:formatCode>General</c:formatCode>
                <c:ptCount val="16"/>
                <c:pt idx="0">
                  <c:v>0.8237265739999999</c:v>
                </c:pt>
                <c:pt idx="1">
                  <c:v>0.8102767439999999</c:v>
                </c:pt>
                <c:pt idx="2">
                  <c:v>0.80204465</c:v>
                </c:pt>
                <c:pt idx="3">
                  <c:v>0.79265992</c:v>
                </c:pt>
                <c:pt idx="4">
                  <c:v>0.76168046</c:v>
                </c:pt>
                <c:pt idx="5">
                  <c:v>0.72966177</c:v>
                </c:pt>
                <c:pt idx="6">
                  <c:v>0.688420548</c:v>
                </c:pt>
                <c:pt idx="7">
                  <c:v>0.642082668</c:v>
                </c:pt>
                <c:pt idx="8">
                  <c:v>0.61095398</c:v>
                </c:pt>
                <c:pt idx="9">
                  <c:v>0.59837368</c:v>
                </c:pt>
                <c:pt idx="10">
                  <c:v>0.584161012</c:v>
                </c:pt>
                <c:pt idx="11">
                  <c:v>0.56897248</c:v>
                </c:pt>
                <c:pt idx="12">
                  <c:v>0.544027314</c:v>
                </c:pt>
                <c:pt idx="13">
                  <c:v>0.520943746</c:v>
                </c:pt>
                <c:pt idx="14">
                  <c:v>0.591858188</c:v>
                </c:pt>
                <c:pt idx="15">
                  <c:v>0.646620608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'cap_rate_wind_onshore_NL'!$D$3:$D$18</c:f>
              <c:numCache>
                <c:formatCode>General</c:formatCode>
                <c:ptCount val="16"/>
                <c:pt idx="0">
                  <c:v>0.8436518</c:v>
                </c:pt>
                <c:pt idx="1">
                  <c:v>0.83180237</c:v>
                </c:pt>
                <c:pt idx="2">
                  <c:v>0.828819</c:v>
                </c:pt>
                <c:pt idx="3">
                  <c:v>0.82346344</c:v>
                </c:pt>
                <c:pt idx="4">
                  <c:v>0.7947363</c:v>
                </c:pt>
                <c:pt idx="5">
                  <c:v>0.76240957</c:v>
                </c:pt>
                <c:pt idx="6">
                  <c:v>0.7267404</c:v>
                </c:pt>
                <c:pt idx="7">
                  <c:v>0.6817032</c:v>
                </c:pt>
                <c:pt idx="8">
                  <c:v>0.6520991</c:v>
                </c:pt>
                <c:pt idx="9">
                  <c:v>0.64156175</c:v>
                </c:pt>
                <c:pt idx="10">
                  <c:v>0.628483</c:v>
                </c:pt>
                <c:pt idx="11">
                  <c:v>0.61438215</c:v>
                </c:pt>
                <c:pt idx="12">
                  <c:v>0.5939127</c:v>
                </c:pt>
                <c:pt idx="13">
                  <c:v>0.57570934</c:v>
                </c:pt>
                <c:pt idx="14">
                  <c:v>0.6577991</c:v>
                </c:pt>
                <c:pt idx="15">
                  <c:v>0.7234697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'cap_rate_wind_onshore_NL'!$E$3:$E$18</c:f>
              <c:numCache>
                <c:formatCode>General</c:formatCode>
                <c:ptCount val="16"/>
                <c:pt idx="0">
                  <c:v>0.872120348</c:v>
                </c:pt>
                <c:pt idx="1">
                  <c:v>0.8658651700000001</c:v>
                </c:pt>
                <c:pt idx="2">
                  <c:v>0.8643692159999999</c:v>
                </c:pt>
                <c:pt idx="3">
                  <c:v>0.858300792</c:v>
                </c:pt>
                <c:pt idx="4">
                  <c:v>0.8339932960000001</c:v>
                </c:pt>
                <c:pt idx="5">
                  <c:v>0.8087302200000001</c:v>
                </c:pt>
                <c:pt idx="6">
                  <c:v>0.77639612</c:v>
                </c:pt>
                <c:pt idx="7">
                  <c:v>0.74346862</c:v>
                </c:pt>
                <c:pt idx="8">
                  <c:v>0.721773632</c:v>
                </c:pt>
                <c:pt idx="9">
                  <c:v>0.7150977439999999</c:v>
                </c:pt>
                <c:pt idx="10">
                  <c:v>0.69966176</c:v>
                </c:pt>
                <c:pt idx="11">
                  <c:v>0.688984208</c:v>
                </c:pt>
                <c:pt idx="12">
                  <c:v>0.6747708760000001</c:v>
                </c:pt>
                <c:pt idx="13">
                  <c:v>0.6598770399999999</c:v>
                </c:pt>
                <c:pt idx="14">
                  <c:v>0.729444852</c:v>
                </c:pt>
                <c:pt idx="15">
                  <c:v>0.7918219799999999</c:v>
                </c:pt>
              </c:numCache>
            </c:numRef>
          </c:yVal>
        </c:ser>
        <c:axId val="51830001"/>
        <c:axId val="51830002"/>
      </c:scatterChart>
      <c:valAx>
        <c:axId val="51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30002"/>
        <c:crosses val="autoZero"/>
        <c:crossBetween val="midCat"/>
      </c:valAx>
      <c:valAx>
        <c:axId val="51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'cap_rate_wind_onshore_NL'!$B$3:$B$18</c:f>
              <c:numCache>
                <c:formatCode>General</c:formatCode>
                <c:ptCount val="16"/>
                <c:pt idx="0">
                  <c:v>0.8443787489444446</c:v>
                </c:pt>
                <c:pt idx="1">
                  <c:v>0.8344002823333334</c:v>
                </c:pt>
                <c:pt idx="2">
                  <c:v>0.8313268754444444</c:v>
                </c:pt>
                <c:pt idx="3">
                  <c:v>0.8237660078333334</c:v>
                </c:pt>
                <c:pt idx="4">
                  <c:v>0.7967241365555554</c:v>
                </c:pt>
                <c:pt idx="5">
                  <c:v>0.7652344897222222</c:v>
                </c:pt>
                <c:pt idx="6">
                  <c:v>0.7268300127222223</c:v>
                </c:pt>
                <c:pt idx="7">
                  <c:v>0.686730723</c:v>
                </c:pt>
                <c:pt idx="8">
                  <c:v>0.6574925622777781</c:v>
                </c:pt>
                <c:pt idx="9">
                  <c:v>0.648857705388889</c:v>
                </c:pt>
                <c:pt idx="10">
                  <c:v>0.6326340958888887</c:v>
                </c:pt>
                <c:pt idx="11">
                  <c:v>0.6198707438333332</c:v>
                </c:pt>
                <c:pt idx="12">
                  <c:v>0.5999044488888889</c:v>
                </c:pt>
                <c:pt idx="13">
                  <c:v>0.5834928360000001</c:v>
                </c:pt>
                <c:pt idx="14">
                  <c:v>0.6573170977777777</c:v>
                </c:pt>
                <c:pt idx="15">
                  <c:v>0.7211403807777779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'cap_rate_wind_onshore_NL'!$C$3:$C$18</c:f>
              <c:numCache>
                <c:formatCode>General</c:formatCode>
                <c:ptCount val="16"/>
                <c:pt idx="0">
                  <c:v>0.8237265739999999</c:v>
                </c:pt>
                <c:pt idx="1">
                  <c:v>0.8102767439999999</c:v>
                </c:pt>
                <c:pt idx="2">
                  <c:v>0.80204465</c:v>
                </c:pt>
                <c:pt idx="3">
                  <c:v>0.79265992</c:v>
                </c:pt>
                <c:pt idx="4">
                  <c:v>0.76168046</c:v>
                </c:pt>
                <c:pt idx="5">
                  <c:v>0.72966177</c:v>
                </c:pt>
                <c:pt idx="6">
                  <c:v>0.688420548</c:v>
                </c:pt>
                <c:pt idx="7">
                  <c:v>0.642082668</c:v>
                </c:pt>
                <c:pt idx="8">
                  <c:v>0.61095398</c:v>
                </c:pt>
                <c:pt idx="9">
                  <c:v>0.59837368</c:v>
                </c:pt>
                <c:pt idx="10">
                  <c:v>0.584161012</c:v>
                </c:pt>
                <c:pt idx="11">
                  <c:v>0.56897248</c:v>
                </c:pt>
                <c:pt idx="12">
                  <c:v>0.544027314</c:v>
                </c:pt>
                <c:pt idx="13">
                  <c:v>0.520943746</c:v>
                </c:pt>
                <c:pt idx="14">
                  <c:v>0.591858188</c:v>
                </c:pt>
                <c:pt idx="15">
                  <c:v>0.646620608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'cap_rate_wind_onshore_NL'!$D$3:$D$18</c:f>
              <c:numCache>
                <c:formatCode>General</c:formatCode>
                <c:ptCount val="16"/>
                <c:pt idx="0">
                  <c:v>0.8436518</c:v>
                </c:pt>
                <c:pt idx="1">
                  <c:v>0.83180237</c:v>
                </c:pt>
                <c:pt idx="2">
                  <c:v>0.828819</c:v>
                </c:pt>
                <c:pt idx="3">
                  <c:v>0.82346344</c:v>
                </c:pt>
                <c:pt idx="4">
                  <c:v>0.7947363</c:v>
                </c:pt>
                <c:pt idx="5">
                  <c:v>0.76240957</c:v>
                </c:pt>
                <c:pt idx="6">
                  <c:v>0.7267404</c:v>
                </c:pt>
                <c:pt idx="7">
                  <c:v>0.6817032</c:v>
                </c:pt>
                <c:pt idx="8">
                  <c:v>0.6520991</c:v>
                </c:pt>
                <c:pt idx="9">
                  <c:v>0.64156175</c:v>
                </c:pt>
                <c:pt idx="10">
                  <c:v>0.628483</c:v>
                </c:pt>
                <c:pt idx="11">
                  <c:v>0.61438215</c:v>
                </c:pt>
                <c:pt idx="12">
                  <c:v>0.5939127</c:v>
                </c:pt>
                <c:pt idx="13">
                  <c:v>0.57570934</c:v>
                </c:pt>
                <c:pt idx="14">
                  <c:v>0.6577991</c:v>
                </c:pt>
                <c:pt idx="15">
                  <c:v>0.7234697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'cap_rate_wind_onshore_NL'!$E$3:$E$18</c:f>
              <c:numCache>
                <c:formatCode>General</c:formatCode>
                <c:ptCount val="16"/>
                <c:pt idx="0">
                  <c:v>0.872120348</c:v>
                </c:pt>
                <c:pt idx="1">
                  <c:v>0.8658651700000001</c:v>
                </c:pt>
                <c:pt idx="2">
                  <c:v>0.8643692159999999</c:v>
                </c:pt>
                <c:pt idx="3">
                  <c:v>0.858300792</c:v>
                </c:pt>
                <c:pt idx="4">
                  <c:v>0.8339932960000001</c:v>
                </c:pt>
                <c:pt idx="5">
                  <c:v>0.8087302200000001</c:v>
                </c:pt>
                <c:pt idx="6">
                  <c:v>0.77639612</c:v>
                </c:pt>
                <c:pt idx="7">
                  <c:v>0.74346862</c:v>
                </c:pt>
                <c:pt idx="8">
                  <c:v>0.721773632</c:v>
                </c:pt>
                <c:pt idx="9">
                  <c:v>0.7150977439999999</c:v>
                </c:pt>
                <c:pt idx="10">
                  <c:v>0.69966176</c:v>
                </c:pt>
                <c:pt idx="11">
                  <c:v>0.688984208</c:v>
                </c:pt>
                <c:pt idx="12">
                  <c:v>0.6747708760000001</c:v>
                </c:pt>
                <c:pt idx="13">
                  <c:v>0.6598770399999999</c:v>
                </c:pt>
                <c:pt idx="14">
                  <c:v>0.729444852</c:v>
                </c:pt>
                <c:pt idx="15">
                  <c:v>0.7918219799999999</c:v>
                </c:pt>
              </c:numCache>
            </c:numRef>
          </c:yVal>
        </c:ser>
        <c:axId val="51840001"/>
        <c:axId val="51840002"/>
      </c:scatterChart>
      <c:valAx>
        <c:axId val="51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40002"/>
        <c:crosses val="autoZero"/>
        <c:crossBetween val="midCat"/>
      </c:valAx>
      <c:valAx>
        <c:axId val="51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'cap_rate_wind_onshore_NL'!$B$3:$B$18</c:f>
              <c:numCache>
                <c:formatCode>General</c:formatCode>
                <c:ptCount val="16"/>
                <c:pt idx="0">
                  <c:v>0.8443787489444446</c:v>
                </c:pt>
                <c:pt idx="1">
                  <c:v>0.8344002823333334</c:v>
                </c:pt>
                <c:pt idx="2">
                  <c:v>0.8313268754444444</c:v>
                </c:pt>
                <c:pt idx="3">
                  <c:v>0.8237660078333334</c:v>
                </c:pt>
                <c:pt idx="4">
                  <c:v>0.7967241365555554</c:v>
                </c:pt>
                <c:pt idx="5">
                  <c:v>0.7652344897222222</c:v>
                </c:pt>
                <c:pt idx="6">
                  <c:v>0.7268300127222223</c:v>
                </c:pt>
                <c:pt idx="7">
                  <c:v>0.686730723</c:v>
                </c:pt>
                <c:pt idx="8">
                  <c:v>0.6574925622777781</c:v>
                </c:pt>
                <c:pt idx="9">
                  <c:v>0.648857705388889</c:v>
                </c:pt>
                <c:pt idx="10">
                  <c:v>0.6326340958888887</c:v>
                </c:pt>
                <c:pt idx="11">
                  <c:v>0.6198707438333332</c:v>
                </c:pt>
                <c:pt idx="12">
                  <c:v>0.5999044488888889</c:v>
                </c:pt>
                <c:pt idx="13">
                  <c:v>0.5834928360000001</c:v>
                </c:pt>
                <c:pt idx="14">
                  <c:v>0.6573170977777777</c:v>
                </c:pt>
                <c:pt idx="15">
                  <c:v>0.7211403807777779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'cap_rate_wind_onshore_NL'!$C$3:$C$18</c:f>
              <c:numCache>
                <c:formatCode>General</c:formatCode>
                <c:ptCount val="16"/>
                <c:pt idx="0">
                  <c:v>0.8237265739999999</c:v>
                </c:pt>
                <c:pt idx="1">
                  <c:v>0.8102767439999999</c:v>
                </c:pt>
                <c:pt idx="2">
                  <c:v>0.80204465</c:v>
                </c:pt>
                <c:pt idx="3">
                  <c:v>0.79265992</c:v>
                </c:pt>
                <c:pt idx="4">
                  <c:v>0.76168046</c:v>
                </c:pt>
                <c:pt idx="5">
                  <c:v>0.72966177</c:v>
                </c:pt>
                <c:pt idx="6">
                  <c:v>0.688420548</c:v>
                </c:pt>
                <c:pt idx="7">
                  <c:v>0.642082668</c:v>
                </c:pt>
                <c:pt idx="8">
                  <c:v>0.61095398</c:v>
                </c:pt>
                <c:pt idx="9">
                  <c:v>0.59837368</c:v>
                </c:pt>
                <c:pt idx="10">
                  <c:v>0.584161012</c:v>
                </c:pt>
                <c:pt idx="11">
                  <c:v>0.56897248</c:v>
                </c:pt>
                <c:pt idx="12">
                  <c:v>0.544027314</c:v>
                </c:pt>
                <c:pt idx="13">
                  <c:v>0.520943746</c:v>
                </c:pt>
                <c:pt idx="14">
                  <c:v>0.591858188</c:v>
                </c:pt>
                <c:pt idx="15">
                  <c:v>0.646620608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'cap_rate_wind_onshore_NL'!$D$3:$D$18</c:f>
              <c:numCache>
                <c:formatCode>General</c:formatCode>
                <c:ptCount val="16"/>
                <c:pt idx="0">
                  <c:v>0.8436518</c:v>
                </c:pt>
                <c:pt idx="1">
                  <c:v>0.83180237</c:v>
                </c:pt>
                <c:pt idx="2">
                  <c:v>0.828819</c:v>
                </c:pt>
                <c:pt idx="3">
                  <c:v>0.82346344</c:v>
                </c:pt>
                <c:pt idx="4">
                  <c:v>0.7947363</c:v>
                </c:pt>
                <c:pt idx="5">
                  <c:v>0.76240957</c:v>
                </c:pt>
                <c:pt idx="6">
                  <c:v>0.7267404</c:v>
                </c:pt>
                <c:pt idx="7">
                  <c:v>0.6817032</c:v>
                </c:pt>
                <c:pt idx="8">
                  <c:v>0.6520991</c:v>
                </c:pt>
                <c:pt idx="9">
                  <c:v>0.64156175</c:v>
                </c:pt>
                <c:pt idx="10">
                  <c:v>0.628483</c:v>
                </c:pt>
                <c:pt idx="11">
                  <c:v>0.61438215</c:v>
                </c:pt>
                <c:pt idx="12">
                  <c:v>0.5939127</c:v>
                </c:pt>
                <c:pt idx="13">
                  <c:v>0.57570934</c:v>
                </c:pt>
                <c:pt idx="14">
                  <c:v>0.6577991</c:v>
                </c:pt>
                <c:pt idx="15">
                  <c:v>0.7234697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'cap_rate_wind_onshore_NL'!$E$3:$E$18</c:f>
              <c:numCache>
                <c:formatCode>General</c:formatCode>
                <c:ptCount val="16"/>
                <c:pt idx="0">
                  <c:v>0.872120348</c:v>
                </c:pt>
                <c:pt idx="1">
                  <c:v>0.8658651700000001</c:v>
                </c:pt>
                <c:pt idx="2">
                  <c:v>0.8643692159999999</c:v>
                </c:pt>
                <c:pt idx="3">
                  <c:v>0.858300792</c:v>
                </c:pt>
                <c:pt idx="4">
                  <c:v>0.8339932960000001</c:v>
                </c:pt>
                <c:pt idx="5">
                  <c:v>0.8087302200000001</c:v>
                </c:pt>
                <c:pt idx="6">
                  <c:v>0.77639612</c:v>
                </c:pt>
                <c:pt idx="7">
                  <c:v>0.74346862</c:v>
                </c:pt>
                <c:pt idx="8">
                  <c:v>0.721773632</c:v>
                </c:pt>
                <c:pt idx="9">
                  <c:v>0.7150977439999999</c:v>
                </c:pt>
                <c:pt idx="10">
                  <c:v>0.69966176</c:v>
                </c:pt>
                <c:pt idx="11">
                  <c:v>0.688984208</c:v>
                </c:pt>
                <c:pt idx="12">
                  <c:v>0.6747708760000001</c:v>
                </c:pt>
                <c:pt idx="13">
                  <c:v>0.6598770399999999</c:v>
                </c:pt>
                <c:pt idx="14">
                  <c:v>0.729444852</c:v>
                </c:pt>
                <c:pt idx="15">
                  <c:v>0.7918219799999999</c:v>
                </c:pt>
              </c:numCache>
            </c:numRef>
          </c:yVal>
        </c:ser>
        <c:axId val="51850001"/>
        <c:axId val="51850002"/>
      </c:scatterChart>
      <c:valAx>
        <c:axId val="51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50002"/>
        <c:crosses val="autoZero"/>
        <c:crossBetween val="midCat"/>
      </c:valAx>
      <c:valAx>
        <c:axId val="51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'cap_rate_wind_onshore_NL'!$B$3:$B$18</c:f>
              <c:numCache>
                <c:formatCode>General</c:formatCode>
                <c:ptCount val="16"/>
                <c:pt idx="0">
                  <c:v>0.8443787489444446</c:v>
                </c:pt>
                <c:pt idx="1">
                  <c:v>0.8344002823333334</c:v>
                </c:pt>
                <c:pt idx="2">
                  <c:v>0.8313268754444444</c:v>
                </c:pt>
                <c:pt idx="3">
                  <c:v>0.8237660078333334</c:v>
                </c:pt>
                <c:pt idx="4">
                  <c:v>0.7967241365555554</c:v>
                </c:pt>
                <c:pt idx="5">
                  <c:v>0.7652344897222222</c:v>
                </c:pt>
                <c:pt idx="6">
                  <c:v>0.7268300127222223</c:v>
                </c:pt>
                <c:pt idx="7">
                  <c:v>0.686730723</c:v>
                </c:pt>
                <c:pt idx="8">
                  <c:v>0.6574925622777781</c:v>
                </c:pt>
                <c:pt idx="9">
                  <c:v>0.648857705388889</c:v>
                </c:pt>
                <c:pt idx="10">
                  <c:v>0.6326340958888887</c:v>
                </c:pt>
                <c:pt idx="11">
                  <c:v>0.6198707438333332</c:v>
                </c:pt>
                <c:pt idx="12">
                  <c:v>0.5999044488888889</c:v>
                </c:pt>
                <c:pt idx="13">
                  <c:v>0.5834928360000001</c:v>
                </c:pt>
                <c:pt idx="14">
                  <c:v>0.6573170977777777</c:v>
                </c:pt>
                <c:pt idx="15">
                  <c:v>0.7211403807777779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'cap_rate_wind_onshore_NL'!$C$3:$C$18</c:f>
              <c:numCache>
                <c:formatCode>General</c:formatCode>
                <c:ptCount val="16"/>
                <c:pt idx="0">
                  <c:v>0.8237265739999999</c:v>
                </c:pt>
                <c:pt idx="1">
                  <c:v>0.8102767439999999</c:v>
                </c:pt>
                <c:pt idx="2">
                  <c:v>0.80204465</c:v>
                </c:pt>
                <c:pt idx="3">
                  <c:v>0.79265992</c:v>
                </c:pt>
                <c:pt idx="4">
                  <c:v>0.76168046</c:v>
                </c:pt>
                <c:pt idx="5">
                  <c:v>0.72966177</c:v>
                </c:pt>
                <c:pt idx="6">
                  <c:v>0.688420548</c:v>
                </c:pt>
                <c:pt idx="7">
                  <c:v>0.642082668</c:v>
                </c:pt>
                <c:pt idx="8">
                  <c:v>0.61095398</c:v>
                </c:pt>
                <c:pt idx="9">
                  <c:v>0.59837368</c:v>
                </c:pt>
                <c:pt idx="10">
                  <c:v>0.584161012</c:v>
                </c:pt>
                <c:pt idx="11">
                  <c:v>0.56897248</c:v>
                </c:pt>
                <c:pt idx="12">
                  <c:v>0.544027314</c:v>
                </c:pt>
                <c:pt idx="13">
                  <c:v>0.520943746</c:v>
                </c:pt>
                <c:pt idx="14">
                  <c:v>0.591858188</c:v>
                </c:pt>
                <c:pt idx="15">
                  <c:v>0.646620608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'cap_rate_wind_onshore_NL'!$D$3:$D$18</c:f>
              <c:numCache>
                <c:formatCode>General</c:formatCode>
                <c:ptCount val="16"/>
                <c:pt idx="0">
                  <c:v>0.8436518</c:v>
                </c:pt>
                <c:pt idx="1">
                  <c:v>0.83180237</c:v>
                </c:pt>
                <c:pt idx="2">
                  <c:v>0.828819</c:v>
                </c:pt>
                <c:pt idx="3">
                  <c:v>0.82346344</c:v>
                </c:pt>
                <c:pt idx="4">
                  <c:v>0.7947363</c:v>
                </c:pt>
                <c:pt idx="5">
                  <c:v>0.76240957</c:v>
                </c:pt>
                <c:pt idx="6">
                  <c:v>0.7267404</c:v>
                </c:pt>
                <c:pt idx="7">
                  <c:v>0.6817032</c:v>
                </c:pt>
                <c:pt idx="8">
                  <c:v>0.6520991</c:v>
                </c:pt>
                <c:pt idx="9">
                  <c:v>0.64156175</c:v>
                </c:pt>
                <c:pt idx="10">
                  <c:v>0.628483</c:v>
                </c:pt>
                <c:pt idx="11">
                  <c:v>0.61438215</c:v>
                </c:pt>
                <c:pt idx="12">
                  <c:v>0.5939127</c:v>
                </c:pt>
                <c:pt idx="13">
                  <c:v>0.57570934</c:v>
                </c:pt>
                <c:pt idx="14">
                  <c:v>0.6577991</c:v>
                </c:pt>
                <c:pt idx="15">
                  <c:v>0.7234697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'cap_rate_wind_onshore_NL'!$E$3:$E$18</c:f>
              <c:numCache>
                <c:formatCode>General</c:formatCode>
                <c:ptCount val="16"/>
                <c:pt idx="0">
                  <c:v>0.872120348</c:v>
                </c:pt>
                <c:pt idx="1">
                  <c:v>0.8658651700000001</c:v>
                </c:pt>
                <c:pt idx="2">
                  <c:v>0.8643692159999999</c:v>
                </c:pt>
                <c:pt idx="3">
                  <c:v>0.858300792</c:v>
                </c:pt>
                <c:pt idx="4">
                  <c:v>0.8339932960000001</c:v>
                </c:pt>
                <c:pt idx="5">
                  <c:v>0.8087302200000001</c:v>
                </c:pt>
                <c:pt idx="6">
                  <c:v>0.77639612</c:v>
                </c:pt>
                <c:pt idx="7">
                  <c:v>0.74346862</c:v>
                </c:pt>
                <c:pt idx="8">
                  <c:v>0.721773632</c:v>
                </c:pt>
                <c:pt idx="9">
                  <c:v>0.7150977439999999</c:v>
                </c:pt>
                <c:pt idx="10">
                  <c:v>0.69966176</c:v>
                </c:pt>
                <c:pt idx="11">
                  <c:v>0.688984208</c:v>
                </c:pt>
                <c:pt idx="12">
                  <c:v>0.6747708760000001</c:v>
                </c:pt>
                <c:pt idx="13">
                  <c:v>0.6598770399999999</c:v>
                </c:pt>
                <c:pt idx="14">
                  <c:v>0.729444852</c:v>
                </c:pt>
                <c:pt idx="15">
                  <c:v>0.7918219799999999</c:v>
                </c:pt>
              </c:numCache>
            </c:numRef>
          </c:yVal>
        </c:ser>
        <c:axId val="51860001"/>
        <c:axId val="51860002"/>
      </c:scatterChart>
      <c:valAx>
        <c:axId val="51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60002"/>
        <c:crosses val="autoZero"/>
        <c:crossBetween val="midCat"/>
      </c:valAx>
      <c:valAx>
        <c:axId val="51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'cap_rate_wind_onshore_NL'!$B$3:$B$18</c:f>
              <c:numCache>
                <c:formatCode>General</c:formatCode>
                <c:ptCount val="16"/>
                <c:pt idx="0">
                  <c:v>0.8443787489444446</c:v>
                </c:pt>
                <c:pt idx="1">
                  <c:v>0.8344002823333334</c:v>
                </c:pt>
                <c:pt idx="2">
                  <c:v>0.8313268754444444</c:v>
                </c:pt>
                <c:pt idx="3">
                  <c:v>0.8237660078333334</c:v>
                </c:pt>
                <c:pt idx="4">
                  <c:v>0.7967241365555554</c:v>
                </c:pt>
                <c:pt idx="5">
                  <c:v>0.7652344897222222</c:v>
                </c:pt>
                <c:pt idx="6">
                  <c:v>0.7268300127222223</c:v>
                </c:pt>
                <c:pt idx="7">
                  <c:v>0.686730723</c:v>
                </c:pt>
                <c:pt idx="8">
                  <c:v>0.6574925622777781</c:v>
                </c:pt>
                <c:pt idx="9">
                  <c:v>0.648857705388889</c:v>
                </c:pt>
                <c:pt idx="10">
                  <c:v>0.6326340958888887</c:v>
                </c:pt>
                <c:pt idx="11">
                  <c:v>0.6198707438333332</c:v>
                </c:pt>
                <c:pt idx="12">
                  <c:v>0.5999044488888889</c:v>
                </c:pt>
                <c:pt idx="13">
                  <c:v>0.5834928360000001</c:v>
                </c:pt>
                <c:pt idx="14">
                  <c:v>0.6573170977777777</c:v>
                </c:pt>
                <c:pt idx="15">
                  <c:v>0.7211403807777779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'cap_rate_wind_onshore_NL'!$C$3:$C$18</c:f>
              <c:numCache>
                <c:formatCode>General</c:formatCode>
                <c:ptCount val="16"/>
                <c:pt idx="0">
                  <c:v>0.8237265739999999</c:v>
                </c:pt>
                <c:pt idx="1">
                  <c:v>0.8102767439999999</c:v>
                </c:pt>
                <c:pt idx="2">
                  <c:v>0.80204465</c:v>
                </c:pt>
                <c:pt idx="3">
                  <c:v>0.79265992</c:v>
                </c:pt>
                <c:pt idx="4">
                  <c:v>0.76168046</c:v>
                </c:pt>
                <c:pt idx="5">
                  <c:v>0.72966177</c:v>
                </c:pt>
                <c:pt idx="6">
                  <c:v>0.688420548</c:v>
                </c:pt>
                <c:pt idx="7">
                  <c:v>0.642082668</c:v>
                </c:pt>
                <c:pt idx="8">
                  <c:v>0.61095398</c:v>
                </c:pt>
                <c:pt idx="9">
                  <c:v>0.59837368</c:v>
                </c:pt>
                <c:pt idx="10">
                  <c:v>0.584161012</c:v>
                </c:pt>
                <c:pt idx="11">
                  <c:v>0.56897248</c:v>
                </c:pt>
                <c:pt idx="12">
                  <c:v>0.544027314</c:v>
                </c:pt>
                <c:pt idx="13">
                  <c:v>0.520943746</c:v>
                </c:pt>
                <c:pt idx="14">
                  <c:v>0.591858188</c:v>
                </c:pt>
                <c:pt idx="15">
                  <c:v>0.646620608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'cap_rate_wind_onshore_NL'!$D$3:$D$18</c:f>
              <c:numCache>
                <c:formatCode>General</c:formatCode>
                <c:ptCount val="16"/>
                <c:pt idx="0">
                  <c:v>0.8436518</c:v>
                </c:pt>
                <c:pt idx="1">
                  <c:v>0.83180237</c:v>
                </c:pt>
                <c:pt idx="2">
                  <c:v>0.828819</c:v>
                </c:pt>
                <c:pt idx="3">
                  <c:v>0.82346344</c:v>
                </c:pt>
                <c:pt idx="4">
                  <c:v>0.7947363</c:v>
                </c:pt>
                <c:pt idx="5">
                  <c:v>0.76240957</c:v>
                </c:pt>
                <c:pt idx="6">
                  <c:v>0.7267404</c:v>
                </c:pt>
                <c:pt idx="7">
                  <c:v>0.6817032</c:v>
                </c:pt>
                <c:pt idx="8">
                  <c:v>0.6520991</c:v>
                </c:pt>
                <c:pt idx="9">
                  <c:v>0.64156175</c:v>
                </c:pt>
                <c:pt idx="10">
                  <c:v>0.628483</c:v>
                </c:pt>
                <c:pt idx="11">
                  <c:v>0.61438215</c:v>
                </c:pt>
                <c:pt idx="12">
                  <c:v>0.5939127</c:v>
                </c:pt>
                <c:pt idx="13">
                  <c:v>0.57570934</c:v>
                </c:pt>
                <c:pt idx="14">
                  <c:v>0.6577991</c:v>
                </c:pt>
                <c:pt idx="15">
                  <c:v>0.7234697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'cap_rate_wind_onshore_NL'!$E$3:$E$18</c:f>
              <c:numCache>
                <c:formatCode>General</c:formatCode>
                <c:ptCount val="16"/>
                <c:pt idx="0">
                  <c:v>0.872120348</c:v>
                </c:pt>
                <c:pt idx="1">
                  <c:v>0.8658651700000001</c:v>
                </c:pt>
                <c:pt idx="2">
                  <c:v>0.8643692159999999</c:v>
                </c:pt>
                <c:pt idx="3">
                  <c:v>0.858300792</c:v>
                </c:pt>
                <c:pt idx="4">
                  <c:v>0.8339932960000001</c:v>
                </c:pt>
                <c:pt idx="5">
                  <c:v>0.8087302200000001</c:v>
                </c:pt>
                <c:pt idx="6">
                  <c:v>0.77639612</c:v>
                </c:pt>
                <c:pt idx="7">
                  <c:v>0.74346862</c:v>
                </c:pt>
                <c:pt idx="8">
                  <c:v>0.721773632</c:v>
                </c:pt>
                <c:pt idx="9">
                  <c:v>0.7150977439999999</c:v>
                </c:pt>
                <c:pt idx="10">
                  <c:v>0.69966176</c:v>
                </c:pt>
                <c:pt idx="11">
                  <c:v>0.688984208</c:v>
                </c:pt>
                <c:pt idx="12">
                  <c:v>0.6747708760000001</c:v>
                </c:pt>
                <c:pt idx="13">
                  <c:v>0.6598770399999999</c:v>
                </c:pt>
                <c:pt idx="14">
                  <c:v>0.729444852</c:v>
                </c:pt>
                <c:pt idx="15">
                  <c:v>0.7918219799999999</c:v>
                </c:pt>
              </c:numCache>
            </c:numRef>
          </c:yVal>
        </c:ser>
        <c:axId val="51870001"/>
        <c:axId val="51870002"/>
      </c:scatterChart>
      <c:valAx>
        <c:axId val="51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70002"/>
        <c:crosses val="autoZero"/>
        <c:crossBetween val="midCat"/>
      </c:valAx>
      <c:valAx>
        <c:axId val="51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'cap_rate_wind_onshore_NO125'!$B$3:$B$5</c:f>
              <c:numCache>
                <c:formatCode>General</c:formatCode>
                <c:ptCount val="3"/>
                <c:pt idx="0">
                  <c:v>0.9053655052777779</c:v>
                </c:pt>
                <c:pt idx="1">
                  <c:v>0.9067717296666665</c:v>
                </c:pt>
                <c:pt idx="2">
                  <c:v>0.9099631716666666</c:v>
                </c:pt>
              </c:numCache>
            </c:numRef>
          </c:yVal>
        </c:ser>
        <c:ser>
          <c:idx val="1"/>
          <c:order val="1"/>
          <c:tx>
            <c:strRef>
              <c:f>'cap_rate_wind_onshore_NO125'!$C$2:$C$2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'cap_rate_wind_onshore_NO125'!$C$3:$C$5</c:f>
              <c:numCache>
                <c:formatCode>General</c:formatCode>
                <c:ptCount val="3"/>
                <c:pt idx="0">
                  <c:v>0.8122936199999999</c:v>
                </c:pt>
                <c:pt idx="1">
                  <c:v>0.815216948</c:v>
                </c:pt>
                <c:pt idx="2">
                  <c:v>0.8135298599999999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'cap_rate_wind_onshore_NO125'!$D$3:$D$5</c:f>
              <c:numCache>
                <c:formatCode>General</c:formatCode>
                <c:ptCount val="3"/>
                <c:pt idx="0">
                  <c:v>0.89326555</c:v>
                </c:pt>
                <c:pt idx="1">
                  <c:v>0.8907671</c:v>
                </c:pt>
                <c:pt idx="2">
                  <c:v>0.89208895</c:v>
                </c:pt>
              </c:numCache>
            </c:numRef>
          </c:yVal>
        </c:ser>
        <c:ser>
          <c:idx val="3"/>
          <c:order val="3"/>
          <c:tx>
            <c:strRef>
              <c:f>'cap_rate_wind_onshore_NO125'!$E$2:$E$2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'cap_rate_wind_onshore_NO125'!$E$3:$E$5</c:f>
              <c:numCache>
                <c:formatCode>General</c:formatCode>
                <c:ptCount val="3"/>
                <c:pt idx="0">
                  <c:v>1.0056102</c:v>
                </c:pt>
                <c:pt idx="1">
                  <c:v>1.01138988</c:v>
                </c:pt>
                <c:pt idx="2">
                  <c:v>1.0127649</c:v>
                </c:pt>
              </c:numCache>
            </c:numRef>
          </c:yVal>
        </c:ser>
        <c:axId val="51880001"/>
        <c:axId val="51880002"/>
      </c:scatterChart>
      <c:valAx>
        <c:axId val="51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80002"/>
        <c:crosses val="autoZero"/>
        <c:crossBetween val="midCat"/>
      </c:valAx>
      <c:valAx>
        <c:axId val="51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'cap_rate_wind_onshore_NO125'!$B$3:$B$5</c:f>
              <c:numCache>
                <c:formatCode>General</c:formatCode>
                <c:ptCount val="3"/>
                <c:pt idx="0">
                  <c:v>0.9053655052777779</c:v>
                </c:pt>
                <c:pt idx="1">
                  <c:v>0.9067717296666665</c:v>
                </c:pt>
                <c:pt idx="2">
                  <c:v>0.9099631716666666</c:v>
                </c:pt>
              </c:numCache>
            </c:numRef>
          </c:yVal>
        </c:ser>
        <c:ser>
          <c:idx val="1"/>
          <c:order val="1"/>
          <c:tx>
            <c:strRef>
              <c:f>'cap_rate_wind_onshore_NO125'!$C$2:$C$2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'cap_rate_wind_onshore_NO125'!$C$3:$C$5</c:f>
              <c:numCache>
                <c:formatCode>General</c:formatCode>
                <c:ptCount val="3"/>
                <c:pt idx="0">
                  <c:v>0.8122936199999999</c:v>
                </c:pt>
                <c:pt idx="1">
                  <c:v>0.815216948</c:v>
                </c:pt>
                <c:pt idx="2">
                  <c:v>0.8135298599999999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'cap_rate_wind_onshore_NO125'!$D$3:$D$5</c:f>
              <c:numCache>
                <c:formatCode>General</c:formatCode>
                <c:ptCount val="3"/>
                <c:pt idx="0">
                  <c:v>0.89326555</c:v>
                </c:pt>
                <c:pt idx="1">
                  <c:v>0.8907671</c:v>
                </c:pt>
                <c:pt idx="2">
                  <c:v>0.89208895</c:v>
                </c:pt>
              </c:numCache>
            </c:numRef>
          </c:yVal>
        </c:ser>
        <c:ser>
          <c:idx val="3"/>
          <c:order val="3"/>
          <c:tx>
            <c:strRef>
              <c:f>'cap_rate_wind_onshore_NO125'!$E$2:$E$2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'cap_rate_wind_onshore_NO125'!$E$3:$E$5</c:f>
              <c:numCache>
                <c:formatCode>General</c:formatCode>
                <c:ptCount val="3"/>
                <c:pt idx="0">
                  <c:v>1.0056102</c:v>
                </c:pt>
                <c:pt idx="1">
                  <c:v>1.01138988</c:v>
                </c:pt>
                <c:pt idx="2">
                  <c:v>1.0127649</c:v>
                </c:pt>
              </c:numCache>
            </c:numRef>
          </c:yVal>
        </c:ser>
        <c:axId val="51890001"/>
        <c:axId val="51890002"/>
      </c:scatterChart>
      <c:valAx>
        <c:axId val="51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90002"/>
        <c:crosses val="autoZero"/>
        <c:crossBetween val="midCat"/>
      </c:valAx>
      <c:valAx>
        <c:axId val="51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8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'cap_rate_wind_onshore_DE'!$B$3:$B$18</c:f>
              <c:numCache>
                <c:formatCode>General</c:formatCode>
                <c:ptCount val="16"/>
                <c:pt idx="0">
                  <c:v>0.8599572753888888</c:v>
                </c:pt>
                <c:pt idx="1">
                  <c:v>0.8457124896111115</c:v>
                </c:pt>
                <c:pt idx="2">
                  <c:v>0.8414935975</c:v>
                </c:pt>
                <c:pt idx="3">
                  <c:v>0.830950034722222</c:v>
                </c:pt>
                <c:pt idx="4">
                  <c:v>0.8056024327777777</c:v>
                </c:pt>
                <c:pt idx="5">
                  <c:v>0.7792621469444441</c:v>
                </c:pt>
                <c:pt idx="6">
                  <c:v>0.7474837683888889</c:v>
                </c:pt>
                <c:pt idx="7">
                  <c:v>0.7144273157222223</c:v>
                </c:pt>
                <c:pt idx="8">
                  <c:v>0.6763499143333334</c:v>
                </c:pt>
                <c:pt idx="9">
                  <c:v>0.646102744111111</c:v>
                </c:pt>
                <c:pt idx="10">
                  <c:v>0.6309605826111111</c:v>
                </c:pt>
                <c:pt idx="11">
                  <c:v>0.6226953568888889</c:v>
                </c:pt>
                <c:pt idx="12">
                  <c:v>0.6101308875</c:v>
                </c:pt>
                <c:pt idx="13">
                  <c:v>0.6263176404444445</c:v>
                </c:pt>
                <c:pt idx="14">
                  <c:v>0.682420339722222</c:v>
                </c:pt>
                <c:pt idx="15">
                  <c:v>0.7336920496666667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'cap_rate_wind_onshore_DE'!$C$3:$C$18</c:f>
              <c:numCache>
                <c:formatCode>General</c:formatCode>
                <c:ptCount val="16"/>
                <c:pt idx="0">
                  <c:v>0.837019532</c:v>
                </c:pt>
                <c:pt idx="1">
                  <c:v>0.824002908</c:v>
                </c:pt>
                <c:pt idx="2">
                  <c:v>0.82049379</c:v>
                </c:pt>
                <c:pt idx="3">
                  <c:v>0.80682258</c:v>
                </c:pt>
                <c:pt idx="4">
                  <c:v>0.78191468</c:v>
                </c:pt>
                <c:pt idx="5">
                  <c:v>0.74945326</c:v>
                </c:pt>
                <c:pt idx="6">
                  <c:v>0.7102366920000001</c:v>
                </c:pt>
                <c:pt idx="7">
                  <c:v>0.6717751040000001</c:v>
                </c:pt>
                <c:pt idx="8">
                  <c:v>0.62233416</c:v>
                </c:pt>
                <c:pt idx="9">
                  <c:v>0.582805888</c:v>
                </c:pt>
                <c:pt idx="10">
                  <c:v>0.565894534</c:v>
                </c:pt>
                <c:pt idx="11">
                  <c:v>0.55744616</c:v>
                </c:pt>
                <c:pt idx="12">
                  <c:v>0.5470865</c:v>
                </c:pt>
                <c:pt idx="13">
                  <c:v>0.5721427840000001</c:v>
                </c:pt>
                <c:pt idx="14">
                  <c:v>0.6321133799999999</c:v>
                </c:pt>
                <c:pt idx="15">
                  <c:v>0.683822668</c:v>
                </c:pt>
              </c:numCache>
            </c:numRef>
          </c:yVal>
        </c:ser>
        <c:ser>
          <c:idx val="2"/>
          <c:order val="2"/>
          <c:tx>
            <c:strRef>
              <c:f>'cap_rate_wind_onshore_DE'!$D$2:$D$2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'cap_rate_wind_onshore_DE'!$D$3:$D$18</c:f>
              <c:numCache>
                <c:formatCode>General</c:formatCode>
                <c:ptCount val="16"/>
                <c:pt idx="0">
                  <c:v>0.86254436</c:v>
                </c:pt>
                <c:pt idx="1">
                  <c:v>0.8461876</c:v>
                </c:pt>
                <c:pt idx="2">
                  <c:v>0.8393768700000001</c:v>
                </c:pt>
                <c:pt idx="3">
                  <c:v>0.8298626</c:v>
                </c:pt>
                <c:pt idx="4">
                  <c:v>0.8017185</c:v>
                </c:pt>
                <c:pt idx="5">
                  <c:v>0.7768718</c:v>
                </c:pt>
                <c:pt idx="6">
                  <c:v>0.7465277299999999</c:v>
                </c:pt>
                <c:pt idx="7">
                  <c:v>0.7138144</c:v>
                </c:pt>
                <c:pt idx="8">
                  <c:v>0.67531693</c:v>
                </c:pt>
                <c:pt idx="9">
                  <c:v>0.6448595499999999</c:v>
                </c:pt>
                <c:pt idx="10">
                  <c:v>0.6306206</c:v>
                </c:pt>
                <c:pt idx="11">
                  <c:v>0.62078595</c:v>
                </c:pt>
                <c:pt idx="12">
                  <c:v>0.60763574</c:v>
                </c:pt>
                <c:pt idx="13">
                  <c:v>0.62448436</c:v>
                </c:pt>
                <c:pt idx="14">
                  <c:v>0.6828855</c:v>
                </c:pt>
                <c:pt idx="15">
                  <c:v>0.7330888</c:v>
                </c:pt>
              </c:numCache>
            </c:numRef>
          </c:yVal>
        </c:ser>
        <c:ser>
          <c:idx val="3"/>
          <c:order val="3"/>
          <c:tx>
            <c:strRef>
              <c:f>'cap_rate_wind_onshore_DE'!$E$2:$E$2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'cap_rate_wind_onshore_DE'!$E$3:$E$18</c:f>
              <c:numCache>
                <c:formatCode>General</c:formatCode>
                <c:ptCount val="16"/>
                <c:pt idx="0">
                  <c:v>0.880205682</c:v>
                </c:pt>
                <c:pt idx="1">
                  <c:v>0.866616348</c:v>
                </c:pt>
                <c:pt idx="2">
                  <c:v>0.86552444</c:v>
                </c:pt>
                <c:pt idx="3">
                  <c:v>0.8544031000000001</c:v>
                </c:pt>
                <c:pt idx="4">
                  <c:v>0.83722312</c:v>
                </c:pt>
                <c:pt idx="5">
                  <c:v>0.81536968</c:v>
                </c:pt>
                <c:pt idx="6">
                  <c:v>0.7866868</c:v>
                </c:pt>
                <c:pt idx="7">
                  <c:v>0.7592420719999999</c:v>
                </c:pt>
                <c:pt idx="8">
                  <c:v>0.726086256</c:v>
                </c:pt>
                <c:pt idx="9">
                  <c:v>0.7028101</c:v>
                </c:pt>
                <c:pt idx="10">
                  <c:v>0.68896539</c:v>
                </c:pt>
                <c:pt idx="11">
                  <c:v>0.6829070580000001</c:v>
                </c:pt>
                <c:pt idx="12">
                  <c:v>0.67458714</c:v>
                </c:pt>
                <c:pt idx="13">
                  <c:v>0.6891229719999999</c:v>
                </c:pt>
                <c:pt idx="14">
                  <c:v>0.74456573</c:v>
                </c:pt>
                <c:pt idx="15">
                  <c:v>0.80643722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1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'cap_rate_wind_onshore_NO125'!$B$3:$B$5</c:f>
              <c:numCache>
                <c:formatCode>General</c:formatCode>
                <c:ptCount val="3"/>
                <c:pt idx="0">
                  <c:v>0.9053655052777779</c:v>
                </c:pt>
                <c:pt idx="1">
                  <c:v>0.9067717296666665</c:v>
                </c:pt>
                <c:pt idx="2">
                  <c:v>0.9099631716666666</c:v>
                </c:pt>
              </c:numCache>
            </c:numRef>
          </c:yVal>
        </c:ser>
        <c:ser>
          <c:idx val="1"/>
          <c:order val="1"/>
          <c:tx>
            <c:strRef>
              <c:f>'cap_rate_wind_onshore_NO125'!$C$2:$C$2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'cap_rate_wind_onshore_NO125'!$C$3:$C$5</c:f>
              <c:numCache>
                <c:formatCode>General</c:formatCode>
                <c:ptCount val="3"/>
                <c:pt idx="0">
                  <c:v>0.8122936199999999</c:v>
                </c:pt>
                <c:pt idx="1">
                  <c:v>0.815216948</c:v>
                </c:pt>
                <c:pt idx="2">
                  <c:v>0.8135298599999999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'cap_rate_wind_onshore_NO125'!$D$3:$D$5</c:f>
              <c:numCache>
                <c:formatCode>General</c:formatCode>
                <c:ptCount val="3"/>
                <c:pt idx="0">
                  <c:v>0.89326555</c:v>
                </c:pt>
                <c:pt idx="1">
                  <c:v>0.8907671</c:v>
                </c:pt>
                <c:pt idx="2">
                  <c:v>0.89208895</c:v>
                </c:pt>
              </c:numCache>
            </c:numRef>
          </c:yVal>
        </c:ser>
        <c:ser>
          <c:idx val="3"/>
          <c:order val="3"/>
          <c:tx>
            <c:strRef>
              <c:f>'cap_rate_wind_onshore_NO125'!$E$2:$E$2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'cap_rate_wind_onshore_NO125'!$E$3:$E$5</c:f>
              <c:numCache>
                <c:formatCode>General</c:formatCode>
                <c:ptCount val="3"/>
                <c:pt idx="0">
                  <c:v>1.0056102</c:v>
                </c:pt>
                <c:pt idx="1">
                  <c:v>1.01138988</c:v>
                </c:pt>
                <c:pt idx="2">
                  <c:v>1.0127649</c:v>
                </c:pt>
              </c:numCache>
            </c:numRef>
          </c:yVal>
        </c:ser>
        <c:axId val="51900001"/>
        <c:axId val="51900002"/>
      </c:scatterChart>
      <c:valAx>
        <c:axId val="51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00002"/>
        <c:crosses val="autoZero"/>
        <c:crossBetween val="midCat"/>
      </c:valAx>
      <c:valAx>
        <c:axId val="51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'cap_rate_wind_onshore_NO125'!$B$3:$B$5</c:f>
              <c:numCache>
                <c:formatCode>General</c:formatCode>
                <c:ptCount val="3"/>
                <c:pt idx="0">
                  <c:v>0.9053655052777779</c:v>
                </c:pt>
                <c:pt idx="1">
                  <c:v>0.9067717296666665</c:v>
                </c:pt>
                <c:pt idx="2">
                  <c:v>0.9099631716666666</c:v>
                </c:pt>
              </c:numCache>
            </c:numRef>
          </c:yVal>
        </c:ser>
        <c:ser>
          <c:idx val="1"/>
          <c:order val="1"/>
          <c:tx>
            <c:strRef>
              <c:f>'cap_rate_wind_onshore_NO125'!$C$2:$C$2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'cap_rate_wind_onshore_NO125'!$C$3:$C$5</c:f>
              <c:numCache>
                <c:formatCode>General</c:formatCode>
                <c:ptCount val="3"/>
                <c:pt idx="0">
                  <c:v>0.8122936199999999</c:v>
                </c:pt>
                <c:pt idx="1">
                  <c:v>0.815216948</c:v>
                </c:pt>
                <c:pt idx="2">
                  <c:v>0.8135298599999999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'cap_rate_wind_onshore_NO125'!$D$3:$D$5</c:f>
              <c:numCache>
                <c:formatCode>General</c:formatCode>
                <c:ptCount val="3"/>
                <c:pt idx="0">
                  <c:v>0.89326555</c:v>
                </c:pt>
                <c:pt idx="1">
                  <c:v>0.8907671</c:v>
                </c:pt>
                <c:pt idx="2">
                  <c:v>0.89208895</c:v>
                </c:pt>
              </c:numCache>
            </c:numRef>
          </c:yVal>
        </c:ser>
        <c:ser>
          <c:idx val="3"/>
          <c:order val="3"/>
          <c:tx>
            <c:strRef>
              <c:f>'cap_rate_wind_onshore_NO125'!$E$2:$E$2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'cap_rate_wind_onshore_NO125'!$E$3:$E$5</c:f>
              <c:numCache>
                <c:formatCode>General</c:formatCode>
                <c:ptCount val="3"/>
                <c:pt idx="0">
                  <c:v>1.0056102</c:v>
                </c:pt>
                <c:pt idx="1">
                  <c:v>1.01138988</c:v>
                </c:pt>
                <c:pt idx="2">
                  <c:v>1.0127649</c:v>
                </c:pt>
              </c:numCache>
            </c:numRef>
          </c:yVal>
        </c:ser>
        <c:axId val="51910001"/>
        <c:axId val="51910002"/>
      </c:scatterChart>
      <c:valAx>
        <c:axId val="51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10002"/>
        <c:crosses val="autoZero"/>
        <c:crossBetween val="midCat"/>
      </c:valAx>
      <c:valAx>
        <c:axId val="51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'cap_rate_wind_onshore_NO125'!$B$3:$B$5</c:f>
              <c:numCache>
                <c:formatCode>General</c:formatCode>
                <c:ptCount val="3"/>
                <c:pt idx="0">
                  <c:v>0.9053655052777779</c:v>
                </c:pt>
                <c:pt idx="1">
                  <c:v>0.9067717296666665</c:v>
                </c:pt>
                <c:pt idx="2">
                  <c:v>0.9099631716666666</c:v>
                </c:pt>
              </c:numCache>
            </c:numRef>
          </c:yVal>
        </c:ser>
        <c:ser>
          <c:idx val="1"/>
          <c:order val="1"/>
          <c:tx>
            <c:strRef>
              <c:f>'cap_rate_wind_onshore_NO125'!$C$2:$C$2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'cap_rate_wind_onshore_NO125'!$C$3:$C$5</c:f>
              <c:numCache>
                <c:formatCode>General</c:formatCode>
                <c:ptCount val="3"/>
                <c:pt idx="0">
                  <c:v>0.8122936199999999</c:v>
                </c:pt>
                <c:pt idx="1">
                  <c:v>0.815216948</c:v>
                </c:pt>
                <c:pt idx="2">
                  <c:v>0.8135298599999999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'cap_rate_wind_onshore_NO125'!$D$3:$D$5</c:f>
              <c:numCache>
                <c:formatCode>General</c:formatCode>
                <c:ptCount val="3"/>
                <c:pt idx="0">
                  <c:v>0.89326555</c:v>
                </c:pt>
                <c:pt idx="1">
                  <c:v>0.8907671</c:v>
                </c:pt>
                <c:pt idx="2">
                  <c:v>0.89208895</c:v>
                </c:pt>
              </c:numCache>
            </c:numRef>
          </c:yVal>
        </c:ser>
        <c:ser>
          <c:idx val="3"/>
          <c:order val="3"/>
          <c:tx>
            <c:strRef>
              <c:f>'cap_rate_wind_onshore_NO125'!$E$2:$E$2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'cap_rate_wind_onshore_NO125'!$E$3:$E$5</c:f>
              <c:numCache>
                <c:formatCode>General</c:formatCode>
                <c:ptCount val="3"/>
                <c:pt idx="0">
                  <c:v>1.0056102</c:v>
                </c:pt>
                <c:pt idx="1">
                  <c:v>1.01138988</c:v>
                </c:pt>
                <c:pt idx="2">
                  <c:v>1.0127649</c:v>
                </c:pt>
              </c:numCache>
            </c:numRef>
          </c:yVal>
        </c:ser>
        <c:axId val="51920001"/>
        <c:axId val="51920002"/>
      </c:scatterChart>
      <c:valAx>
        <c:axId val="51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20002"/>
        <c:crosses val="autoZero"/>
        <c:crossBetween val="midCat"/>
      </c:valAx>
      <c:valAx>
        <c:axId val="51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'cap_rate_wind_onshore_NO3'!$B$3:$B$17</c:f>
              <c:numCache>
                <c:formatCode>General</c:formatCode>
                <c:ptCount val="15"/>
                <c:pt idx="0">
                  <c:v>1.04062632</c:v>
                </c:pt>
                <c:pt idx="1">
                  <c:v>1.043718610833333</c:v>
                </c:pt>
                <c:pt idx="2">
                  <c:v>1.050405819444445</c:v>
                </c:pt>
                <c:pt idx="3">
                  <c:v>1.058566341277778</c:v>
                </c:pt>
                <c:pt idx="4">
                  <c:v>1.06618239</c:v>
                </c:pt>
                <c:pt idx="5">
                  <c:v>1.073715798277777</c:v>
                </c:pt>
                <c:pt idx="6">
                  <c:v>1.081183095777778</c:v>
                </c:pt>
                <c:pt idx="7">
                  <c:v>1.078494190944445</c:v>
                </c:pt>
                <c:pt idx="8">
                  <c:v>1.074942848666667</c:v>
                </c:pt>
                <c:pt idx="9">
                  <c:v>1.072726434722223</c:v>
                </c:pt>
                <c:pt idx="10">
                  <c:v>1.070253143277778</c:v>
                </c:pt>
                <c:pt idx="11">
                  <c:v>1.068819768611111</c:v>
                </c:pt>
                <c:pt idx="12">
                  <c:v>0.9691328288888889</c:v>
                </c:pt>
                <c:pt idx="13">
                  <c:v>0.9657326836111112</c:v>
                </c:pt>
                <c:pt idx="14">
                  <c:v>0.9676637224999999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'cap_rate_wind_onshore_NO3'!$C$3:$C$17</c:f>
              <c:numCache>
                <c:formatCode>General</c:formatCode>
                <c:ptCount val="15"/>
                <c:pt idx="0">
                  <c:v>0.95051352</c:v>
                </c:pt>
                <c:pt idx="1">
                  <c:v>0.93861907</c:v>
                </c:pt>
                <c:pt idx="2">
                  <c:v>0.95767946</c:v>
                </c:pt>
                <c:pt idx="3">
                  <c:v>0.973049116</c:v>
                </c:pt>
                <c:pt idx="4">
                  <c:v>0.98380649</c:v>
                </c:pt>
                <c:pt idx="5">
                  <c:v>0.990230908</c:v>
                </c:pt>
                <c:pt idx="6">
                  <c:v>0.996427928</c:v>
                </c:pt>
                <c:pt idx="7">
                  <c:v>0.994368794</c:v>
                </c:pt>
                <c:pt idx="8">
                  <c:v>0.9923945120000001</c:v>
                </c:pt>
                <c:pt idx="9">
                  <c:v>0.9941806399999999</c:v>
                </c:pt>
                <c:pt idx="10">
                  <c:v>0.994242548</c:v>
                </c:pt>
                <c:pt idx="11">
                  <c:v>0.9931954599999999</c:v>
                </c:pt>
                <c:pt idx="12">
                  <c:v>0.86516518</c:v>
                </c:pt>
                <c:pt idx="13">
                  <c:v>0.86636324</c:v>
                </c:pt>
                <c:pt idx="14">
                  <c:v>0.87163476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'cap_rate_wind_onshore_NO3'!$D$3:$D$17</c:f>
              <c:numCache>
                <c:formatCode>General</c:formatCode>
                <c:ptCount val="15"/>
                <c:pt idx="0">
                  <c:v>1.0582551</c:v>
                </c:pt>
                <c:pt idx="1">
                  <c:v>1.0648247</c:v>
                </c:pt>
                <c:pt idx="2">
                  <c:v>1.0670404</c:v>
                </c:pt>
                <c:pt idx="3">
                  <c:v>1.0701692</c:v>
                </c:pt>
                <c:pt idx="4">
                  <c:v>1.0738496</c:v>
                </c:pt>
                <c:pt idx="5">
                  <c:v>1.079784</c:v>
                </c:pt>
                <c:pt idx="6">
                  <c:v>1.0863378</c:v>
                </c:pt>
                <c:pt idx="7">
                  <c:v>1.0851047</c:v>
                </c:pt>
                <c:pt idx="8">
                  <c:v>1.085071</c:v>
                </c:pt>
                <c:pt idx="9">
                  <c:v>1.0817394</c:v>
                </c:pt>
                <c:pt idx="10">
                  <c:v>1.0787463</c:v>
                </c:pt>
                <c:pt idx="11">
                  <c:v>1.0768769</c:v>
                </c:pt>
                <c:pt idx="12">
                  <c:v>0.9769407</c:v>
                </c:pt>
                <c:pt idx="13">
                  <c:v>0.97033805</c:v>
                </c:pt>
                <c:pt idx="14">
                  <c:v>0.9701951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'cap_rate_wind_onshore_NO3'!$E$3:$E$17</c:f>
              <c:numCache>
                <c:formatCode>General</c:formatCode>
                <c:ptCount val="15"/>
                <c:pt idx="0">
                  <c:v>1.09241306</c:v>
                </c:pt>
                <c:pt idx="1">
                  <c:v>1.10103792</c:v>
                </c:pt>
                <c:pt idx="2">
                  <c:v>1.11152602</c:v>
                </c:pt>
                <c:pt idx="3">
                  <c:v>1.11045606</c:v>
                </c:pt>
                <c:pt idx="4">
                  <c:v>1.115222</c:v>
                </c:pt>
                <c:pt idx="5">
                  <c:v>1.12933456</c:v>
                </c:pt>
                <c:pt idx="6">
                  <c:v>1.1377838</c:v>
                </c:pt>
                <c:pt idx="7">
                  <c:v>1.13775454</c:v>
                </c:pt>
                <c:pt idx="8">
                  <c:v>1.13516038</c:v>
                </c:pt>
                <c:pt idx="9">
                  <c:v>1.13577116</c:v>
                </c:pt>
                <c:pt idx="10">
                  <c:v>1.13450778</c:v>
                </c:pt>
                <c:pt idx="11">
                  <c:v>1.13373636</c:v>
                </c:pt>
                <c:pt idx="12">
                  <c:v>1.05987456</c:v>
                </c:pt>
                <c:pt idx="13">
                  <c:v>1.05516678</c:v>
                </c:pt>
                <c:pt idx="14">
                  <c:v>1.05380128</c:v>
                </c:pt>
              </c:numCache>
            </c:numRef>
          </c:yVal>
        </c:ser>
        <c:axId val="51930001"/>
        <c:axId val="51930002"/>
      </c:scatterChart>
      <c:valAx>
        <c:axId val="51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30002"/>
        <c:crosses val="autoZero"/>
        <c:crossBetween val="midCat"/>
      </c:valAx>
      <c:valAx>
        <c:axId val="51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'cap_rate_wind_onshore_NO3'!$B$3:$B$17</c:f>
              <c:numCache>
                <c:formatCode>General</c:formatCode>
                <c:ptCount val="15"/>
                <c:pt idx="0">
                  <c:v>1.04062632</c:v>
                </c:pt>
                <c:pt idx="1">
                  <c:v>1.043718610833333</c:v>
                </c:pt>
                <c:pt idx="2">
                  <c:v>1.050405819444445</c:v>
                </c:pt>
                <c:pt idx="3">
                  <c:v>1.058566341277778</c:v>
                </c:pt>
                <c:pt idx="4">
                  <c:v>1.06618239</c:v>
                </c:pt>
                <c:pt idx="5">
                  <c:v>1.073715798277777</c:v>
                </c:pt>
                <c:pt idx="6">
                  <c:v>1.081183095777778</c:v>
                </c:pt>
                <c:pt idx="7">
                  <c:v>1.078494190944445</c:v>
                </c:pt>
                <c:pt idx="8">
                  <c:v>1.074942848666667</c:v>
                </c:pt>
                <c:pt idx="9">
                  <c:v>1.072726434722223</c:v>
                </c:pt>
                <c:pt idx="10">
                  <c:v>1.070253143277778</c:v>
                </c:pt>
                <c:pt idx="11">
                  <c:v>1.068819768611111</c:v>
                </c:pt>
                <c:pt idx="12">
                  <c:v>0.9691328288888889</c:v>
                </c:pt>
                <c:pt idx="13">
                  <c:v>0.9657326836111112</c:v>
                </c:pt>
                <c:pt idx="14">
                  <c:v>0.9676637224999999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'cap_rate_wind_onshore_NO3'!$C$3:$C$17</c:f>
              <c:numCache>
                <c:formatCode>General</c:formatCode>
                <c:ptCount val="15"/>
                <c:pt idx="0">
                  <c:v>0.95051352</c:v>
                </c:pt>
                <c:pt idx="1">
                  <c:v>0.93861907</c:v>
                </c:pt>
                <c:pt idx="2">
                  <c:v>0.95767946</c:v>
                </c:pt>
                <c:pt idx="3">
                  <c:v>0.973049116</c:v>
                </c:pt>
                <c:pt idx="4">
                  <c:v>0.98380649</c:v>
                </c:pt>
                <c:pt idx="5">
                  <c:v>0.990230908</c:v>
                </c:pt>
                <c:pt idx="6">
                  <c:v>0.996427928</c:v>
                </c:pt>
                <c:pt idx="7">
                  <c:v>0.994368794</c:v>
                </c:pt>
                <c:pt idx="8">
                  <c:v>0.9923945120000001</c:v>
                </c:pt>
                <c:pt idx="9">
                  <c:v>0.9941806399999999</c:v>
                </c:pt>
                <c:pt idx="10">
                  <c:v>0.994242548</c:v>
                </c:pt>
                <c:pt idx="11">
                  <c:v>0.9931954599999999</c:v>
                </c:pt>
                <c:pt idx="12">
                  <c:v>0.86516518</c:v>
                </c:pt>
                <c:pt idx="13">
                  <c:v>0.86636324</c:v>
                </c:pt>
                <c:pt idx="14">
                  <c:v>0.87163476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'cap_rate_wind_onshore_NO3'!$D$3:$D$17</c:f>
              <c:numCache>
                <c:formatCode>General</c:formatCode>
                <c:ptCount val="15"/>
                <c:pt idx="0">
                  <c:v>1.0582551</c:v>
                </c:pt>
                <c:pt idx="1">
                  <c:v>1.0648247</c:v>
                </c:pt>
                <c:pt idx="2">
                  <c:v>1.0670404</c:v>
                </c:pt>
                <c:pt idx="3">
                  <c:v>1.0701692</c:v>
                </c:pt>
                <c:pt idx="4">
                  <c:v>1.0738496</c:v>
                </c:pt>
                <c:pt idx="5">
                  <c:v>1.079784</c:v>
                </c:pt>
                <c:pt idx="6">
                  <c:v>1.0863378</c:v>
                </c:pt>
                <c:pt idx="7">
                  <c:v>1.0851047</c:v>
                </c:pt>
                <c:pt idx="8">
                  <c:v>1.085071</c:v>
                </c:pt>
                <c:pt idx="9">
                  <c:v>1.0817394</c:v>
                </c:pt>
                <c:pt idx="10">
                  <c:v>1.0787463</c:v>
                </c:pt>
                <c:pt idx="11">
                  <c:v>1.0768769</c:v>
                </c:pt>
                <c:pt idx="12">
                  <c:v>0.9769407</c:v>
                </c:pt>
                <c:pt idx="13">
                  <c:v>0.97033805</c:v>
                </c:pt>
                <c:pt idx="14">
                  <c:v>0.9701951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'cap_rate_wind_onshore_NO3'!$E$3:$E$17</c:f>
              <c:numCache>
                <c:formatCode>General</c:formatCode>
                <c:ptCount val="15"/>
                <c:pt idx="0">
                  <c:v>1.09241306</c:v>
                </c:pt>
                <c:pt idx="1">
                  <c:v>1.10103792</c:v>
                </c:pt>
                <c:pt idx="2">
                  <c:v>1.11152602</c:v>
                </c:pt>
                <c:pt idx="3">
                  <c:v>1.11045606</c:v>
                </c:pt>
                <c:pt idx="4">
                  <c:v>1.115222</c:v>
                </c:pt>
                <c:pt idx="5">
                  <c:v>1.12933456</c:v>
                </c:pt>
                <c:pt idx="6">
                  <c:v>1.1377838</c:v>
                </c:pt>
                <c:pt idx="7">
                  <c:v>1.13775454</c:v>
                </c:pt>
                <c:pt idx="8">
                  <c:v>1.13516038</c:v>
                </c:pt>
                <c:pt idx="9">
                  <c:v>1.13577116</c:v>
                </c:pt>
                <c:pt idx="10">
                  <c:v>1.13450778</c:v>
                </c:pt>
                <c:pt idx="11">
                  <c:v>1.13373636</c:v>
                </c:pt>
                <c:pt idx="12">
                  <c:v>1.05987456</c:v>
                </c:pt>
                <c:pt idx="13">
                  <c:v>1.05516678</c:v>
                </c:pt>
                <c:pt idx="14">
                  <c:v>1.05380128</c:v>
                </c:pt>
              </c:numCache>
            </c:numRef>
          </c:yVal>
        </c:ser>
        <c:axId val="51940001"/>
        <c:axId val="51940002"/>
      </c:scatterChart>
      <c:valAx>
        <c:axId val="51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40002"/>
        <c:crosses val="autoZero"/>
        <c:crossBetween val="midCat"/>
      </c:valAx>
      <c:valAx>
        <c:axId val="51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'cap_rate_wind_onshore_NO3'!$B$3:$B$17</c:f>
              <c:numCache>
                <c:formatCode>General</c:formatCode>
                <c:ptCount val="15"/>
                <c:pt idx="0">
                  <c:v>1.04062632</c:v>
                </c:pt>
                <c:pt idx="1">
                  <c:v>1.043718610833333</c:v>
                </c:pt>
                <c:pt idx="2">
                  <c:v>1.050405819444445</c:v>
                </c:pt>
                <c:pt idx="3">
                  <c:v>1.058566341277778</c:v>
                </c:pt>
                <c:pt idx="4">
                  <c:v>1.06618239</c:v>
                </c:pt>
                <c:pt idx="5">
                  <c:v>1.073715798277777</c:v>
                </c:pt>
                <c:pt idx="6">
                  <c:v>1.081183095777778</c:v>
                </c:pt>
                <c:pt idx="7">
                  <c:v>1.078494190944445</c:v>
                </c:pt>
                <c:pt idx="8">
                  <c:v>1.074942848666667</c:v>
                </c:pt>
                <c:pt idx="9">
                  <c:v>1.072726434722223</c:v>
                </c:pt>
                <c:pt idx="10">
                  <c:v>1.070253143277778</c:v>
                </c:pt>
                <c:pt idx="11">
                  <c:v>1.068819768611111</c:v>
                </c:pt>
                <c:pt idx="12">
                  <c:v>0.9691328288888889</c:v>
                </c:pt>
                <c:pt idx="13">
                  <c:v>0.9657326836111112</c:v>
                </c:pt>
                <c:pt idx="14">
                  <c:v>0.9676637224999999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'cap_rate_wind_onshore_NO3'!$C$3:$C$17</c:f>
              <c:numCache>
                <c:formatCode>General</c:formatCode>
                <c:ptCount val="15"/>
                <c:pt idx="0">
                  <c:v>0.95051352</c:v>
                </c:pt>
                <c:pt idx="1">
                  <c:v>0.93861907</c:v>
                </c:pt>
                <c:pt idx="2">
                  <c:v>0.95767946</c:v>
                </c:pt>
                <c:pt idx="3">
                  <c:v>0.973049116</c:v>
                </c:pt>
                <c:pt idx="4">
                  <c:v>0.98380649</c:v>
                </c:pt>
                <c:pt idx="5">
                  <c:v>0.990230908</c:v>
                </c:pt>
                <c:pt idx="6">
                  <c:v>0.996427928</c:v>
                </c:pt>
                <c:pt idx="7">
                  <c:v>0.994368794</c:v>
                </c:pt>
                <c:pt idx="8">
                  <c:v>0.9923945120000001</c:v>
                </c:pt>
                <c:pt idx="9">
                  <c:v>0.9941806399999999</c:v>
                </c:pt>
                <c:pt idx="10">
                  <c:v>0.994242548</c:v>
                </c:pt>
                <c:pt idx="11">
                  <c:v>0.9931954599999999</c:v>
                </c:pt>
                <c:pt idx="12">
                  <c:v>0.86516518</c:v>
                </c:pt>
                <c:pt idx="13">
                  <c:v>0.86636324</c:v>
                </c:pt>
                <c:pt idx="14">
                  <c:v>0.87163476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'cap_rate_wind_onshore_NO3'!$D$3:$D$17</c:f>
              <c:numCache>
                <c:formatCode>General</c:formatCode>
                <c:ptCount val="15"/>
                <c:pt idx="0">
                  <c:v>1.0582551</c:v>
                </c:pt>
                <c:pt idx="1">
                  <c:v>1.0648247</c:v>
                </c:pt>
                <c:pt idx="2">
                  <c:v>1.0670404</c:v>
                </c:pt>
                <c:pt idx="3">
                  <c:v>1.0701692</c:v>
                </c:pt>
                <c:pt idx="4">
                  <c:v>1.0738496</c:v>
                </c:pt>
                <c:pt idx="5">
                  <c:v>1.079784</c:v>
                </c:pt>
                <c:pt idx="6">
                  <c:v>1.0863378</c:v>
                </c:pt>
                <c:pt idx="7">
                  <c:v>1.0851047</c:v>
                </c:pt>
                <c:pt idx="8">
                  <c:v>1.085071</c:v>
                </c:pt>
                <c:pt idx="9">
                  <c:v>1.0817394</c:v>
                </c:pt>
                <c:pt idx="10">
                  <c:v>1.0787463</c:v>
                </c:pt>
                <c:pt idx="11">
                  <c:v>1.0768769</c:v>
                </c:pt>
                <c:pt idx="12">
                  <c:v>0.9769407</c:v>
                </c:pt>
                <c:pt idx="13">
                  <c:v>0.97033805</c:v>
                </c:pt>
                <c:pt idx="14">
                  <c:v>0.9701951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'cap_rate_wind_onshore_NO3'!$E$3:$E$17</c:f>
              <c:numCache>
                <c:formatCode>General</c:formatCode>
                <c:ptCount val="15"/>
                <c:pt idx="0">
                  <c:v>1.09241306</c:v>
                </c:pt>
                <c:pt idx="1">
                  <c:v>1.10103792</c:v>
                </c:pt>
                <c:pt idx="2">
                  <c:v>1.11152602</c:v>
                </c:pt>
                <c:pt idx="3">
                  <c:v>1.11045606</c:v>
                </c:pt>
                <c:pt idx="4">
                  <c:v>1.115222</c:v>
                </c:pt>
                <c:pt idx="5">
                  <c:v>1.12933456</c:v>
                </c:pt>
                <c:pt idx="6">
                  <c:v>1.1377838</c:v>
                </c:pt>
                <c:pt idx="7">
                  <c:v>1.13775454</c:v>
                </c:pt>
                <c:pt idx="8">
                  <c:v>1.13516038</c:v>
                </c:pt>
                <c:pt idx="9">
                  <c:v>1.13577116</c:v>
                </c:pt>
                <c:pt idx="10">
                  <c:v>1.13450778</c:v>
                </c:pt>
                <c:pt idx="11">
                  <c:v>1.13373636</c:v>
                </c:pt>
                <c:pt idx="12">
                  <c:v>1.05987456</c:v>
                </c:pt>
                <c:pt idx="13">
                  <c:v>1.05516678</c:v>
                </c:pt>
                <c:pt idx="14">
                  <c:v>1.05380128</c:v>
                </c:pt>
              </c:numCache>
            </c:numRef>
          </c:yVal>
        </c:ser>
        <c:axId val="51950001"/>
        <c:axId val="51950002"/>
      </c:scatterChart>
      <c:valAx>
        <c:axId val="51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50002"/>
        <c:crosses val="autoZero"/>
        <c:crossBetween val="midCat"/>
      </c:valAx>
      <c:valAx>
        <c:axId val="51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'cap_rate_wind_onshore_NO3'!$B$3:$B$17</c:f>
              <c:numCache>
                <c:formatCode>General</c:formatCode>
                <c:ptCount val="15"/>
                <c:pt idx="0">
                  <c:v>1.04062632</c:v>
                </c:pt>
                <c:pt idx="1">
                  <c:v>1.043718610833333</c:v>
                </c:pt>
                <c:pt idx="2">
                  <c:v>1.050405819444445</c:v>
                </c:pt>
                <c:pt idx="3">
                  <c:v>1.058566341277778</c:v>
                </c:pt>
                <c:pt idx="4">
                  <c:v>1.06618239</c:v>
                </c:pt>
                <c:pt idx="5">
                  <c:v>1.073715798277777</c:v>
                </c:pt>
                <c:pt idx="6">
                  <c:v>1.081183095777778</c:v>
                </c:pt>
                <c:pt idx="7">
                  <c:v>1.078494190944445</c:v>
                </c:pt>
                <c:pt idx="8">
                  <c:v>1.074942848666667</c:v>
                </c:pt>
                <c:pt idx="9">
                  <c:v>1.072726434722223</c:v>
                </c:pt>
                <c:pt idx="10">
                  <c:v>1.070253143277778</c:v>
                </c:pt>
                <c:pt idx="11">
                  <c:v>1.068819768611111</c:v>
                </c:pt>
                <c:pt idx="12">
                  <c:v>0.9691328288888889</c:v>
                </c:pt>
                <c:pt idx="13">
                  <c:v>0.9657326836111112</c:v>
                </c:pt>
                <c:pt idx="14">
                  <c:v>0.9676637224999999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'cap_rate_wind_onshore_NO3'!$C$3:$C$17</c:f>
              <c:numCache>
                <c:formatCode>General</c:formatCode>
                <c:ptCount val="15"/>
                <c:pt idx="0">
                  <c:v>0.95051352</c:v>
                </c:pt>
                <c:pt idx="1">
                  <c:v>0.93861907</c:v>
                </c:pt>
                <c:pt idx="2">
                  <c:v>0.95767946</c:v>
                </c:pt>
                <c:pt idx="3">
                  <c:v>0.973049116</c:v>
                </c:pt>
                <c:pt idx="4">
                  <c:v>0.98380649</c:v>
                </c:pt>
                <c:pt idx="5">
                  <c:v>0.990230908</c:v>
                </c:pt>
                <c:pt idx="6">
                  <c:v>0.996427928</c:v>
                </c:pt>
                <c:pt idx="7">
                  <c:v>0.994368794</c:v>
                </c:pt>
                <c:pt idx="8">
                  <c:v>0.9923945120000001</c:v>
                </c:pt>
                <c:pt idx="9">
                  <c:v>0.9941806399999999</c:v>
                </c:pt>
                <c:pt idx="10">
                  <c:v>0.994242548</c:v>
                </c:pt>
                <c:pt idx="11">
                  <c:v>0.9931954599999999</c:v>
                </c:pt>
                <c:pt idx="12">
                  <c:v>0.86516518</c:v>
                </c:pt>
                <c:pt idx="13">
                  <c:v>0.86636324</c:v>
                </c:pt>
                <c:pt idx="14">
                  <c:v>0.87163476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'cap_rate_wind_onshore_NO3'!$D$3:$D$17</c:f>
              <c:numCache>
                <c:formatCode>General</c:formatCode>
                <c:ptCount val="15"/>
                <c:pt idx="0">
                  <c:v>1.0582551</c:v>
                </c:pt>
                <c:pt idx="1">
                  <c:v>1.0648247</c:v>
                </c:pt>
                <c:pt idx="2">
                  <c:v>1.0670404</c:v>
                </c:pt>
                <c:pt idx="3">
                  <c:v>1.0701692</c:v>
                </c:pt>
                <c:pt idx="4">
                  <c:v>1.0738496</c:v>
                </c:pt>
                <c:pt idx="5">
                  <c:v>1.079784</c:v>
                </c:pt>
                <c:pt idx="6">
                  <c:v>1.0863378</c:v>
                </c:pt>
                <c:pt idx="7">
                  <c:v>1.0851047</c:v>
                </c:pt>
                <c:pt idx="8">
                  <c:v>1.085071</c:v>
                </c:pt>
                <c:pt idx="9">
                  <c:v>1.0817394</c:v>
                </c:pt>
                <c:pt idx="10">
                  <c:v>1.0787463</c:v>
                </c:pt>
                <c:pt idx="11">
                  <c:v>1.0768769</c:v>
                </c:pt>
                <c:pt idx="12">
                  <c:v>0.9769407</c:v>
                </c:pt>
                <c:pt idx="13">
                  <c:v>0.97033805</c:v>
                </c:pt>
                <c:pt idx="14">
                  <c:v>0.9701951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'cap_rate_wind_onshore_NO3'!$E$3:$E$17</c:f>
              <c:numCache>
                <c:formatCode>General</c:formatCode>
                <c:ptCount val="15"/>
                <c:pt idx="0">
                  <c:v>1.09241306</c:v>
                </c:pt>
                <c:pt idx="1">
                  <c:v>1.10103792</c:v>
                </c:pt>
                <c:pt idx="2">
                  <c:v>1.11152602</c:v>
                </c:pt>
                <c:pt idx="3">
                  <c:v>1.11045606</c:v>
                </c:pt>
                <c:pt idx="4">
                  <c:v>1.115222</c:v>
                </c:pt>
                <c:pt idx="5">
                  <c:v>1.12933456</c:v>
                </c:pt>
                <c:pt idx="6">
                  <c:v>1.1377838</c:v>
                </c:pt>
                <c:pt idx="7">
                  <c:v>1.13775454</c:v>
                </c:pt>
                <c:pt idx="8">
                  <c:v>1.13516038</c:v>
                </c:pt>
                <c:pt idx="9">
                  <c:v>1.13577116</c:v>
                </c:pt>
                <c:pt idx="10">
                  <c:v>1.13450778</c:v>
                </c:pt>
                <c:pt idx="11">
                  <c:v>1.13373636</c:v>
                </c:pt>
                <c:pt idx="12">
                  <c:v>1.05987456</c:v>
                </c:pt>
                <c:pt idx="13">
                  <c:v>1.05516678</c:v>
                </c:pt>
                <c:pt idx="14">
                  <c:v>1.05380128</c:v>
                </c:pt>
              </c:numCache>
            </c:numRef>
          </c:yVal>
        </c:ser>
        <c:axId val="51960001"/>
        <c:axId val="51960002"/>
      </c:scatterChart>
      <c:valAx>
        <c:axId val="51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60002"/>
        <c:crosses val="autoZero"/>
        <c:crossBetween val="midCat"/>
      </c:valAx>
      <c:valAx>
        <c:axId val="51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'cap_rate_wind_onshore_NO3'!$B$3:$B$17</c:f>
              <c:numCache>
                <c:formatCode>General</c:formatCode>
                <c:ptCount val="15"/>
                <c:pt idx="0">
                  <c:v>1.04062632</c:v>
                </c:pt>
                <c:pt idx="1">
                  <c:v>1.043718610833333</c:v>
                </c:pt>
                <c:pt idx="2">
                  <c:v>1.050405819444445</c:v>
                </c:pt>
                <c:pt idx="3">
                  <c:v>1.058566341277778</c:v>
                </c:pt>
                <c:pt idx="4">
                  <c:v>1.06618239</c:v>
                </c:pt>
                <c:pt idx="5">
                  <c:v>1.073715798277777</c:v>
                </c:pt>
                <c:pt idx="6">
                  <c:v>1.081183095777778</c:v>
                </c:pt>
                <c:pt idx="7">
                  <c:v>1.078494190944445</c:v>
                </c:pt>
                <c:pt idx="8">
                  <c:v>1.074942848666667</c:v>
                </c:pt>
                <c:pt idx="9">
                  <c:v>1.072726434722223</c:v>
                </c:pt>
                <c:pt idx="10">
                  <c:v>1.070253143277778</c:v>
                </c:pt>
                <c:pt idx="11">
                  <c:v>1.068819768611111</c:v>
                </c:pt>
                <c:pt idx="12">
                  <c:v>0.9691328288888889</c:v>
                </c:pt>
                <c:pt idx="13">
                  <c:v>0.9657326836111112</c:v>
                </c:pt>
                <c:pt idx="14">
                  <c:v>0.9676637224999999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'cap_rate_wind_onshore_NO3'!$C$3:$C$17</c:f>
              <c:numCache>
                <c:formatCode>General</c:formatCode>
                <c:ptCount val="15"/>
                <c:pt idx="0">
                  <c:v>0.95051352</c:v>
                </c:pt>
                <c:pt idx="1">
                  <c:v>0.93861907</c:v>
                </c:pt>
                <c:pt idx="2">
                  <c:v>0.95767946</c:v>
                </c:pt>
                <c:pt idx="3">
                  <c:v>0.973049116</c:v>
                </c:pt>
                <c:pt idx="4">
                  <c:v>0.98380649</c:v>
                </c:pt>
                <c:pt idx="5">
                  <c:v>0.990230908</c:v>
                </c:pt>
                <c:pt idx="6">
                  <c:v>0.996427928</c:v>
                </c:pt>
                <c:pt idx="7">
                  <c:v>0.994368794</c:v>
                </c:pt>
                <c:pt idx="8">
                  <c:v>0.9923945120000001</c:v>
                </c:pt>
                <c:pt idx="9">
                  <c:v>0.9941806399999999</c:v>
                </c:pt>
                <c:pt idx="10">
                  <c:v>0.994242548</c:v>
                </c:pt>
                <c:pt idx="11">
                  <c:v>0.9931954599999999</c:v>
                </c:pt>
                <c:pt idx="12">
                  <c:v>0.86516518</c:v>
                </c:pt>
                <c:pt idx="13">
                  <c:v>0.86636324</c:v>
                </c:pt>
                <c:pt idx="14">
                  <c:v>0.87163476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'cap_rate_wind_onshore_NO3'!$D$3:$D$17</c:f>
              <c:numCache>
                <c:formatCode>General</c:formatCode>
                <c:ptCount val="15"/>
                <c:pt idx="0">
                  <c:v>1.0582551</c:v>
                </c:pt>
                <c:pt idx="1">
                  <c:v>1.0648247</c:v>
                </c:pt>
                <c:pt idx="2">
                  <c:v>1.0670404</c:v>
                </c:pt>
                <c:pt idx="3">
                  <c:v>1.0701692</c:v>
                </c:pt>
                <c:pt idx="4">
                  <c:v>1.0738496</c:v>
                </c:pt>
                <c:pt idx="5">
                  <c:v>1.079784</c:v>
                </c:pt>
                <c:pt idx="6">
                  <c:v>1.0863378</c:v>
                </c:pt>
                <c:pt idx="7">
                  <c:v>1.0851047</c:v>
                </c:pt>
                <c:pt idx="8">
                  <c:v>1.085071</c:v>
                </c:pt>
                <c:pt idx="9">
                  <c:v>1.0817394</c:v>
                </c:pt>
                <c:pt idx="10">
                  <c:v>1.0787463</c:v>
                </c:pt>
                <c:pt idx="11">
                  <c:v>1.0768769</c:v>
                </c:pt>
                <c:pt idx="12">
                  <c:v>0.9769407</c:v>
                </c:pt>
                <c:pt idx="13">
                  <c:v>0.97033805</c:v>
                </c:pt>
                <c:pt idx="14">
                  <c:v>0.9701951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'cap_rate_wind_onshore_NO3'!$E$3:$E$17</c:f>
              <c:numCache>
                <c:formatCode>General</c:formatCode>
                <c:ptCount val="15"/>
                <c:pt idx="0">
                  <c:v>1.09241306</c:v>
                </c:pt>
                <c:pt idx="1">
                  <c:v>1.10103792</c:v>
                </c:pt>
                <c:pt idx="2">
                  <c:v>1.11152602</c:v>
                </c:pt>
                <c:pt idx="3">
                  <c:v>1.11045606</c:v>
                </c:pt>
                <c:pt idx="4">
                  <c:v>1.115222</c:v>
                </c:pt>
                <c:pt idx="5">
                  <c:v>1.12933456</c:v>
                </c:pt>
                <c:pt idx="6">
                  <c:v>1.1377838</c:v>
                </c:pt>
                <c:pt idx="7">
                  <c:v>1.13775454</c:v>
                </c:pt>
                <c:pt idx="8">
                  <c:v>1.13516038</c:v>
                </c:pt>
                <c:pt idx="9">
                  <c:v>1.13577116</c:v>
                </c:pt>
                <c:pt idx="10">
                  <c:v>1.13450778</c:v>
                </c:pt>
                <c:pt idx="11">
                  <c:v>1.13373636</c:v>
                </c:pt>
                <c:pt idx="12">
                  <c:v>1.05987456</c:v>
                </c:pt>
                <c:pt idx="13">
                  <c:v>1.05516678</c:v>
                </c:pt>
                <c:pt idx="14">
                  <c:v>1.05380128</c:v>
                </c:pt>
              </c:numCache>
            </c:numRef>
          </c:yVal>
        </c:ser>
        <c:axId val="51970001"/>
        <c:axId val="51970002"/>
      </c:scatterChart>
      <c:valAx>
        <c:axId val="51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70002"/>
        <c:crosses val="autoZero"/>
        <c:crossBetween val="midCat"/>
      </c:valAx>
      <c:valAx>
        <c:axId val="51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'cap_rate_wind_onshore_NO4'!$B$3:$B$12</c:f>
              <c:numCache>
                <c:formatCode>General</c:formatCode>
                <c:ptCount val="10"/>
                <c:pt idx="0">
                  <c:v>1.092869974722222</c:v>
                </c:pt>
                <c:pt idx="1">
                  <c:v>1.099695398333333</c:v>
                </c:pt>
                <c:pt idx="2">
                  <c:v>1.098657640277778</c:v>
                </c:pt>
                <c:pt idx="3">
                  <c:v>1.096900392777777</c:v>
                </c:pt>
                <c:pt idx="4">
                  <c:v>1.09581749</c:v>
                </c:pt>
                <c:pt idx="5">
                  <c:v>1.093834136111111</c:v>
                </c:pt>
                <c:pt idx="6">
                  <c:v>1.093120733888889</c:v>
                </c:pt>
                <c:pt idx="7">
                  <c:v>1.005652450277778</c:v>
                </c:pt>
                <c:pt idx="8">
                  <c:v>1.002322405555555</c:v>
                </c:pt>
                <c:pt idx="9">
                  <c:v>1.000833616666667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'cap_rate_wind_onshore_NO4'!$C$3:$C$12</c:f>
              <c:numCache>
                <c:formatCode>General</c:formatCode>
                <c:ptCount val="10"/>
                <c:pt idx="0">
                  <c:v>1.0083472</c:v>
                </c:pt>
                <c:pt idx="1">
                  <c:v>1.01502026</c:v>
                </c:pt>
                <c:pt idx="2">
                  <c:v>1.0132812</c:v>
                </c:pt>
                <c:pt idx="3">
                  <c:v>1.01555702</c:v>
                </c:pt>
                <c:pt idx="4">
                  <c:v>1.01994378</c:v>
                </c:pt>
                <c:pt idx="5">
                  <c:v>1.0187858</c:v>
                </c:pt>
                <c:pt idx="6">
                  <c:v>1.01856174</c:v>
                </c:pt>
                <c:pt idx="7">
                  <c:v>0.91916094</c:v>
                </c:pt>
                <c:pt idx="8">
                  <c:v>0.91283196</c:v>
                </c:pt>
                <c:pt idx="9">
                  <c:v>0.90730294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'cap_rate_wind_onshore_NO4'!$D$3:$D$12</c:f>
              <c:numCache>
                <c:formatCode>General</c:formatCode>
                <c:ptCount val="10"/>
                <c:pt idx="0">
                  <c:v>1.0949032</c:v>
                </c:pt>
                <c:pt idx="1">
                  <c:v>1.106092</c:v>
                </c:pt>
                <c:pt idx="2">
                  <c:v>1.1056648</c:v>
                </c:pt>
                <c:pt idx="3">
                  <c:v>1.099512</c:v>
                </c:pt>
                <c:pt idx="4">
                  <c:v>1.0971948</c:v>
                </c:pt>
                <c:pt idx="5">
                  <c:v>1.0970942</c:v>
                </c:pt>
                <c:pt idx="6">
                  <c:v>1.0976925</c:v>
                </c:pt>
                <c:pt idx="7">
                  <c:v>1.0060526</c:v>
                </c:pt>
                <c:pt idx="8">
                  <c:v>1.00092</c:v>
                </c:pt>
                <c:pt idx="9">
                  <c:v>0.9998831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'cap_rate_wind_onshore_NO4'!$E$3:$E$12</c:f>
              <c:numCache>
                <c:formatCode>General</c:formatCode>
                <c:ptCount val="10"/>
                <c:pt idx="0">
                  <c:v>1.16633974</c:v>
                </c:pt>
                <c:pt idx="1">
                  <c:v>1.17789258</c:v>
                </c:pt>
                <c:pt idx="2">
                  <c:v>1.17815988</c:v>
                </c:pt>
                <c:pt idx="3">
                  <c:v>1.17690672</c:v>
                </c:pt>
                <c:pt idx="4">
                  <c:v>1.17929186</c:v>
                </c:pt>
                <c:pt idx="5">
                  <c:v>1.1774888</c:v>
                </c:pt>
                <c:pt idx="6">
                  <c:v>1.17765838</c:v>
                </c:pt>
                <c:pt idx="7">
                  <c:v>1.0855035</c:v>
                </c:pt>
                <c:pt idx="8">
                  <c:v>1.08293114</c:v>
                </c:pt>
                <c:pt idx="9">
                  <c:v>1.08025236</c:v>
                </c:pt>
              </c:numCache>
            </c:numRef>
          </c:yVal>
        </c:ser>
        <c:axId val="51980001"/>
        <c:axId val="51980002"/>
      </c:scatterChart>
      <c:valAx>
        <c:axId val="51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80002"/>
        <c:crosses val="autoZero"/>
        <c:crossBetween val="midCat"/>
      </c:valAx>
      <c:valAx>
        <c:axId val="51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'cap_rate_wind_onshore_NO4'!$B$3:$B$12</c:f>
              <c:numCache>
                <c:formatCode>General</c:formatCode>
                <c:ptCount val="10"/>
                <c:pt idx="0">
                  <c:v>1.092869974722222</c:v>
                </c:pt>
                <c:pt idx="1">
                  <c:v>1.099695398333333</c:v>
                </c:pt>
                <c:pt idx="2">
                  <c:v>1.098657640277778</c:v>
                </c:pt>
                <c:pt idx="3">
                  <c:v>1.096900392777777</c:v>
                </c:pt>
                <c:pt idx="4">
                  <c:v>1.09581749</c:v>
                </c:pt>
                <c:pt idx="5">
                  <c:v>1.093834136111111</c:v>
                </c:pt>
                <c:pt idx="6">
                  <c:v>1.093120733888889</c:v>
                </c:pt>
                <c:pt idx="7">
                  <c:v>1.005652450277778</c:v>
                </c:pt>
                <c:pt idx="8">
                  <c:v>1.002322405555555</c:v>
                </c:pt>
                <c:pt idx="9">
                  <c:v>1.000833616666667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'cap_rate_wind_onshore_NO4'!$C$3:$C$12</c:f>
              <c:numCache>
                <c:formatCode>General</c:formatCode>
                <c:ptCount val="10"/>
                <c:pt idx="0">
                  <c:v>1.0083472</c:v>
                </c:pt>
                <c:pt idx="1">
                  <c:v>1.01502026</c:v>
                </c:pt>
                <c:pt idx="2">
                  <c:v>1.0132812</c:v>
                </c:pt>
                <c:pt idx="3">
                  <c:v>1.01555702</c:v>
                </c:pt>
                <c:pt idx="4">
                  <c:v>1.01994378</c:v>
                </c:pt>
                <c:pt idx="5">
                  <c:v>1.0187858</c:v>
                </c:pt>
                <c:pt idx="6">
                  <c:v>1.01856174</c:v>
                </c:pt>
                <c:pt idx="7">
                  <c:v>0.91916094</c:v>
                </c:pt>
                <c:pt idx="8">
                  <c:v>0.91283196</c:v>
                </c:pt>
                <c:pt idx="9">
                  <c:v>0.90730294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'cap_rate_wind_onshore_NO4'!$D$3:$D$12</c:f>
              <c:numCache>
                <c:formatCode>General</c:formatCode>
                <c:ptCount val="10"/>
                <c:pt idx="0">
                  <c:v>1.0949032</c:v>
                </c:pt>
                <c:pt idx="1">
                  <c:v>1.106092</c:v>
                </c:pt>
                <c:pt idx="2">
                  <c:v>1.1056648</c:v>
                </c:pt>
                <c:pt idx="3">
                  <c:v>1.099512</c:v>
                </c:pt>
                <c:pt idx="4">
                  <c:v>1.0971948</c:v>
                </c:pt>
                <c:pt idx="5">
                  <c:v>1.0970942</c:v>
                </c:pt>
                <c:pt idx="6">
                  <c:v>1.0976925</c:v>
                </c:pt>
                <c:pt idx="7">
                  <c:v>1.0060526</c:v>
                </c:pt>
                <c:pt idx="8">
                  <c:v>1.00092</c:v>
                </c:pt>
                <c:pt idx="9">
                  <c:v>0.9998831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'cap_rate_wind_onshore_NO4'!$E$3:$E$12</c:f>
              <c:numCache>
                <c:formatCode>General</c:formatCode>
                <c:ptCount val="10"/>
                <c:pt idx="0">
                  <c:v>1.16633974</c:v>
                </c:pt>
                <c:pt idx="1">
                  <c:v>1.17789258</c:v>
                </c:pt>
                <c:pt idx="2">
                  <c:v>1.17815988</c:v>
                </c:pt>
                <c:pt idx="3">
                  <c:v>1.17690672</c:v>
                </c:pt>
                <c:pt idx="4">
                  <c:v>1.17929186</c:v>
                </c:pt>
                <c:pt idx="5">
                  <c:v>1.1774888</c:v>
                </c:pt>
                <c:pt idx="6">
                  <c:v>1.17765838</c:v>
                </c:pt>
                <c:pt idx="7">
                  <c:v>1.0855035</c:v>
                </c:pt>
                <c:pt idx="8">
                  <c:v>1.08293114</c:v>
                </c:pt>
                <c:pt idx="9">
                  <c:v>1.08025236</c:v>
                </c:pt>
              </c:numCache>
            </c:numRef>
          </c:yVal>
        </c:ser>
        <c:axId val="51990001"/>
        <c:axId val="51990002"/>
      </c:scatterChart>
      <c:valAx>
        <c:axId val="51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90002"/>
        <c:crosses val="autoZero"/>
        <c:crossBetween val="midCat"/>
      </c:valAx>
      <c:valAx>
        <c:axId val="51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19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'price_DE'!$B$3:$B$18</c:f>
              <c:numCache>
                <c:formatCode>General</c:formatCode>
                <c:ptCount val="16"/>
                <c:pt idx="0">
                  <c:v>89.52283322222222</c:v>
                </c:pt>
                <c:pt idx="1">
                  <c:v>75.64141891111113</c:v>
                </c:pt>
                <c:pt idx="2">
                  <c:v>87.9721696388889</c:v>
                </c:pt>
                <c:pt idx="3">
                  <c:v>84.4145866611111</c:v>
                </c:pt>
                <c:pt idx="4">
                  <c:v>77.26972197777778</c:v>
                </c:pt>
                <c:pt idx="5">
                  <c:v>71.91519349999999</c:v>
                </c:pt>
                <c:pt idx="6">
                  <c:v>73.20231594444444</c:v>
                </c:pt>
                <c:pt idx="7">
                  <c:v>84.55564261111111</c:v>
                </c:pt>
                <c:pt idx="8">
                  <c:v>84.51904341666668</c:v>
                </c:pt>
                <c:pt idx="9">
                  <c:v>78.18442047777779</c:v>
                </c:pt>
                <c:pt idx="10">
                  <c:v>75.72341757777778</c:v>
                </c:pt>
                <c:pt idx="11">
                  <c:v>75.40997494444443</c:v>
                </c:pt>
                <c:pt idx="12">
                  <c:v>78.58380931111111</c:v>
                </c:pt>
                <c:pt idx="13">
                  <c:v>83.820639</c:v>
                </c:pt>
                <c:pt idx="14">
                  <c:v>85.43273080555554</c:v>
                </c:pt>
                <c:pt idx="15">
                  <c:v>87.32004280000002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'price_DE'!$C$3:$C$18</c:f>
              <c:numCache>
                <c:formatCode>General</c:formatCode>
                <c:ptCount val="16"/>
                <c:pt idx="0">
                  <c:v>86.539928</c:v>
                </c:pt>
                <c:pt idx="1">
                  <c:v>72.81461080000001</c:v>
                </c:pt>
                <c:pt idx="2">
                  <c:v>84.588216</c:v>
                </c:pt>
                <c:pt idx="3">
                  <c:v>80.556369</c:v>
                </c:pt>
                <c:pt idx="4">
                  <c:v>73.07861199999999</c:v>
                </c:pt>
                <c:pt idx="5">
                  <c:v>67.689269</c:v>
                </c:pt>
                <c:pt idx="6">
                  <c:v>67.233628</c:v>
                </c:pt>
                <c:pt idx="7">
                  <c:v>75.158765</c:v>
                </c:pt>
                <c:pt idx="8">
                  <c:v>73.86523200000001</c:v>
                </c:pt>
                <c:pt idx="9">
                  <c:v>67.73812720000001</c:v>
                </c:pt>
                <c:pt idx="10">
                  <c:v>65.3565308</c:v>
                </c:pt>
                <c:pt idx="11">
                  <c:v>63.624132</c:v>
                </c:pt>
                <c:pt idx="12">
                  <c:v>64.58856399999999</c:v>
                </c:pt>
                <c:pt idx="13">
                  <c:v>67.58536599999999</c:v>
                </c:pt>
                <c:pt idx="14">
                  <c:v>71.02561799999999</c:v>
                </c:pt>
                <c:pt idx="15">
                  <c:v>73.859109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'price_DE'!$D$3:$D$18</c:f>
              <c:numCache>
                <c:formatCode>General</c:formatCode>
                <c:ptCount val="16"/>
                <c:pt idx="0">
                  <c:v>89.66334999999999</c:v>
                </c:pt>
                <c:pt idx="1">
                  <c:v>75.79007</c:v>
                </c:pt>
                <c:pt idx="2">
                  <c:v>87.8347</c:v>
                </c:pt>
                <c:pt idx="3">
                  <c:v>83.81095999999999</c:v>
                </c:pt>
                <c:pt idx="4">
                  <c:v>76.27876999999999</c:v>
                </c:pt>
                <c:pt idx="5">
                  <c:v>70.54155</c:v>
                </c:pt>
                <c:pt idx="6">
                  <c:v>71.69532</c:v>
                </c:pt>
                <c:pt idx="7">
                  <c:v>82.22546</c:v>
                </c:pt>
                <c:pt idx="8">
                  <c:v>81.53686999999999</c:v>
                </c:pt>
                <c:pt idx="9">
                  <c:v>74.69817</c:v>
                </c:pt>
                <c:pt idx="10">
                  <c:v>72.38447600000001</c:v>
                </c:pt>
                <c:pt idx="11">
                  <c:v>72.63652999999999</c:v>
                </c:pt>
                <c:pt idx="12">
                  <c:v>76.69155000000001</c:v>
                </c:pt>
                <c:pt idx="13">
                  <c:v>81.5355</c:v>
                </c:pt>
                <c:pt idx="14">
                  <c:v>83.17774</c:v>
                </c:pt>
                <c:pt idx="15">
                  <c:v>83.52808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'price_DE'!$E$3:$E$18</c:f>
              <c:numCache>
                <c:formatCode>General</c:formatCode>
                <c:ptCount val="16"/>
                <c:pt idx="0">
                  <c:v>92.472032</c:v>
                </c:pt>
                <c:pt idx="1">
                  <c:v>77.731373</c:v>
                </c:pt>
                <c:pt idx="2">
                  <c:v>91.408744</c:v>
                </c:pt>
                <c:pt idx="3">
                  <c:v>88.9239008</c:v>
                </c:pt>
                <c:pt idx="4">
                  <c:v>82.4162072</c:v>
                </c:pt>
                <c:pt idx="5">
                  <c:v>77.256872</c:v>
                </c:pt>
                <c:pt idx="6">
                  <c:v>79.374612</c:v>
                </c:pt>
                <c:pt idx="7">
                  <c:v>93.010552</c:v>
                </c:pt>
                <c:pt idx="8">
                  <c:v>95.16699200000001</c:v>
                </c:pt>
                <c:pt idx="9">
                  <c:v>89.630617</c:v>
                </c:pt>
                <c:pt idx="10">
                  <c:v>89.44723399999999</c:v>
                </c:pt>
                <c:pt idx="11">
                  <c:v>90.24933600000001</c:v>
                </c:pt>
                <c:pt idx="12">
                  <c:v>94.8594052</c:v>
                </c:pt>
                <c:pt idx="13">
                  <c:v>102.594386</c:v>
                </c:pt>
                <c:pt idx="14">
                  <c:v>103.742856</c:v>
                </c:pt>
                <c:pt idx="15">
                  <c:v>102.7334268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'cap_rate_wind_onshore_DK1'!$B$3:$B$18</c:f>
              <c:numCache>
                <c:formatCode>General</c:formatCode>
                <c:ptCount val="16"/>
                <c:pt idx="0">
                  <c:v>0.8614254433333334</c:v>
                </c:pt>
                <c:pt idx="1">
                  <c:v>0.8478895744444446</c:v>
                </c:pt>
                <c:pt idx="2">
                  <c:v>0.8357044716666666</c:v>
                </c:pt>
                <c:pt idx="3">
                  <c:v>0.8180020780555554</c:v>
                </c:pt>
                <c:pt idx="4">
                  <c:v>0.7970238013888888</c:v>
                </c:pt>
                <c:pt idx="5">
                  <c:v>0.7777601577777777</c:v>
                </c:pt>
                <c:pt idx="6">
                  <c:v>0.7532199764444445</c:v>
                </c:pt>
                <c:pt idx="7">
                  <c:v>0.7282889851111113</c:v>
                </c:pt>
                <c:pt idx="8">
                  <c:v>0.7077002083333335</c:v>
                </c:pt>
                <c:pt idx="9">
                  <c:v>0.6943539755555556</c:v>
                </c:pt>
                <c:pt idx="10">
                  <c:v>0.6823199943333332</c:v>
                </c:pt>
                <c:pt idx="11">
                  <c:v>0.6737108763888888</c:v>
                </c:pt>
                <c:pt idx="12">
                  <c:v>0.6608050983333333</c:v>
                </c:pt>
                <c:pt idx="13">
                  <c:v>0.5975375159999997</c:v>
                </c:pt>
                <c:pt idx="14">
                  <c:v>0.581637419611111</c:v>
                </c:pt>
                <c:pt idx="15">
                  <c:v>0.5611064382777777</c:v>
                </c:pt>
              </c:numCache>
            </c:numRef>
          </c:yVal>
        </c:ser>
        <c:ser>
          <c:idx val="1"/>
          <c:order val="1"/>
          <c:tx>
            <c:strRef>
              <c:f>'cap_rate_wind_onshore_DK1'!$C$2:$C$2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'cap_rate_wind_onshore_DK1'!$C$3:$C$18</c:f>
              <c:numCache>
                <c:formatCode>General</c:formatCode>
                <c:ptCount val="16"/>
                <c:pt idx="0">
                  <c:v>0.8334686100000001</c:v>
                </c:pt>
                <c:pt idx="1">
                  <c:v>0.81165108</c:v>
                </c:pt>
                <c:pt idx="2">
                  <c:v>0.79620638</c:v>
                </c:pt>
                <c:pt idx="3">
                  <c:v>0.7755247000000001</c:v>
                </c:pt>
                <c:pt idx="4">
                  <c:v>0.754442642</c:v>
                </c:pt>
                <c:pt idx="5">
                  <c:v>0.72658418</c:v>
                </c:pt>
                <c:pt idx="6">
                  <c:v>0.69334663</c:v>
                </c:pt>
                <c:pt idx="7">
                  <c:v>0.66817366</c:v>
                </c:pt>
                <c:pt idx="8">
                  <c:v>0.6467814200000001</c:v>
                </c:pt>
                <c:pt idx="9">
                  <c:v>0.63300053</c:v>
                </c:pt>
                <c:pt idx="10">
                  <c:v>0.617463926</c:v>
                </c:pt>
                <c:pt idx="11">
                  <c:v>0.60575116</c:v>
                </c:pt>
                <c:pt idx="12">
                  <c:v>0.5872782599999999</c:v>
                </c:pt>
                <c:pt idx="13">
                  <c:v>0.499811696</c:v>
                </c:pt>
                <c:pt idx="14">
                  <c:v>0.489067324</c:v>
                </c:pt>
                <c:pt idx="15">
                  <c:v>0.475456688</c:v>
                </c:pt>
              </c:numCache>
            </c:numRef>
          </c:yVal>
        </c:ser>
        <c:ser>
          <c:idx val="2"/>
          <c:order val="2"/>
          <c:tx>
            <c:strRef>
              <c:f>'cap_rate_wind_onshore_DK1'!$D$2:$D$2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'cap_rate_wind_onshore_DK1'!$D$3:$D$18</c:f>
              <c:numCache>
                <c:formatCode>General</c:formatCode>
                <c:ptCount val="16"/>
                <c:pt idx="0">
                  <c:v>0.86731505</c:v>
                </c:pt>
                <c:pt idx="1">
                  <c:v>0.85340667</c:v>
                </c:pt>
                <c:pt idx="2">
                  <c:v>0.8413481</c:v>
                </c:pt>
                <c:pt idx="3">
                  <c:v>0.8233625</c:v>
                </c:pt>
                <c:pt idx="4">
                  <c:v>0.80255026</c:v>
                </c:pt>
                <c:pt idx="5">
                  <c:v>0.78499234</c:v>
                </c:pt>
                <c:pt idx="6">
                  <c:v>0.7631785</c:v>
                </c:pt>
                <c:pt idx="7">
                  <c:v>0.74075824</c:v>
                </c:pt>
                <c:pt idx="8">
                  <c:v>0.7192492</c:v>
                </c:pt>
                <c:pt idx="9">
                  <c:v>0.7099388</c:v>
                </c:pt>
                <c:pt idx="10">
                  <c:v>0.69291085</c:v>
                </c:pt>
                <c:pt idx="11">
                  <c:v>0.6835464999999999</c:v>
                </c:pt>
                <c:pt idx="12">
                  <c:v>0.66645664</c:v>
                </c:pt>
                <c:pt idx="13">
                  <c:v>0.61527133</c:v>
                </c:pt>
                <c:pt idx="14">
                  <c:v>0.60299927</c:v>
                </c:pt>
                <c:pt idx="15">
                  <c:v>0.58073884</c:v>
                </c:pt>
              </c:numCache>
            </c:numRef>
          </c:yVal>
        </c:ser>
        <c:ser>
          <c:idx val="3"/>
          <c:order val="3"/>
          <c:tx>
            <c:strRef>
              <c:f>'cap_rate_wind_onshore_DK1'!$E$2:$E$2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'cap_rate_wind_onshore_DK1'!$E$3:$E$18</c:f>
              <c:numCache>
                <c:formatCode>General</c:formatCode>
                <c:ptCount val="16"/>
                <c:pt idx="0">
                  <c:v>0.89021236</c:v>
                </c:pt>
                <c:pt idx="1">
                  <c:v>0.88107778</c:v>
                </c:pt>
                <c:pt idx="2">
                  <c:v>0.87232464</c:v>
                </c:pt>
                <c:pt idx="3">
                  <c:v>0.8587389</c:v>
                </c:pt>
                <c:pt idx="4">
                  <c:v>0.846760348</c:v>
                </c:pt>
                <c:pt idx="5">
                  <c:v>0.82607654</c:v>
                </c:pt>
                <c:pt idx="6">
                  <c:v>0.806998152</c:v>
                </c:pt>
                <c:pt idx="7">
                  <c:v>0.784776454</c:v>
                </c:pt>
                <c:pt idx="8">
                  <c:v>0.76733196</c:v>
                </c:pt>
                <c:pt idx="9">
                  <c:v>0.76130265</c:v>
                </c:pt>
                <c:pt idx="10">
                  <c:v>0.75578902</c:v>
                </c:pt>
                <c:pt idx="11">
                  <c:v>0.75147172</c:v>
                </c:pt>
                <c:pt idx="12">
                  <c:v>0.7447316</c:v>
                </c:pt>
                <c:pt idx="13">
                  <c:v>0.68276622</c:v>
                </c:pt>
                <c:pt idx="14">
                  <c:v>0.659701832</c:v>
                </c:pt>
                <c:pt idx="15">
                  <c:v>0.64151804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'cap_rate_wind_onshore_NO4'!$B$3:$B$12</c:f>
              <c:numCache>
                <c:formatCode>General</c:formatCode>
                <c:ptCount val="10"/>
                <c:pt idx="0">
                  <c:v>1.092869974722222</c:v>
                </c:pt>
                <c:pt idx="1">
                  <c:v>1.099695398333333</c:v>
                </c:pt>
                <c:pt idx="2">
                  <c:v>1.098657640277778</c:v>
                </c:pt>
                <c:pt idx="3">
                  <c:v>1.096900392777777</c:v>
                </c:pt>
                <c:pt idx="4">
                  <c:v>1.09581749</c:v>
                </c:pt>
                <c:pt idx="5">
                  <c:v>1.093834136111111</c:v>
                </c:pt>
                <c:pt idx="6">
                  <c:v>1.093120733888889</c:v>
                </c:pt>
                <c:pt idx="7">
                  <c:v>1.005652450277778</c:v>
                </c:pt>
                <c:pt idx="8">
                  <c:v>1.002322405555555</c:v>
                </c:pt>
                <c:pt idx="9">
                  <c:v>1.000833616666667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'cap_rate_wind_onshore_NO4'!$C$3:$C$12</c:f>
              <c:numCache>
                <c:formatCode>General</c:formatCode>
                <c:ptCount val="10"/>
                <c:pt idx="0">
                  <c:v>1.0083472</c:v>
                </c:pt>
                <c:pt idx="1">
                  <c:v>1.01502026</c:v>
                </c:pt>
                <c:pt idx="2">
                  <c:v>1.0132812</c:v>
                </c:pt>
                <c:pt idx="3">
                  <c:v>1.01555702</c:v>
                </c:pt>
                <c:pt idx="4">
                  <c:v>1.01994378</c:v>
                </c:pt>
                <c:pt idx="5">
                  <c:v>1.0187858</c:v>
                </c:pt>
                <c:pt idx="6">
                  <c:v>1.01856174</c:v>
                </c:pt>
                <c:pt idx="7">
                  <c:v>0.91916094</c:v>
                </c:pt>
                <c:pt idx="8">
                  <c:v>0.91283196</c:v>
                </c:pt>
                <c:pt idx="9">
                  <c:v>0.90730294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'cap_rate_wind_onshore_NO4'!$D$3:$D$12</c:f>
              <c:numCache>
                <c:formatCode>General</c:formatCode>
                <c:ptCount val="10"/>
                <c:pt idx="0">
                  <c:v>1.0949032</c:v>
                </c:pt>
                <c:pt idx="1">
                  <c:v>1.106092</c:v>
                </c:pt>
                <c:pt idx="2">
                  <c:v>1.1056648</c:v>
                </c:pt>
                <c:pt idx="3">
                  <c:v>1.099512</c:v>
                </c:pt>
                <c:pt idx="4">
                  <c:v>1.0971948</c:v>
                </c:pt>
                <c:pt idx="5">
                  <c:v>1.0970942</c:v>
                </c:pt>
                <c:pt idx="6">
                  <c:v>1.0976925</c:v>
                </c:pt>
                <c:pt idx="7">
                  <c:v>1.0060526</c:v>
                </c:pt>
                <c:pt idx="8">
                  <c:v>1.00092</c:v>
                </c:pt>
                <c:pt idx="9">
                  <c:v>0.9998831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'cap_rate_wind_onshore_NO4'!$E$3:$E$12</c:f>
              <c:numCache>
                <c:formatCode>General</c:formatCode>
                <c:ptCount val="10"/>
                <c:pt idx="0">
                  <c:v>1.16633974</c:v>
                </c:pt>
                <c:pt idx="1">
                  <c:v>1.17789258</c:v>
                </c:pt>
                <c:pt idx="2">
                  <c:v>1.17815988</c:v>
                </c:pt>
                <c:pt idx="3">
                  <c:v>1.17690672</c:v>
                </c:pt>
                <c:pt idx="4">
                  <c:v>1.17929186</c:v>
                </c:pt>
                <c:pt idx="5">
                  <c:v>1.1774888</c:v>
                </c:pt>
                <c:pt idx="6">
                  <c:v>1.17765838</c:v>
                </c:pt>
                <c:pt idx="7">
                  <c:v>1.0855035</c:v>
                </c:pt>
                <c:pt idx="8">
                  <c:v>1.08293114</c:v>
                </c:pt>
                <c:pt idx="9">
                  <c:v>1.08025236</c:v>
                </c:pt>
              </c:numCache>
            </c:numRef>
          </c:yVal>
        </c:ser>
        <c:axId val="52000001"/>
        <c:axId val="52000002"/>
      </c:scatterChart>
      <c:valAx>
        <c:axId val="52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00002"/>
        <c:crosses val="autoZero"/>
        <c:crossBetween val="midCat"/>
      </c:valAx>
      <c:valAx>
        <c:axId val="52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'cap_rate_wind_onshore_NO4'!$B$3:$B$12</c:f>
              <c:numCache>
                <c:formatCode>General</c:formatCode>
                <c:ptCount val="10"/>
                <c:pt idx="0">
                  <c:v>1.092869974722222</c:v>
                </c:pt>
                <c:pt idx="1">
                  <c:v>1.099695398333333</c:v>
                </c:pt>
                <c:pt idx="2">
                  <c:v>1.098657640277778</c:v>
                </c:pt>
                <c:pt idx="3">
                  <c:v>1.096900392777777</c:v>
                </c:pt>
                <c:pt idx="4">
                  <c:v>1.09581749</c:v>
                </c:pt>
                <c:pt idx="5">
                  <c:v>1.093834136111111</c:v>
                </c:pt>
                <c:pt idx="6">
                  <c:v>1.093120733888889</c:v>
                </c:pt>
                <c:pt idx="7">
                  <c:v>1.005652450277778</c:v>
                </c:pt>
                <c:pt idx="8">
                  <c:v>1.002322405555555</c:v>
                </c:pt>
                <c:pt idx="9">
                  <c:v>1.000833616666667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'cap_rate_wind_onshore_NO4'!$C$3:$C$12</c:f>
              <c:numCache>
                <c:formatCode>General</c:formatCode>
                <c:ptCount val="10"/>
                <c:pt idx="0">
                  <c:v>1.0083472</c:v>
                </c:pt>
                <c:pt idx="1">
                  <c:v>1.01502026</c:v>
                </c:pt>
                <c:pt idx="2">
                  <c:v>1.0132812</c:v>
                </c:pt>
                <c:pt idx="3">
                  <c:v>1.01555702</c:v>
                </c:pt>
                <c:pt idx="4">
                  <c:v>1.01994378</c:v>
                </c:pt>
                <c:pt idx="5">
                  <c:v>1.0187858</c:v>
                </c:pt>
                <c:pt idx="6">
                  <c:v>1.01856174</c:v>
                </c:pt>
                <c:pt idx="7">
                  <c:v>0.91916094</c:v>
                </c:pt>
                <c:pt idx="8">
                  <c:v>0.91283196</c:v>
                </c:pt>
                <c:pt idx="9">
                  <c:v>0.90730294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'cap_rate_wind_onshore_NO4'!$D$3:$D$12</c:f>
              <c:numCache>
                <c:formatCode>General</c:formatCode>
                <c:ptCount val="10"/>
                <c:pt idx="0">
                  <c:v>1.0949032</c:v>
                </c:pt>
                <c:pt idx="1">
                  <c:v>1.106092</c:v>
                </c:pt>
                <c:pt idx="2">
                  <c:v>1.1056648</c:v>
                </c:pt>
                <c:pt idx="3">
                  <c:v>1.099512</c:v>
                </c:pt>
                <c:pt idx="4">
                  <c:v>1.0971948</c:v>
                </c:pt>
                <c:pt idx="5">
                  <c:v>1.0970942</c:v>
                </c:pt>
                <c:pt idx="6">
                  <c:v>1.0976925</c:v>
                </c:pt>
                <c:pt idx="7">
                  <c:v>1.0060526</c:v>
                </c:pt>
                <c:pt idx="8">
                  <c:v>1.00092</c:v>
                </c:pt>
                <c:pt idx="9">
                  <c:v>0.9998831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'cap_rate_wind_onshore_NO4'!$E$3:$E$12</c:f>
              <c:numCache>
                <c:formatCode>General</c:formatCode>
                <c:ptCount val="10"/>
                <c:pt idx="0">
                  <c:v>1.16633974</c:v>
                </c:pt>
                <c:pt idx="1">
                  <c:v>1.17789258</c:v>
                </c:pt>
                <c:pt idx="2">
                  <c:v>1.17815988</c:v>
                </c:pt>
                <c:pt idx="3">
                  <c:v>1.17690672</c:v>
                </c:pt>
                <c:pt idx="4">
                  <c:v>1.17929186</c:v>
                </c:pt>
                <c:pt idx="5">
                  <c:v>1.1774888</c:v>
                </c:pt>
                <c:pt idx="6">
                  <c:v>1.17765838</c:v>
                </c:pt>
                <c:pt idx="7">
                  <c:v>1.0855035</c:v>
                </c:pt>
                <c:pt idx="8">
                  <c:v>1.08293114</c:v>
                </c:pt>
                <c:pt idx="9">
                  <c:v>1.08025236</c:v>
                </c:pt>
              </c:numCache>
            </c:numRef>
          </c:yVal>
        </c:ser>
        <c:axId val="52010001"/>
        <c:axId val="52010002"/>
      </c:scatterChart>
      <c:valAx>
        <c:axId val="52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10002"/>
        <c:crosses val="autoZero"/>
        <c:crossBetween val="midCat"/>
      </c:valAx>
      <c:valAx>
        <c:axId val="52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'cap_rate_wind_onshore_NO4'!$B$3:$B$12</c:f>
              <c:numCache>
                <c:formatCode>General</c:formatCode>
                <c:ptCount val="10"/>
                <c:pt idx="0">
                  <c:v>1.092869974722222</c:v>
                </c:pt>
                <c:pt idx="1">
                  <c:v>1.099695398333333</c:v>
                </c:pt>
                <c:pt idx="2">
                  <c:v>1.098657640277778</c:v>
                </c:pt>
                <c:pt idx="3">
                  <c:v>1.096900392777777</c:v>
                </c:pt>
                <c:pt idx="4">
                  <c:v>1.09581749</c:v>
                </c:pt>
                <c:pt idx="5">
                  <c:v>1.093834136111111</c:v>
                </c:pt>
                <c:pt idx="6">
                  <c:v>1.093120733888889</c:v>
                </c:pt>
                <c:pt idx="7">
                  <c:v>1.005652450277778</c:v>
                </c:pt>
                <c:pt idx="8">
                  <c:v>1.002322405555555</c:v>
                </c:pt>
                <c:pt idx="9">
                  <c:v>1.000833616666667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'cap_rate_wind_onshore_NO4'!$C$3:$C$12</c:f>
              <c:numCache>
                <c:formatCode>General</c:formatCode>
                <c:ptCount val="10"/>
                <c:pt idx="0">
                  <c:v>1.0083472</c:v>
                </c:pt>
                <c:pt idx="1">
                  <c:v>1.01502026</c:v>
                </c:pt>
                <c:pt idx="2">
                  <c:v>1.0132812</c:v>
                </c:pt>
                <c:pt idx="3">
                  <c:v>1.01555702</c:v>
                </c:pt>
                <c:pt idx="4">
                  <c:v>1.01994378</c:v>
                </c:pt>
                <c:pt idx="5">
                  <c:v>1.0187858</c:v>
                </c:pt>
                <c:pt idx="6">
                  <c:v>1.01856174</c:v>
                </c:pt>
                <c:pt idx="7">
                  <c:v>0.91916094</c:v>
                </c:pt>
                <c:pt idx="8">
                  <c:v>0.91283196</c:v>
                </c:pt>
                <c:pt idx="9">
                  <c:v>0.90730294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'cap_rate_wind_onshore_NO4'!$D$3:$D$12</c:f>
              <c:numCache>
                <c:formatCode>General</c:formatCode>
                <c:ptCount val="10"/>
                <c:pt idx="0">
                  <c:v>1.0949032</c:v>
                </c:pt>
                <c:pt idx="1">
                  <c:v>1.106092</c:v>
                </c:pt>
                <c:pt idx="2">
                  <c:v>1.1056648</c:v>
                </c:pt>
                <c:pt idx="3">
                  <c:v>1.099512</c:v>
                </c:pt>
                <c:pt idx="4">
                  <c:v>1.0971948</c:v>
                </c:pt>
                <c:pt idx="5">
                  <c:v>1.0970942</c:v>
                </c:pt>
                <c:pt idx="6">
                  <c:v>1.0976925</c:v>
                </c:pt>
                <c:pt idx="7">
                  <c:v>1.0060526</c:v>
                </c:pt>
                <c:pt idx="8">
                  <c:v>1.00092</c:v>
                </c:pt>
                <c:pt idx="9">
                  <c:v>0.9998831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'cap_rate_wind_onshore_NO4'!$E$3:$E$12</c:f>
              <c:numCache>
                <c:formatCode>General</c:formatCode>
                <c:ptCount val="10"/>
                <c:pt idx="0">
                  <c:v>1.16633974</c:v>
                </c:pt>
                <c:pt idx="1">
                  <c:v>1.17789258</c:v>
                </c:pt>
                <c:pt idx="2">
                  <c:v>1.17815988</c:v>
                </c:pt>
                <c:pt idx="3">
                  <c:v>1.17690672</c:v>
                </c:pt>
                <c:pt idx="4">
                  <c:v>1.17929186</c:v>
                </c:pt>
                <c:pt idx="5">
                  <c:v>1.1774888</c:v>
                </c:pt>
                <c:pt idx="6">
                  <c:v>1.17765838</c:v>
                </c:pt>
                <c:pt idx="7">
                  <c:v>1.0855035</c:v>
                </c:pt>
                <c:pt idx="8">
                  <c:v>1.08293114</c:v>
                </c:pt>
                <c:pt idx="9">
                  <c:v>1.08025236</c:v>
                </c:pt>
              </c:numCache>
            </c:numRef>
          </c:yVal>
        </c:ser>
        <c:axId val="52020001"/>
        <c:axId val="52020002"/>
      </c:scatterChart>
      <c:valAx>
        <c:axId val="52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20002"/>
        <c:crosses val="autoZero"/>
        <c:crossBetween val="midCat"/>
      </c:valAx>
      <c:valAx>
        <c:axId val="52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'cap_rate_wind_onshore_PL'!$B$3:$B$18</c:f>
              <c:numCache>
                <c:formatCode>General</c:formatCode>
                <c:ptCount val="16"/>
                <c:pt idx="0">
                  <c:v>0.9489483214444449</c:v>
                </c:pt>
                <c:pt idx="1">
                  <c:v>0.9289149025</c:v>
                </c:pt>
                <c:pt idx="2">
                  <c:v>0.9221527718333333</c:v>
                </c:pt>
                <c:pt idx="3">
                  <c:v>0.9022690237777774</c:v>
                </c:pt>
                <c:pt idx="4">
                  <c:v>0.8759330372777777</c:v>
                </c:pt>
                <c:pt idx="5">
                  <c:v>0.8530688199999998</c:v>
                </c:pt>
                <c:pt idx="6">
                  <c:v>0.8255855521111111</c:v>
                </c:pt>
                <c:pt idx="7">
                  <c:v>0.7995944968888888</c:v>
                </c:pt>
                <c:pt idx="8">
                  <c:v>0.7777627113333334</c:v>
                </c:pt>
                <c:pt idx="9">
                  <c:v>0.7569302797777774</c:v>
                </c:pt>
                <c:pt idx="10">
                  <c:v>0.7432781002777777</c:v>
                </c:pt>
                <c:pt idx="11">
                  <c:v>0.7291878132222221</c:v>
                </c:pt>
                <c:pt idx="12">
                  <c:v>0.720108663</c:v>
                </c:pt>
                <c:pt idx="13">
                  <c:v>0.6488877956111111</c:v>
                </c:pt>
                <c:pt idx="14">
                  <c:v>0.6135965246111108</c:v>
                </c:pt>
                <c:pt idx="15">
                  <c:v>0.593696613388889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'cap_rate_wind_onshore_PL'!$C$3:$C$18</c:f>
              <c:numCache>
                <c:formatCode>General</c:formatCode>
                <c:ptCount val="16"/>
                <c:pt idx="0">
                  <c:v>0.9370748999999999</c:v>
                </c:pt>
                <c:pt idx="1">
                  <c:v>0.91539675</c:v>
                </c:pt>
                <c:pt idx="2">
                  <c:v>0.9066797599999999</c:v>
                </c:pt>
                <c:pt idx="3">
                  <c:v>0.883994194</c:v>
                </c:pt>
                <c:pt idx="4">
                  <c:v>0.8547119519999999</c:v>
                </c:pt>
                <c:pt idx="5">
                  <c:v>0.830087048</c:v>
                </c:pt>
                <c:pt idx="6">
                  <c:v>0.8007701399999999</c:v>
                </c:pt>
                <c:pt idx="7">
                  <c:v>0.7763444</c:v>
                </c:pt>
                <c:pt idx="8">
                  <c:v>0.7483425</c:v>
                </c:pt>
                <c:pt idx="9">
                  <c:v>0.72371482</c:v>
                </c:pt>
                <c:pt idx="10">
                  <c:v>0.7046406399999999</c:v>
                </c:pt>
                <c:pt idx="11">
                  <c:v>0.678369452</c:v>
                </c:pt>
                <c:pt idx="12">
                  <c:v>0.664559172</c:v>
                </c:pt>
                <c:pt idx="13">
                  <c:v>0.5895469400000001</c:v>
                </c:pt>
                <c:pt idx="14">
                  <c:v>0.549459836</c:v>
                </c:pt>
                <c:pt idx="15">
                  <c:v>0.5271547400000001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'cap_rate_wind_onshore_PL'!$D$3:$D$18</c:f>
              <c:numCache>
                <c:formatCode>General</c:formatCode>
                <c:ptCount val="16"/>
                <c:pt idx="0">
                  <c:v>0.94854516</c:v>
                </c:pt>
                <c:pt idx="1">
                  <c:v>0.9274803</c:v>
                </c:pt>
                <c:pt idx="2">
                  <c:v>0.92148334</c:v>
                </c:pt>
                <c:pt idx="3">
                  <c:v>0.90183055</c:v>
                </c:pt>
                <c:pt idx="4">
                  <c:v>0.8757144</c:v>
                </c:pt>
                <c:pt idx="5">
                  <c:v>0.8560813</c:v>
                </c:pt>
                <c:pt idx="6">
                  <c:v>0.8327354</c:v>
                </c:pt>
                <c:pt idx="7">
                  <c:v>0.8046463</c:v>
                </c:pt>
                <c:pt idx="8">
                  <c:v>0.78282523</c:v>
                </c:pt>
                <c:pt idx="9">
                  <c:v>0.7631270999999999</c:v>
                </c:pt>
                <c:pt idx="10">
                  <c:v>0.7497435</c:v>
                </c:pt>
                <c:pt idx="11">
                  <c:v>0.73917454</c:v>
                </c:pt>
                <c:pt idx="12">
                  <c:v>0.7244765</c:v>
                </c:pt>
                <c:pt idx="13">
                  <c:v>0.64736074</c:v>
                </c:pt>
                <c:pt idx="14">
                  <c:v>0.6134246</c:v>
                </c:pt>
                <c:pt idx="15">
                  <c:v>0.5998996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'cap_rate_wind_onshore_PL'!$E$3:$E$18</c:f>
              <c:numCache>
                <c:formatCode>General</c:formatCode>
                <c:ptCount val="16"/>
                <c:pt idx="0">
                  <c:v>0.960904292</c:v>
                </c:pt>
                <c:pt idx="1">
                  <c:v>0.9423179300000001</c:v>
                </c:pt>
                <c:pt idx="2">
                  <c:v>0.9419469260000001</c:v>
                </c:pt>
                <c:pt idx="3">
                  <c:v>0.924194152</c:v>
                </c:pt>
                <c:pt idx="4">
                  <c:v>0.89828692</c:v>
                </c:pt>
                <c:pt idx="5">
                  <c:v>0.878012192</c:v>
                </c:pt>
                <c:pt idx="6">
                  <c:v>0.855380516</c:v>
                </c:pt>
                <c:pt idx="7">
                  <c:v>0.8340755679999999</c:v>
                </c:pt>
                <c:pt idx="8">
                  <c:v>0.814419348</c:v>
                </c:pt>
                <c:pt idx="9">
                  <c:v>0.7945878519999999</c:v>
                </c:pt>
                <c:pt idx="10">
                  <c:v>0.78127776</c:v>
                </c:pt>
                <c:pt idx="11">
                  <c:v>0.7705687139999999</c:v>
                </c:pt>
                <c:pt idx="12">
                  <c:v>0.765275896</c:v>
                </c:pt>
                <c:pt idx="13">
                  <c:v>0.708420292</c:v>
                </c:pt>
                <c:pt idx="14">
                  <c:v>0.6759246</c:v>
                </c:pt>
                <c:pt idx="15">
                  <c:v>0.6570878920000001</c:v>
                </c:pt>
              </c:numCache>
            </c:numRef>
          </c:yVal>
        </c:ser>
        <c:axId val="52030001"/>
        <c:axId val="52030002"/>
      </c:scatterChart>
      <c:valAx>
        <c:axId val="52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30002"/>
        <c:crosses val="autoZero"/>
        <c:crossBetween val="midCat"/>
      </c:valAx>
      <c:valAx>
        <c:axId val="52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'cap_rate_wind_onshore_PL'!$B$3:$B$18</c:f>
              <c:numCache>
                <c:formatCode>General</c:formatCode>
                <c:ptCount val="16"/>
                <c:pt idx="0">
                  <c:v>0.9489483214444449</c:v>
                </c:pt>
                <c:pt idx="1">
                  <c:v>0.9289149025</c:v>
                </c:pt>
                <c:pt idx="2">
                  <c:v>0.9221527718333333</c:v>
                </c:pt>
                <c:pt idx="3">
                  <c:v>0.9022690237777774</c:v>
                </c:pt>
                <c:pt idx="4">
                  <c:v>0.8759330372777777</c:v>
                </c:pt>
                <c:pt idx="5">
                  <c:v>0.8530688199999998</c:v>
                </c:pt>
                <c:pt idx="6">
                  <c:v>0.8255855521111111</c:v>
                </c:pt>
                <c:pt idx="7">
                  <c:v>0.7995944968888888</c:v>
                </c:pt>
                <c:pt idx="8">
                  <c:v>0.7777627113333334</c:v>
                </c:pt>
                <c:pt idx="9">
                  <c:v>0.7569302797777774</c:v>
                </c:pt>
                <c:pt idx="10">
                  <c:v>0.7432781002777777</c:v>
                </c:pt>
                <c:pt idx="11">
                  <c:v>0.7291878132222221</c:v>
                </c:pt>
                <c:pt idx="12">
                  <c:v>0.720108663</c:v>
                </c:pt>
                <c:pt idx="13">
                  <c:v>0.6488877956111111</c:v>
                </c:pt>
                <c:pt idx="14">
                  <c:v>0.6135965246111108</c:v>
                </c:pt>
                <c:pt idx="15">
                  <c:v>0.593696613388889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'cap_rate_wind_onshore_PL'!$C$3:$C$18</c:f>
              <c:numCache>
                <c:formatCode>General</c:formatCode>
                <c:ptCount val="16"/>
                <c:pt idx="0">
                  <c:v>0.9370748999999999</c:v>
                </c:pt>
                <c:pt idx="1">
                  <c:v>0.91539675</c:v>
                </c:pt>
                <c:pt idx="2">
                  <c:v>0.9066797599999999</c:v>
                </c:pt>
                <c:pt idx="3">
                  <c:v>0.883994194</c:v>
                </c:pt>
                <c:pt idx="4">
                  <c:v>0.8547119519999999</c:v>
                </c:pt>
                <c:pt idx="5">
                  <c:v>0.830087048</c:v>
                </c:pt>
                <c:pt idx="6">
                  <c:v>0.8007701399999999</c:v>
                </c:pt>
                <c:pt idx="7">
                  <c:v>0.7763444</c:v>
                </c:pt>
                <c:pt idx="8">
                  <c:v>0.7483425</c:v>
                </c:pt>
                <c:pt idx="9">
                  <c:v>0.72371482</c:v>
                </c:pt>
                <c:pt idx="10">
                  <c:v>0.7046406399999999</c:v>
                </c:pt>
                <c:pt idx="11">
                  <c:v>0.678369452</c:v>
                </c:pt>
                <c:pt idx="12">
                  <c:v>0.664559172</c:v>
                </c:pt>
                <c:pt idx="13">
                  <c:v>0.5895469400000001</c:v>
                </c:pt>
                <c:pt idx="14">
                  <c:v>0.549459836</c:v>
                </c:pt>
                <c:pt idx="15">
                  <c:v>0.5271547400000001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'cap_rate_wind_onshore_PL'!$D$3:$D$18</c:f>
              <c:numCache>
                <c:formatCode>General</c:formatCode>
                <c:ptCount val="16"/>
                <c:pt idx="0">
                  <c:v>0.94854516</c:v>
                </c:pt>
                <c:pt idx="1">
                  <c:v>0.9274803</c:v>
                </c:pt>
                <c:pt idx="2">
                  <c:v>0.92148334</c:v>
                </c:pt>
                <c:pt idx="3">
                  <c:v>0.90183055</c:v>
                </c:pt>
                <c:pt idx="4">
                  <c:v>0.8757144</c:v>
                </c:pt>
                <c:pt idx="5">
                  <c:v>0.8560813</c:v>
                </c:pt>
                <c:pt idx="6">
                  <c:v>0.8327354</c:v>
                </c:pt>
                <c:pt idx="7">
                  <c:v>0.8046463</c:v>
                </c:pt>
                <c:pt idx="8">
                  <c:v>0.78282523</c:v>
                </c:pt>
                <c:pt idx="9">
                  <c:v>0.7631270999999999</c:v>
                </c:pt>
                <c:pt idx="10">
                  <c:v>0.7497435</c:v>
                </c:pt>
                <c:pt idx="11">
                  <c:v>0.73917454</c:v>
                </c:pt>
                <c:pt idx="12">
                  <c:v>0.7244765</c:v>
                </c:pt>
                <c:pt idx="13">
                  <c:v>0.64736074</c:v>
                </c:pt>
                <c:pt idx="14">
                  <c:v>0.6134246</c:v>
                </c:pt>
                <c:pt idx="15">
                  <c:v>0.5998996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'cap_rate_wind_onshore_PL'!$E$3:$E$18</c:f>
              <c:numCache>
                <c:formatCode>General</c:formatCode>
                <c:ptCount val="16"/>
                <c:pt idx="0">
                  <c:v>0.960904292</c:v>
                </c:pt>
                <c:pt idx="1">
                  <c:v>0.9423179300000001</c:v>
                </c:pt>
                <c:pt idx="2">
                  <c:v>0.9419469260000001</c:v>
                </c:pt>
                <c:pt idx="3">
                  <c:v>0.924194152</c:v>
                </c:pt>
                <c:pt idx="4">
                  <c:v>0.89828692</c:v>
                </c:pt>
                <c:pt idx="5">
                  <c:v>0.878012192</c:v>
                </c:pt>
                <c:pt idx="6">
                  <c:v>0.855380516</c:v>
                </c:pt>
                <c:pt idx="7">
                  <c:v>0.8340755679999999</c:v>
                </c:pt>
                <c:pt idx="8">
                  <c:v>0.814419348</c:v>
                </c:pt>
                <c:pt idx="9">
                  <c:v>0.7945878519999999</c:v>
                </c:pt>
                <c:pt idx="10">
                  <c:v>0.78127776</c:v>
                </c:pt>
                <c:pt idx="11">
                  <c:v>0.7705687139999999</c:v>
                </c:pt>
                <c:pt idx="12">
                  <c:v>0.765275896</c:v>
                </c:pt>
                <c:pt idx="13">
                  <c:v>0.708420292</c:v>
                </c:pt>
                <c:pt idx="14">
                  <c:v>0.6759246</c:v>
                </c:pt>
                <c:pt idx="15">
                  <c:v>0.6570878920000001</c:v>
                </c:pt>
              </c:numCache>
            </c:numRef>
          </c:yVal>
        </c:ser>
        <c:axId val="52040001"/>
        <c:axId val="52040002"/>
      </c:scatterChart>
      <c:valAx>
        <c:axId val="52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40002"/>
        <c:crosses val="autoZero"/>
        <c:crossBetween val="midCat"/>
      </c:valAx>
      <c:valAx>
        <c:axId val="52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'cap_rate_wind_onshore_PL'!$B$3:$B$18</c:f>
              <c:numCache>
                <c:formatCode>General</c:formatCode>
                <c:ptCount val="16"/>
                <c:pt idx="0">
                  <c:v>0.9489483214444449</c:v>
                </c:pt>
                <c:pt idx="1">
                  <c:v>0.9289149025</c:v>
                </c:pt>
                <c:pt idx="2">
                  <c:v>0.9221527718333333</c:v>
                </c:pt>
                <c:pt idx="3">
                  <c:v>0.9022690237777774</c:v>
                </c:pt>
                <c:pt idx="4">
                  <c:v>0.8759330372777777</c:v>
                </c:pt>
                <c:pt idx="5">
                  <c:v>0.8530688199999998</c:v>
                </c:pt>
                <c:pt idx="6">
                  <c:v>0.8255855521111111</c:v>
                </c:pt>
                <c:pt idx="7">
                  <c:v>0.7995944968888888</c:v>
                </c:pt>
                <c:pt idx="8">
                  <c:v>0.7777627113333334</c:v>
                </c:pt>
                <c:pt idx="9">
                  <c:v>0.7569302797777774</c:v>
                </c:pt>
                <c:pt idx="10">
                  <c:v>0.7432781002777777</c:v>
                </c:pt>
                <c:pt idx="11">
                  <c:v>0.7291878132222221</c:v>
                </c:pt>
                <c:pt idx="12">
                  <c:v>0.720108663</c:v>
                </c:pt>
                <c:pt idx="13">
                  <c:v>0.6488877956111111</c:v>
                </c:pt>
                <c:pt idx="14">
                  <c:v>0.6135965246111108</c:v>
                </c:pt>
                <c:pt idx="15">
                  <c:v>0.593696613388889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'cap_rate_wind_onshore_PL'!$C$3:$C$18</c:f>
              <c:numCache>
                <c:formatCode>General</c:formatCode>
                <c:ptCount val="16"/>
                <c:pt idx="0">
                  <c:v>0.9370748999999999</c:v>
                </c:pt>
                <c:pt idx="1">
                  <c:v>0.91539675</c:v>
                </c:pt>
                <c:pt idx="2">
                  <c:v>0.9066797599999999</c:v>
                </c:pt>
                <c:pt idx="3">
                  <c:v>0.883994194</c:v>
                </c:pt>
                <c:pt idx="4">
                  <c:v>0.8547119519999999</c:v>
                </c:pt>
                <c:pt idx="5">
                  <c:v>0.830087048</c:v>
                </c:pt>
                <c:pt idx="6">
                  <c:v>0.8007701399999999</c:v>
                </c:pt>
                <c:pt idx="7">
                  <c:v>0.7763444</c:v>
                </c:pt>
                <c:pt idx="8">
                  <c:v>0.7483425</c:v>
                </c:pt>
                <c:pt idx="9">
                  <c:v>0.72371482</c:v>
                </c:pt>
                <c:pt idx="10">
                  <c:v>0.7046406399999999</c:v>
                </c:pt>
                <c:pt idx="11">
                  <c:v>0.678369452</c:v>
                </c:pt>
                <c:pt idx="12">
                  <c:v>0.664559172</c:v>
                </c:pt>
                <c:pt idx="13">
                  <c:v>0.5895469400000001</c:v>
                </c:pt>
                <c:pt idx="14">
                  <c:v>0.549459836</c:v>
                </c:pt>
                <c:pt idx="15">
                  <c:v>0.5271547400000001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'cap_rate_wind_onshore_PL'!$D$3:$D$18</c:f>
              <c:numCache>
                <c:formatCode>General</c:formatCode>
                <c:ptCount val="16"/>
                <c:pt idx="0">
                  <c:v>0.94854516</c:v>
                </c:pt>
                <c:pt idx="1">
                  <c:v>0.9274803</c:v>
                </c:pt>
                <c:pt idx="2">
                  <c:v>0.92148334</c:v>
                </c:pt>
                <c:pt idx="3">
                  <c:v>0.90183055</c:v>
                </c:pt>
                <c:pt idx="4">
                  <c:v>0.8757144</c:v>
                </c:pt>
                <c:pt idx="5">
                  <c:v>0.8560813</c:v>
                </c:pt>
                <c:pt idx="6">
                  <c:v>0.8327354</c:v>
                </c:pt>
                <c:pt idx="7">
                  <c:v>0.8046463</c:v>
                </c:pt>
                <c:pt idx="8">
                  <c:v>0.78282523</c:v>
                </c:pt>
                <c:pt idx="9">
                  <c:v>0.7631270999999999</c:v>
                </c:pt>
                <c:pt idx="10">
                  <c:v>0.7497435</c:v>
                </c:pt>
                <c:pt idx="11">
                  <c:v>0.73917454</c:v>
                </c:pt>
                <c:pt idx="12">
                  <c:v>0.7244765</c:v>
                </c:pt>
                <c:pt idx="13">
                  <c:v>0.64736074</c:v>
                </c:pt>
                <c:pt idx="14">
                  <c:v>0.6134246</c:v>
                </c:pt>
                <c:pt idx="15">
                  <c:v>0.5998996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'cap_rate_wind_onshore_PL'!$E$3:$E$18</c:f>
              <c:numCache>
                <c:formatCode>General</c:formatCode>
                <c:ptCount val="16"/>
                <c:pt idx="0">
                  <c:v>0.960904292</c:v>
                </c:pt>
                <c:pt idx="1">
                  <c:v>0.9423179300000001</c:v>
                </c:pt>
                <c:pt idx="2">
                  <c:v>0.9419469260000001</c:v>
                </c:pt>
                <c:pt idx="3">
                  <c:v>0.924194152</c:v>
                </c:pt>
                <c:pt idx="4">
                  <c:v>0.89828692</c:v>
                </c:pt>
                <c:pt idx="5">
                  <c:v>0.878012192</c:v>
                </c:pt>
                <c:pt idx="6">
                  <c:v>0.855380516</c:v>
                </c:pt>
                <c:pt idx="7">
                  <c:v>0.8340755679999999</c:v>
                </c:pt>
                <c:pt idx="8">
                  <c:v>0.814419348</c:v>
                </c:pt>
                <c:pt idx="9">
                  <c:v>0.7945878519999999</c:v>
                </c:pt>
                <c:pt idx="10">
                  <c:v>0.78127776</c:v>
                </c:pt>
                <c:pt idx="11">
                  <c:v>0.7705687139999999</c:v>
                </c:pt>
                <c:pt idx="12">
                  <c:v>0.765275896</c:v>
                </c:pt>
                <c:pt idx="13">
                  <c:v>0.708420292</c:v>
                </c:pt>
                <c:pt idx="14">
                  <c:v>0.6759246</c:v>
                </c:pt>
                <c:pt idx="15">
                  <c:v>0.6570878920000001</c:v>
                </c:pt>
              </c:numCache>
            </c:numRef>
          </c:yVal>
        </c:ser>
        <c:axId val="52050001"/>
        <c:axId val="52050002"/>
      </c:scatterChart>
      <c:valAx>
        <c:axId val="52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50002"/>
        <c:crosses val="autoZero"/>
        <c:crossBetween val="midCat"/>
      </c:valAx>
      <c:valAx>
        <c:axId val="52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'cap_rate_wind_onshore_PL'!$B$3:$B$18</c:f>
              <c:numCache>
                <c:formatCode>General</c:formatCode>
                <c:ptCount val="16"/>
                <c:pt idx="0">
                  <c:v>0.9489483214444449</c:v>
                </c:pt>
                <c:pt idx="1">
                  <c:v>0.9289149025</c:v>
                </c:pt>
                <c:pt idx="2">
                  <c:v>0.9221527718333333</c:v>
                </c:pt>
                <c:pt idx="3">
                  <c:v>0.9022690237777774</c:v>
                </c:pt>
                <c:pt idx="4">
                  <c:v>0.8759330372777777</c:v>
                </c:pt>
                <c:pt idx="5">
                  <c:v>0.8530688199999998</c:v>
                </c:pt>
                <c:pt idx="6">
                  <c:v>0.8255855521111111</c:v>
                </c:pt>
                <c:pt idx="7">
                  <c:v>0.7995944968888888</c:v>
                </c:pt>
                <c:pt idx="8">
                  <c:v>0.7777627113333334</c:v>
                </c:pt>
                <c:pt idx="9">
                  <c:v>0.7569302797777774</c:v>
                </c:pt>
                <c:pt idx="10">
                  <c:v>0.7432781002777777</c:v>
                </c:pt>
                <c:pt idx="11">
                  <c:v>0.7291878132222221</c:v>
                </c:pt>
                <c:pt idx="12">
                  <c:v>0.720108663</c:v>
                </c:pt>
                <c:pt idx="13">
                  <c:v>0.6488877956111111</c:v>
                </c:pt>
                <c:pt idx="14">
                  <c:v>0.6135965246111108</c:v>
                </c:pt>
                <c:pt idx="15">
                  <c:v>0.593696613388889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'cap_rate_wind_onshore_PL'!$C$3:$C$18</c:f>
              <c:numCache>
                <c:formatCode>General</c:formatCode>
                <c:ptCount val="16"/>
                <c:pt idx="0">
                  <c:v>0.9370748999999999</c:v>
                </c:pt>
                <c:pt idx="1">
                  <c:v>0.91539675</c:v>
                </c:pt>
                <c:pt idx="2">
                  <c:v>0.9066797599999999</c:v>
                </c:pt>
                <c:pt idx="3">
                  <c:v>0.883994194</c:v>
                </c:pt>
                <c:pt idx="4">
                  <c:v>0.8547119519999999</c:v>
                </c:pt>
                <c:pt idx="5">
                  <c:v>0.830087048</c:v>
                </c:pt>
                <c:pt idx="6">
                  <c:v>0.8007701399999999</c:v>
                </c:pt>
                <c:pt idx="7">
                  <c:v>0.7763444</c:v>
                </c:pt>
                <c:pt idx="8">
                  <c:v>0.7483425</c:v>
                </c:pt>
                <c:pt idx="9">
                  <c:v>0.72371482</c:v>
                </c:pt>
                <c:pt idx="10">
                  <c:v>0.7046406399999999</c:v>
                </c:pt>
                <c:pt idx="11">
                  <c:v>0.678369452</c:v>
                </c:pt>
                <c:pt idx="12">
                  <c:v>0.664559172</c:v>
                </c:pt>
                <c:pt idx="13">
                  <c:v>0.5895469400000001</c:v>
                </c:pt>
                <c:pt idx="14">
                  <c:v>0.549459836</c:v>
                </c:pt>
                <c:pt idx="15">
                  <c:v>0.5271547400000001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'cap_rate_wind_onshore_PL'!$D$3:$D$18</c:f>
              <c:numCache>
                <c:formatCode>General</c:formatCode>
                <c:ptCount val="16"/>
                <c:pt idx="0">
                  <c:v>0.94854516</c:v>
                </c:pt>
                <c:pt idx="1">
                  <c:v>0.9274803</c:v>
                </c:pt>
                <c:pt idx="2">
                  <c:v>0.92148334</c:v>
                </c:pt>
                <c:pt idx="3">
                  <c:v>0.90183055</c:v>
                </c:pt>
                <c:pt idx="4">
                  <c:v>0.8757144</c:v>
                </c:pt>
                <c:pt idx="5">
                  <c:v>0.8560813</c:v>
                </c:pt>
                <c:pt idx="6">
                  <c:v>0.8327354</c:v>
                </c:pt>
                <c:pt idx="7">
                  <c:v>0.8046463</c:v>
                </c:pt>
                <c:pt idx="8">
                  <c:v>0.78282523</c:v>
                </c:pt>
                <c:pt idx="9">
                  <c:v>0.7631270999999999</c:v>
                </c:pt>
                <c:pt idx="10">
                  <c:v>0.7497435</c:v>
                </c:pt>
                <c:pt idx="11">
                  <c:v>0.73917454</c:v>
                </c:pt>
                <c:pt idx="12">
                  <c:v>0.7244765</c:v>
                </c:pt>
                <c:pt idx="13">
                  <c:v>0.64736074</c:v>
                </c:pt>
                <c:pt idx="14">
                  <c:v>0.6134246</c:v>
                </c:pt>
                <c:pt idx="15">
                  <c:v>0.5998996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'cap_rate_wind_onshore_PL'!$E$3:$E$18</c:f>
              <c:numCache>
                <c:formatCode>General</c:formatCode>
                <c:ptCount val="16"/>
                <c:pt idx="0">
                  <c:v>0.960904292</c:v>
                </c:pt>
                <c:pt idx="1">
                  <c:v>0.9423179300000001</c:v>
                </c:pt>
                <c:pt idx="2">
                  <c:v>0.9419469260000001</c:v>
                </c:pt>
                <c:pt idx="3">
                  <c:v>0.924194152</c:v>
                </c:pt>
                <c:pt idx="4">
                  <c:v>0.89828692</c:v>
                </c:pt>
                <c:pt idx="5">
                  <c:v>0.878012192</c:v>
                </c:pt>
                <c:pt idx="6">
                  <c:v>0.855380516</c:v>
                </c:pt>
                <c:pt idx="7">
                  <c:v>0.8340755679999999</c:v>
                </c:pt>
                <c:pt idx="8">
                  <c:v>0.814419348</c:v>
                </c:pt>
                <c:pt idx="9">
                  <c:v>0.7945878519999999</c:v>
                </c:pt>
                <c:pt idx="10">
                  <c:v>0.78127776</c:v>
                </c:pt>
                <c:pt idx="11">
                  <c:v>0.7705687139999999</c:v>
                </c:pt>
                <c:pt idx="12">
                  <c:v>0.765275896</c:v>
                </c:pt>
                <c:pt idx="13">
                  <c:v>0.708420292</c:v>
                </c:pt>
                <c:pt idx="14">
                  <c:v>0.6759246</c:v>
                </c:pt>
                <c:pt idx="15">
                  <c:v>0.6570878920000001</c:v>
                </c:pt>
              </c:numCache>
            </c:numRef>
          </c:yVal>
        </c:ser>
        <c:axId val="52060001"/>
        <c:axId val="52060002"/>
      </c:scatterChart>
      <c:valAx>
        <c:axId val="52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60002"/>
        <c:crosses val="autoZero"/>
        <c:crossBetween val="midCat"/>
      </c:valAx>
      <c:valAx>
        <c:axId val="52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'cap_rate_wind_onshore_PL'!$B$3:$B$18</c:f>
              <c:numCache>
                <c:formatCode>General</c:formatCode>
                <c:ptCount val="16"/>
                <c:pt idx="0">
                  <c:v>0.9489483214444449</c:v>
                </c:pt>
                <c:pt idx="1">
                  <c:v>0.9289149025</c:v>
                </c:pt>
                <c:pt idx="2">
                  <c:v>0.9221527718333333</c:v>
                </c:pt>
                <c:pt idx="3">
                  <c:v>0.9022690237777774</c:v>
                </c:pt>
                <c:pt idx="4">
                  <c:v>0.8759330372777777</c:v>
                </c:pt>
                <c:pt idx="5">
                  <c:v>0.8530688199999998</c:v>
                </c:pt>
                <c:pt idx="6">
                  <c:v>0.8255855521111111</c:v>
                </c:pt>
                <c:pt idx="7">
                  <c:v>0.7995944968888888</c:v>
                </c:pt>
                <c:pt idx="8">
                  <c:v>0.7777627113333334</c:v>
                </c:pt>
                <c:pt idx="9">
                  <c:v>0.7569302797777774</c:v>
                </c:pt>
                <c:pt idx="10">
                  <c:v>0.7432781002777777</c:v>
                </c:pt>
                <c:pt idx="11">
                  <c:v>0.7291878132222221</c:v>
                </c:pt>
                <c:pt idx="12">
                  <c:v>0.720108663</c:v>
                </c:pt>
                <c:pt idx="13">
                  <c:v>0.6488877956111111</c:v>
                </c:pt>
                <c:pt idx="14">
                  <c:v>0.6135965246111108</c:v>
                </c:pt>
                <c:pt idx="15">
                  <c:v>0.593696613388889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'cap_rate_wind_onshore_PL'!$C$3:$C$18</c:f>
              <c:numCache>
                <c:formatCode>General</c:formatCode>
                <c:ptCount val="16"/>
                <c:pt idx="0">
                  <c:v>0.9370748999999999</c:v>
                </c:pt>
                <c:pt idx="1">
                  <c:v>0.91539675</c:v>
                </c:pt>
                <c:pt idx="2">
                  <c:v>0.9066797599999999</c:v>
                </c:pt>
                <c:pt idx="3">
                  <c:v>0.883994194</c:v>
                </c:pt>
                <c:pt idx="4">
                  <c:v>0.8547119519999999</c:v>
                </c:pt>
                <c:pt idx="5">
                  <c:v>0.830087048</c:v>
                </c:pt>
                <c:pt idx="6">
                  <c:v>0.8007701399999999</c:v>
                </c:pt>
                <c:pt idx="7">
                  <c:v>0.7763444</c:v>
                </c:pt>
                <c:pt idx="8">
                  <c:v>0.7483425</c:v>
                </c:pt>
                <c:pt idx="9">
                  <c:v>0.72371482</c:v>
                </c:pt>
                <c:pt idx="10">
                  <c:v>0.7046406399999999</c:v>
                </c:pt>
                <c:pt idx="11">
                  <c:v>0.678369452</c:v>
                </c:pt>
                <c:pt idx="12">
                  <c:v>0.664559172</c:v>
                </c:pt>
                <c:pt idx="13">
                  <c:v>0.5895469400000001</c:v>
                </c:pt>
                <c:pt idx="14">
                  <c:v>0.549459836</c:v>
                </c:pt>
                <c:pt idx="15">
                  <c:v>0.5271547400000001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'cap_rate_wind_onshore_PL'!$D$3:$D$18</c:f>
              <c:numCache>
                <c:formatCode>General</c:formatCode>
                <c:ptCount val="16"/>
                <c:pt idx="0">
                  <c:v>0.94854516</c:v>
                </c:pt>
                <c:pt idx="1">
                  <c:v>0.9274803</c:v>
                </c:pt>
                <c:pt idx="2">
                  <c:v>0.92148334</c:v>
                </c:pt>
                <c:pt idx="3">
                  <c:v>0.90183055</c:v>
                </c:pt>
                <c:pt idx="4">
                  <c:v>0.8757144</c:v>
                </c:pt>
                <c:pt idx="5">
                  <c:v>0.8560813</c:v>
                </c:pt>
                <c:pt idx="6">
                  <c:v>0.8327354</c:v>
                </c:pt>
                <c:pt idx="7">
                  <c:v>0.8046463</c:v>
                </c:pt>
                <c:pt idx="8">
                  <c:v>0.78282523</c:v>
                </c:pt>
                <c:pt idx="9">
                  <c:v>0.7631270999999999</c:v>
                </c:pt>
                <c:pt idx="10">
                  <c:v>0.7497435</c:v>
                </c:pt>
                <c:pt idx="11">
                  <c:v>0.73917454</c:v>
                </c:pt>
                <c:pt idx="12">
                  <c:v>0.7244765</c:v>
                </c:pt>
                <c:pt idx="13">
                  <c:v>0.64736074</c:v>
                </c:pt>
                <c:pt idx="14">
                  <c:v>0.6134246</c:v>
                </c:pt>
                <c:pt idx="15">
                  <c:v>0.5998996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'cap_rate_wind_onshore_PL'!$E$3:$E$18</c:f>
              <c:numCache>
                <c:formatCode>General</c:formatCode>
                <c:ptCount val="16"/>
                <c:pt idx="0">
                  <c:v>0.960904292</c:v>
                </c:pt>
                <c:pt idx="1">
                  <c:v>0.9423179300000001</c:v>
                </c:pt>
                <c:pt idx="2">
                  <c:v>0.9419469260000001</c:v>
                </c:pt>
                <c:pt idx="3">
                  <c:v>0.924194152</c:v>
                </c:pt>
                <c:pt idx="4">
                  <c:v>0.89828692</c:v>
                </c:pt>
                <c:pt idx="5">
                  <c:v>0.878012192</c:v>
                </c:pt>
                <c:pt idx="6">
                  <c:v>0.855380516</c:v>
                </c:pt>
                <c:pt idx="7">
                  <c:v>0.8340755679999999</c:v>
                </c:pt>
                <c:pt idx="8">
                  <c:v>0.814419348</c:v>
                </c:pt>
                <c:pt idx="9">
                  <c:v>0.7945878519999999</c:v>
                </c:pt>
                <c:pt idx="10">
                  <c:v>0.78127776</c:v>
                </c:pt>
                <c:pt idx="11">
                  <c:v>0.7705687139999999</c:v>
                </c:pt>
                <c:pt idx="12">
                  <c:v>0.765275896</c:v>
                </c:pt>
                <c:pt idx="13">
                  <c:v>0.708420292</c:v>
                </c:pt>
                <c:pt idx="14">
                  <c:v>0.6759246</c:v>
                </c:pt>
                <c:pt idx="15">
                  <c:v>0.6570878920000001</c:v>
                </c:pt>
              </c:numCache>
            </c:numRef>
          </c:yVal>
        </c:ser>
        <c:axId val="52070001"/>
        <c:axId val="52070002"/>
      </c:scatterChart>
      <c:valAx>
        <c:axId val="52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70002"/>
        <c:crosses val="autoZero"/>
        <c:crossBetween val="midCat"/>
      </c:valAx>
      <c:valAx>
        <c:axId val="52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'cap_rate_wind_onshore_SE1'!$B$3:$B$18</c:f>
              <c:numCache>
                <c:formatCode>General</c:formatCode>
                <c:ptCount val="16"/>
                <c:pt idx="0">
                  <c:v>0.9529896958333333</c:v>
                </c:pt>
                <c:pt idx="1">
                  <c:v>0.9480620760555554</c:v>
                </c:pt>
                <c:pt idx="2">
                  <c:v>0.9445333116666667</c:v>
                </c:pt>
                <c:pt idx="3">
                  <c:v>0.9384083875000001</c:v>
                </c:pt>
                <c:pt idx="4">
                  <c:v>0.9245271156666668</c:v>
                </c:pt>
                <c:pt idx="5">
                  <c:v>0.8930110448888888</c:v>
                </c:pt>
                <c:pt idx="6">
                  <c:v>0.8751165954444444</c:v>
                </c:pt>
                <c:pt idx="7">
                  <c:v>0.8545284516666668</c:v>
                </c:pt>
                <c:pt idx="8">
                  <c:v>0.8347206192777777</c:v>
                </c:pt>
                <c:pt idx="9">
                  <c:v>0.8294734693888888</c:v>
                </c:pt>
                <c:pt idx="10">
                  <c:v>0.8166411602777779</c:v>
                </c:pt>
                <c:pt idx="11">
                  <c:v>0.8076347008333333</c:v>
                </c:pt>
                <c:pt idx="12">
                  <c:v>0.7988448335</c:v>
                </c:pt>
                <c:pt idx="13">
                  <c:v>0.8085853511111112</c:v>
                </c:pt>
                <c:pt idx="14">
                  <c:v>0.7772932708333331</c:v>
                </c:pt>
                <c:pt idx="15">
                  <c:v>0.7666475465000001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'cap_rate_wind_onshore_SE1'!$C$3:$C$18</c:f>
              <c:numCache>
                <c:formatCode>General</c:formatCode>
                <c:ptCount val="16"/>
                <c:pt idx="0">
                  <c:v>0.897349532</c:v>
                </c:pt>
                <c:pt idx="1">
                  <c:v>0.892064152</c:v>
                </c:pt>
                <c:pt idx="2">
                  <c:v>0.8687872679999999</c:v>
                </c:pt>
                <c:pt idx="3">
                  <c:v>0.868162164</c:v>
                </c:pt>
                <c:pt idx="4">
                  <c:v>0.8644264119999999</c:v>
                </c:pt>
                <c:pt idx="5">
                  <c:v>0.8396679779999999</c:v>
                </c:pt>
                <c:pt idx="6">
                  <c:v>0.819968354</c:v>
                </c:pt>
                <c:pt idx="7">
                  <c:v>0.7940948200000001</c:v>
                </c:pt>
                <c:pt idx="8">
                  <c:v>0.76852388</c:v>
                </c:pt>
                <c:pt idx="9">
                  <c:v>0.758877028</c:v>
                </c:pt>
                <c:pt idx="10">
                  <c:v>0.74215334</c:v>
                </c:pt>
                <c:pt idx="11">
                  <c:v>0.730791508</c:v>
                </c:pt>
                <c:pt idx="12">
                  <c:v>0.71990896</c:v>
                </c:pt>
                <c:pt idx="13">
                  <c:v>0.725130564</c:v>
                </c:pt>
                <c:pt idx="14">
                  <c:v>0.700583</c:v>
                </c:pt>
                <c:pt idx="15">
                  <c:v>0.6929423800000001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'cap_rate_wind_onshore_SE1'!$D$3:$D$18</c:f>
              <c:numCache>
                <c:formatCode>General</c:formatCode>
                <c:ptCount val="16"/>
                <c:pt idx="0">
                  <c:v>0.96081775</c:v>
                </c:pt>
                <c:pt idx="1">
                  <c:v>0.95743394</c:v>
                </c:pt>
                <c:pt idx="2">
                  <c:v>0.95237195</c:v>
                </c:pt>
                <c:pt idx="3">
                  <c:v>0.9406721</c:v>
                </c:pt>
                <c:pt idx="4">
                  <c:v>0.9214059</c:v>
                </c:pt>
                <c:pt idx="5">
                  <c:v>0.89420795</c:v>
                </c:pt>
                <c:pt idx="6">
                  <c:v>0.87555903</c:v>
                </c:pt>
                <c:pt idx="7">
                  <c:v>0.853668</c:v>
                </c:pt>
                <c:pt idx="8">
                  <c:v>0.83225316</c:v>
                </c:pt>
                <c:pt idx="9">
                  <c:v>0.82705873</c:v>
                </c:pt>
                <c:pt idx="10">
                  <c:v>0.813007</c:v>
                </c:pt>
                <c:pt idx="11">
                  <c:v>0.8037643</c:v>
                </c:pt>
                <c:pt idx="12">
                  <c:v>0.7955269</c:v>
                </c:pt>
                <c:pt idx="13">
                  <c:v>0.8057911</c:v>
                </c:pt>
                <c:pt idx="14">
                  <c:v>0.78012526</c:v>
                </c:pt>
                <c:pt idx="15">
                  <c:v>0.7548712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'cap_rate_wind_onshore_SE1'!$E$3:$E$18</c:f>
              <c:numCache>
                <c:formatCode>General</c:formatCode>
                <c:ptCount val="16"/>
                <c:pt idx="0">
                  <c:v>0.9978442279999999</c:v>
                </c:pt>
                <c:pt idx="1">
                  <c:v>0.987921756</c:v>
                </c:pt>
                <c:pt idx="2">
                  <c:v>0.992465252</c:v>
                </c:pt>
                <c:pt idx="3">
                  <c:v>0.987467476</c:v>
                </c:pt>
                <c:pt idx="4">
                  <c:v>0.984293192</c:v>
                </c:pt>
                <c:pt idx="5">
                  <c:v>0.944223868</c:v>
                </c:pt>
                <c:pt idx="6">
                  <c:v>0.9279335120000001</c:v>
                </c:pt>
                <c:pt idx="7">
                  <c:v>0.91582072</c:v>
                </c:pt>
                <c:pt idx="8">
                  <c:v>0.905875534</c:v>
                </c:pt>
                <c:pt idx="9">
                  <c:v>0.9058077400000001</c:v>
                </c:pt>
                <c:pt idx="10">
                  <c:v>0.89641336</c:v>
                </c:pt>
                <c:pt idx="11">
                  <c:v>0.889589272</c:v>
                </c:pt>
                <c:pt idx="12">
                  <c:v>0.8832875259999999</c:v>
                </c:pt>
                <c:pt idx="13">
                  <c:v>0.899140716</c:v>
                </c:pt>
                <c:pt idx="14">
                  <c:v>0.8591747199999999</c:v>
                </c:pt>
                <c:pt idx="15">
                  <c:v>0.847171934</c:v>
                </c:pt>
              </c:numCache>
            </c:numRef>
          </c:yVal>
        </c:ser>
        <c:axId val="52080001"/>
        <c:axId val="52080002"/>
      </c:scatterChart>
      <c:valAx>
        <c:axId val="52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80002"/>
        <c:crosses val="autoZero"/>
        <c:crossBetween val="midCat"/>
      </c:valAx>
      <c:valAx>
        <c:axId val="52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'cap_rate_wind_onshore_SE1'!$B$3:$B$18</c:f>
              <c:numCache>
                <c:formatCode>General</c:formatCode>
                <c:ptCount val="16"/>
                <c:pt idx="0">
                  <c:v>0.9529896958333333</c:v>
                </c:pt>
                <c:pt idx="1">
                  <c:v>0.9480620760555554</c:v>
                </c:pt>
                <c:pt idx="2">
                  <c:v>0.9445333116666667</c:v>
                </c:pt>
                <c:pt idx="3">
                  <c:v>0.9384083875000001</c:v>
                </c:pt>
                <c:pt idx="4">
                  <c:v>0.9245271156666668</c:v>
                </c:pt>
                <c:pt idx="5">
                  <c:v>0.8930110448888888</c:v>
                </c:pt>
                <c:pt idx="6">
                  <c:v>0.8751165954444444</c:v>
                </c:pt>
                <c:pt idx="7">
                  <c:v>0.8545284516666668</c:v>
                </c:pt>
                <c:pt idx="8">
                  <c:v>0.8347206192777777</c:v>
                </c:pt>
                <c:pt idx="9">
                  <c:v>0.8294734693888888</c:v>
                </c:pt>
                <c:pt idx="10">
                  <c:v>0.8166411602777779</c:v>
                </c:pt>
                <c:pt idx="11">
                  <c:v>0.8076347008333333</c:v>
                </c:pt>
                <c:pt idx="12">
                  <c:v>0.7988448335</c:v>
                </c:pt>
                <c:pt idx="13">
                  <c:v>0.8085853511111112</c:v>
                </c:pt>
                <c:pt idx="14">
                  <c:v>0.7772932708333331</c:v>
                </c:pt>
                <c:pt idx="15">
                  <c:v>0.7666475465000001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'cap_rate_wind_onshore_SE1'!$C$3:$C$18</c:f>
              <c:numCache>
                <c:formatCode>General</c:formatCode>
                <c:ptCount val="16"/>
                <c:pt idx="0">
                  <c:v>0.897349532</c:v>
                </c:pt>
                <c:pt idx="1">
                  <c:v>0.892064152</c:v>
                </c:pt>
                <c:pt idx="2">
                  <c:v>0.8687872679999999</c:v>
                </c:pt>
                <c:pt idx="3">
                  <c:v>0.868162164</c:v>
                </c:pt>
                <c:pt idx="4">
                  <c:v>0.8644264119999999</c:v>
                </c:pt>
                <c:pt idx="5">
                  <c:v>0.8396679779999999</c:v>
                </c:pt>
                <c:pt idx="6">
                  <c:v>0.819968354</c:v>
                </c:pt>
                <c:pt idx="7">
                  <c:v>0.7940948200000001</c:v>
                </c:pt>
                <c:pt idx="8">
                  <c:v>0.76852388</c:v>
                </c:pt>
                <c:pt idx="9">
                  <c:v>0.758877028</c:v>
                </c:pt>
                <c:pt idx="10">
                  <c:v>0.74215334</c:v>
                </c:pt>
                <c:pt idx="11">
                  <c:v>0.730791508</c:v>
                </c:pt>
                <c:pt idx="12">
                  <c:v>0.71990896</c:v>
                </c:pt>
                <c:pt idx="13">
                  <c:v>0.725130564</c:v>
                </c:pt>
                <c:pt idx="14">
                  <c:v>0.700583</c:v>
                </c:pt>
                <c:pt idx="15">
                  <c:v>0.6929423800000001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'cap_rate_wind_onshore_SE1'!$D$3:$D$18</c:f>
              <c:numCache>
                <c:formatCode>General</c:formatCode>
                <c:ptCount val="16"/>
                <c:pt idx="0">
                  <c:v>0.96081775</c:v>
                </c:pt>
                <c:pt idx="1">
                  <c:v>0.95743394</c:v>
                </c:pt>
                <c:pt idx="2">
                  <c:v>0.95237195</c:v>
                </c:pt>
                <c:pt idx="3">
                  <c:v>0.9406721</c:v>
                </c:pt>
                <c:pt idx="4">
                  <c:v>0.9214059</c:v>
                </c:pt>
                <c:pt idx="5">
                  <c:v>0.89420795</c:v>
                </c:pt>
                <c:pt idx="6">
                  <c:v>0.87555903</c:v>
                </c:pt>
                <c:pt idx="7">
                  <c:v>0.853668</c:v>
                </c:pt>
                <c:pt idx="8">
                  <c:v>0.83225316</c:v>
                </c:pt>
                <c:pt idx="9">
                  <c:v>0.82705873</c:v>
                </c:pt>
                <c:pt idx="10">
                  <c:v>0.813007</c:v>
                </c:pt>
                <c:pt idx="11">
                  <c:v>0.8037643</c:v>
                </c:pt>
                <c:pt idx="12">
                  <c:v>0.7955269</c:v>
                </c:pt>
                <c:pt idx="13">
                  <c:v>0.8057911</c:v>
                </c:pt>
                <c:pt idx="14">
                  <c:v>0.78012526</c:v>
                </c:pt>
                <c:pt idx="15">
                  <c:v>0.7548712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'cap_rate_wind_onshore_SE1'!$E$3:$E$18</c:f>
              <c:numCache>
                <c:formatCode>General</c:formatCode>
                <c:ptCount val="16"/>
                <c:pt idx="0">
                  <c:v>0.9978442279999999</c:v>
                </c:pt>
                <c:pt idx="1">
                  <c:v>0.987921756</c:v>
                </c:pt>
                <c:pt idx="2">
                  <c:v>0.992465252</c:v>
                </c:pt>
                <c:pt idx="3">
                  <c:v>0.987467476</c:v>
                </c:pt>
                <c:pt idx="4">
                  <c:v>0.984293192</c:v>
                </c:pt>
                <c:pt idx="5">
                  <c:v>0.944223868</c:v>
                </c:pt>
                <c:pt idx="6">
                  <c:v>0.9279335120000001</c:v>
                </c:pt>
                <c:pt idx="7">
                  <c:v>0.91582072</c:v>
                </c:pt>
                <c:pt idx="8">
                  <c:v>0.905875534</c:v>
                </c:pt>
                <c:pt idx="9">
                  <c:v>0.9058077400000001</c:v>
                </c:pt>
                <c:pt idx="10">
                  <c:v>0.89641336</c:v>
                </c:pt>
                <c:pt idx="11">
                  <c:v>0.889589272</c:v>
                </c:pt>
                <c:pt idx="12">
                  <c:v>0.8832875259999999</c:v>
                </c:pt>
                <c:pt idx="13">
                  <c:v>0.899140716</c:v>
                </c:pt>
                <c:pt idx="14">
                  <c:v>0.8591747199999999</c:v>
                </c:pt>
                <c:pt idx="15">
                  <c:v>0.847171934</c:v>
                </c:pt>
              </c:numCache>
            </c:numRef>
          </c:yVal>
        </c:ser>
        <c:axId val="52090001"/>
        <c:axId val="52090002"/>
      </c:scatterChart>
      <c:valAx>
        <c:axId val="52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90002"/>
        <c:crosses val="autoZero"/>
        <c:crossBetween val="midCat"/>
      </c:valAx>
      <c:valAx>
        <c:axId val="52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0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'cap_rate_wind_onshore_DK2'!$B$3:$B$18</c:f>
              <c:numCache>
                <c:formatCode>General</c:formatCode>
                <c:ptCount val="16"/>
                <c:pt idx="0">
                  <c:v>0.8294985597222223</c:v>
                </c:pt>
                <c:pt idx="1">
                  <c:v>0.8214153784999999</c:v>
                </c:pt>
                <c:pt idx="2">
                  <c:v>0.8107644347777779</c:v>
                </c:pt>
                <c:pt idx="3">
                  <c:v>0.7787258374999999</c:v>
                </c:pt>
                <c:pt idx="4">
                  <c:v>0.756756213611111</c:v>
                </c:pt>
                <c:pt idx="5">
                  <c:v>0.7312106673888888</c:v>
                </c:pt>
                <c:pt idx="6">
                  <c:v>0.6913749009444446</c:v>
                </c:pt>
                <c:pt idx="7">
                  <c:v>0.6539427053333332</c:v>
                </c:pt>
                <c:pt idx="8">
                  <c:v>0.6342513959999999</c:v>
                </c:pt>
                <c:pt idx="9">
                  <c:v>0.6171658095555556</c:v>
                </c:pt>
                <c:pt idx="10">
                  <c:v>0.6013918848333333</c:v>
                </c:pt>
                <c:pt idx="11">
                  <c:v>0.5942651723888889</c:v>
                </c:pt>
                <c:pt idx="12">
                  <c:v>0.5833142795555556</c:v>
                </c:pt>
                <c:pt idx="13">
                  <c:v>0.5654221749444445</c:v>
                </c:pt>
                <c:pt idx="14">
                  <c:v>0.5798183596666667</c:v>
                </c:pt>
                <c:pt idx="15">
                  <c:v>0.5681517695000001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'cap_rate_wind_onshore_DK2'!$C$3:$C$18</c:f>
              <c:numCache>
                <c:formatCode>General</c:formatCode>
                <c:ptCount val="16"/>
                <c:pt idx="0">
                  <c:v>0.78358744</c:v>
                </c:pt>
                <c:pt idx="1">
                  <c:v>0.771092288</c:v>
                </c:pt>
                <c:pt idx="2">
                  <c:v>0.760256974</c:v>
                </c:pt>
                <c:pt idx="3">
                  <c:v>0.72980946</c:v>
                </c:pt>
                <c:pt idx="4">
                  <c:v>0.7018939999999999</c:v>
                </c:pt>
                <c:pt idx="5">
                  <c:v>0.671202492</c:v>
                </c:pt>
                <c:pt idx="6">
                  <c:v>0.624195474</c:v>
                </c:pt>
                <c:pt idx="7">
                  <c:v>0.569679072</c:v>
                </c:pt>
                <c:pt idx="8">
                  <c:v>0.54954382</c:v>
                </c:pt>
                <c:pt idx="9">
                  <c:v>0.531282022</c:v>
                </c:pt>
                <c:pt idx="10">
                  <c:v>0.5108053459999999</c:v>
                </c:pt>
                <c:pt idx="11">
                  <c:v>0.502382544</c:v>
                </c:pt>
                <c:pt idx="12">
                  <c:v>0.487649844</c:v>
                </c:pt>
                <c:pt idx="13">
                  <c:v>0.46834189</c:v>
                </c:pt>
                <c:pt idx="14">
                  <c:v>0.495623986</c:v>
                </c:pt>
                <c:pt idx="15">
                  <c:v>0.492152332</c:v>
                </c:pt>
              </c:numCache>
            </c:numRef>
          </c:yVal>
        </c:ser>
        <c:ser>
          <c:idx val="2"/>
          <c:order val="2"/>
          <c:tx>
            <c:strRef>
              <c:f>'cap_rate_wind_onshore_DK2'!$D$2:$D$2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'cap_rate_wind_onshore_DK2'!$D$3:$D$18</c:f>
              <c:numCache>
                <c:formatCode>General</c:formatCode>
                <c:ptCount val="16"/>
                <c:pt idx="0">
                  <c:v>0.83348435</c:v>
                </c:pt>
                <c:pt idx="1">
                  <c:v>0.822551</c:v>
                </c:pt>
                <c:pt idx="2">
                  <c:v>0.8098964</c:v>
                </c:pt>
                <c:pt idx="3">
                  <c:v>0.77567446</c:v>
                </c:pt>
                <c:pt idx="4">
                  <c:v>0.7524387</c:v>
                </c:pt>
                <c:pt idx="5">
                  <c:v>0.72889346</c:v>
                </c:pt>
                <c:pt idx="6">
                  <c:v>0.687442</c:v>
                </c:pt>
                <c:pt idx="7">
                  <c:v>0.6484491</c:v>
                </c:pt>
                <c:pt idx="8">
                  <c:v>0.6322716</c:v>
                </c:pt>
                <c:pt idx="9">
                  <c:v>0.62105685</c:v>
                </c:pt>
                <c:pt idx="10">
                  <c:v>0.60782576</c:v>
                </c:pt>
                <c:pt idx="11">
                  <c:v>0.6043854400000001</c:v>
                </c:pt>
                <c:pt idx="12">
                  <c:v>0.5959473</c:v>
                </c:pt>
                <c:pt idx="13">
                  <c:v>0.57441324</c:v>
                </c:pt>
                <c:pt idx="14">
                  <c:v>0.5877997</c:v>
                </c:pt>
                <c:pt idx="15">
                  <c:v>0.57750314</c:v>
                </c:pt>
              </c:numCache>
            </c:numRef>
          </c:yVal>
        </c:ser>
        <c:ser>
          <c:idx val="3"/>
          <c:order val="3"/>
          <c:tx>
            <c:strRef>
              <c:f>'cap_rate_wind_onshore_DK2'!$E$2:$E$2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'cap_rate_wind_onshore_DK2'!$E$3:$E$18</c:f>
              <c:numCache>
                <c:formatCode>General</c:formatCode>
                <c:ptCount val="16"/>
                <c:pt idx="0">
                  <c:v>0.86580272</c:v>
                </c:pt>
                <c:pt idx="1">
                  <c:v>0.860066488</c:v>
                </c:pt>
                <c:pt idx="2">
                  <c:v>0.8583029680000001</c:v>
                </c:pt>
                <c:pt idx="3">
                  <c:v>0.8366581399999999</c:v>
                </c:pt>
                <c:pt idx="4">
                  <c:v>0.82934529</c:v>
                </c:pt>
                <c:pt idx="5">
                  <c:v>0.802846404</c:v>
                </c:pt>
                <c:pt idx="6">
                  <c:v>0.7653378399999999</c:v>
                </c:pt>
                <c:pt idx="7">
                  <c:v>0.72544526</c:v>
                </c:pt>
                <c:pt idx="8">
                  <c:v>0.706452696</c:v>
                </c:pt>
                <c:pt idx="9">
                  <c:v>0.689295612</c:v>
                </c:pt>
                <c:pt idx="10">
                  <c:v>0.679696788</c:v>
                </c:pt>
                <c:pt idx="11">
                  <c:v>0.673757182</c:v>
                </c:pt>
                <c:pt idx="12">
                  <c:v>0.65834536</c:v>
                </c:pt>
                <c:pt idx="13">
                  <c:v>0.656580528</c:v>
                </c:pt>
                <c:pt idx="14">
                  <c:v>0.672759812</c:v>
                </c:pt>
                <c:pt idx="15">
                  <c:v>0.64193192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'cap_rate_wind_onshore_SE1'!$B$3:$B$18</c:f>
              <c:numCache>
                <c:formatCode>General</c:formatCode>
                <c:ptCount val="16"/>
                <c:pt idx="0">
                  <c:v>0.9529896958333333</c:v>
                </c:pt>
                <c:pt idx="1">
                  <c:v>0.9480620760555554</c:v>
                </c:pt>
                <c:pt idx="2">
                  <c:v>0.9445333116666667</c:v>
                </c:pt>
                <c:pt idx="3">
                  <c:v>0.9384083875000001</c:v>
                </c:pt>
                <c:pt idx="4">
                  <c:v>0.9245271156666668</c:v>
                </c:pt>
                <c:pt idx="5">
                  <c:v>0.8930110448888888</c:v>
                </c:pt>
                <c:pt idx="6">
                  <c:v>0.8751165954444444</c:v>
                </c:pt>
                <c:pt idx="7">
                  <c:v>0.8545284516666668</c:v>
                </c:pt>
                <c:pt idx="8">
                  <c:v>0.8347206192777777</c:v>
                </c:pt>
                <c:pt idx="9">
                  <c:v>0.8294734693888888</c:v>
                </c:pt>
                <c:pt idx="10">
                  <c:v>0.8166411602777779</c:v>
                </c:pt>
                <c:pt idx="11">
                  <c:v>0.8076347008333333</c:v>
                </c:pt>
                <c:pt idx="12">
                  <c:v>0.7988448335</c:v>
                </c:pt>
                <c:pt idx="13">
                  <c:v>0.8085853511111112</c:v>
                </c:pt>
                <c:pt idx="14">
                  <c:v>0.7772932708333331</c:v>
                </c:pt>
                <c:pt idx="15">
                  <c:v>0.7666475465000001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'cap_rate_wind_onshore_SE1'!$C$3:$C$18</c:f>
              <c:numCache>
                <c:formatCode>General</c:formatCode>
                <c:ptCount val="16"/>
                <c:pt idx="0">
                  <c:v>0.897349532</c:v>
                </c:pt>
                <c:pt idx="1">
                  <c:v>0.892064152</c:v>
                </c:pt>
                <c:pt idx="2">
                  <c:v>0.8687872679999999</c:v>
                </c:pt>
                <c:pt idx="3">
                  <c:v>0.868162164</c:v>
                </c:pt>
                <c:pt idx="4">
                  <c:v>0.8644264119999999</c:v>
                </c:pt>
                <c:pt idx="5">
                  <c:v>0.8396679779999999</c:v>
                </c:pt>
                <c:pt idx="6">
                  <c:v>0.819968354</c:v>
                </c:pt>
                <c:pt idx="7">
                  <c:v>0.7940948200000001</c:v>
                </c:pt>
                <c:pt idx="8">
                  <c:v>0.76852388</c:v>
                </c:pt>
                <c:pt idx="9">
                  <c:v>0.758877028</c:v>
                </c:pt>
                <c:pt idx="10">
                  <c:v>0.74215334</c:v>
                </c:pt>
                <c:pt idx="11">
                  <c:v>0.730791508</c:v>
                </c:pt>
                <c:pt idx="12">
                  <c:v>0.71990896</c:v>
                </c:pt>
                <c:pt idx="13">
                  <c:v>0.725130564</c:v>
                </c:pt>
                <c:pt idx="14">
                  <c:v>0.700583</c:v>
                </c:pt>
                <c:pt idx="15">
                  <c:v>0.6929423800000001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'cap_rate_wind_onshore_SE1'!$D$3:$D$18</c:f>
              <c:numCache>
                <c:formatCode>General</c:formatCode>
                <c:ptCount val="16"/>
                <c:pt idx="0">
                  <c:v>0.96081775</c:v>
                </c:pt>
                <c:pt idx="1">
                  <c:v>0.95743394</c:v>
                </c:pt>
                <c:pt idx="2">
                  <c:v>0.95237195</c:v>
                </c:pt>
                <c:pt idx="3">
                  <c:v>0.9406721</c:v>
                </c:pt>
                <c:pt idx="4">
                  <c:v>0.9214059</c:v>
                </c:pt>
                <c:pt idx="5">
                  <c:v>0.89420795</c:v>
                </c:pt>
                <c:pt idx="6">
                  <c:v>0.87555903</c:v>
                </c:pt>
                <c:pt idx="7">
                  <c:v>0.853668</c:v>
                </c:pt>
                <c:pt idx="8">
                  <c:v>0.83225316</c:v>
                </c:pt>
                <c:pt idx="9">
                  <c:v>0.82705873</c:v>
                </c:pt>
                <c:pt idx="10">
                  <c:v>0.813007</c:v>
                </c:pt>
                <c:pt idx="11">
                  <c:v>0.8037643</c:v>
                </c:pt>
                <c:pt idx="12">
                  <c:v>0.7955269</c:v>
                </c:pt>
                <c:pt idx="13">
                  <c:v>0.8057911</c:v>
                </c:pt>
                <c:pt idx="14">
                  <c:v>0.78012526</c:v>
                </c:pt>
                <c:pt idx="15">
                  <c:v>0.7548712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'cap_rate_wind_onshore_SE1'!$E$3:$E$18</c:f>
              <c:numCache>
                <c:formatCode>General</c:formatCode>
                <c:ptCount val="16"/>
                <c:pt idx="0">
                  <c:v>0.9978442279999999</c:v>
                </c:pt>
                <c:pt idx="1">
                  <c:v>0.987921756</c:v>
                </c:pt>
                <c:pt idx="2">
                  <c:v>0.992465252</c:v>
                </c:pt>
                <c:pt idx="3">
                  <c:v>0.987467476</c:v>
                </c:pt>
                <c:pt idx="4">
                  <c:v>0.984293192</c:v>
                </c:pt>
                <c:pt idx="5">
                  <c:v>0.944223868</c:v>
                </c:pt>
                <c:pt idx="6">
                  <c:v>0.9279335120000001</c:v>
                </c:pt>
                <c:pt idx="7">
                  <c:v>0.91582072</c:v>
                </c:pt>
                <c:pt idx="8">
                  <c:v>0.905875534</c:v>
                </c:pt>
                <c:pt idx="9">
                  <c:v>0.9058077400000001</c:v>
                </c:pt>
                <c:pt idx="10">
                  <c:v>0.89641336</c:v>
                </c:pt>
                <c:pt idx="11">
                  <c:v>0.889589272</c:v>
                </c:pt>
                <c:pt idx="12">
                  <c:v>0.8832875259999999</c:v>
                </c:pt>
                <c:pt idx="13">
                  <c:v>0.899140716</c:v>
                </c:pt>
                <c:pt idx="14">
                  <c:v>0.8591747199999999</c:v>
                </c:pt>
                <c:pt idx="15">
                  <c:v>0.847171934</c:v>
                </c:pt>
              </c:numCache>
            </c:numRef>
          </c:yVal>
        </c:ser>
        <c:axId val="52100001"/>
        <c:axId val="52100002"/>
      </c:scatterChart>
      <c:valAx>
        <c:axId val="52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00002"/>
        <c:crosses val="autoZero"/>
        <c:crossBetween val="midCat"/>
      </c:valAx>
      <c:valAx>
        <c:axId val="52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'cap_rate_wind_onshore_SE1'!$B$3:$B$18</c:f>
              <c:numCache>
                <c:formatCode>General</c:formatCode>
                <c:ptCount val="16"/>
                <c:pt idx="0">
                  <c:v>0.9529896958333333</c:v>
                </c:pt>
                <c:pt idx="1">
                  <c:v>0.9480620760555554</c:v>
                </c:pt>
                <c:pt idx="2">
                  <c:v>0.9445333116666667</c:v>
                </c:pt>
                <c:pt idx="3">
                  <c:v>0.9384083875000001</c:v>
                </c:pt>
                <c:pt idx="4">
                  <c:v>0.9245271156666668</c:v>
                </c:pt>
                <c:pt idx="5">
                  <c:v>0.8930110448888888</c:v>
                </c:pt>
                <c:pt idx="6">
                  <c:v>0.8751165954444444</c:v>
                </c:pt>
                <c:pt idx="7">
                  <c:v>0.8545284516666668</c:v>
                </c:pt>
                <c:pt idx="8">
                  <c:v>0.8347206192777777</c:v>
                </c:pt>
                <c:pt idx="9">
                  <c:v>0.8294734693888888</c:v>
                </c:pt>
                <c:pt idx="10">
                  <c:v>0.8166411602777779</c:v>
                </c:pt>
                <c:pt idx="11">
                  <c:v>0.8076347008333333</c:v>
                </c:pt>
                <c:pt idx="12">
                  <c:v>0.7988448335</c:v>
                </c:pt>
                <c:pt idx="13">
                  <c:v>0.8085853511111112</c:v>
                </c:pt>
                <c:pt idx="14">
                  <c:v>0.7772932708333331</c:v>
                </c:pt>
                <c:pt idx="15">
                  <c:v>0.7666475465000001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'cap_rate_wind_onshore_SE1'!$C$3:$C$18</c:f>
              <c:numCache>
                <c:formatCode>General</c:formatCode>
                <c:ptCount val="16"/>
                <c:pt idx="0">
                  <c:v>0.897349532</c:v>
                </c:pt>
                <c:pt idx="1">
                  <c:v>0.892064152</c:v>
                </c:pt>
                <c:pt idx="2">
                  <c:v>0.8687872679999999</c:v>
                </c:pt>
                <c:pt idx="3">
                  <c:v>0.868162164</c:v>
                </c:pt>
                <c:pt idx="4">
                  <c:v>0.8644264119999999</c:v>
                </c:pt>
                <c:pt idx="5">
                  <c:v>0.8396679779999999</c:v>
                </c:pt>
                <c:pt idx="6">
                  <c:v>0.819968354</c:v>
                </c:pt>
                <c:pt idx="7">
                  <c:v>0.7940948200000001</c:v>
                </c:pt>
                <c:pt idx="8">
                  <c:v>0.76852388</c:v>
                </c:pt>
                <c:pt idx="9">
                  <c:v>0.758877028</c:v>
                </c:pt>
                <c:pt idx="10">
                  <c:v>0.74215334</c:v>
                </c:pt>
                <c:pt idx="11">
                  <c:v>0.730791508</c:v>
                </c:pt>
                <c:pt idx="12">
                  <c:v>0.71990896</c:v>
                </c:pt>
                <c:pt idx="13">
                  <c:v>0.725130564</c:v>
                </c:pt>
                <c:pt idx="14">
                  <c:v>0.700583</c:v>
                </c:pt>
                <c:pt idx="15">
                  <c:v>0.6929423800000001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'cap_rate_wind_onshore_SE1'!$D$3:$D$18</c:f>
              <c:numCache>
                <c:formatCode>General</c:formatCode>
                <c:ptCount val="16"/>
                <c:pt idx="0">
                  <c:v>0.96081775</c:v>
                </c:pt>
                <c:pt idx="1">
                  <c:v>0.95743394</c:v>
                </c:pt>
                <c:pt idx="2">
                  <c:v>0.95237195</c:v>
                </c:pt>
                <c:pt idx="3">
                  <c:v>0.9406721</c:v>
                </c:pt>
                <c:pt idx="4">
                  <c:v>0.9214059</c:v>
                </c:pt>
                <c:pt idx="5">
                  <c:v>0.89420795</c:v>
                </c:pt>
                <c:pt idx="6">
                  <c:v>0.87555903</c:v>
                </c:pt>
                <c:pt idx="7">
                  <c:v>0.853668</c:v>
                </c:pt>
                <c:pt idx="8">
                  <c:v>0.83225316</c:v>
                </c:pt>
                <c:pt idx="9">
                  <c:v>0.82705873</c:v>
                </c:pt>
                <c:pt idx="10">
                  <c:v>0.813007</c:v>
                </c:pt>
                <c:pt idx="11">
                  <c:v>0.8037643</c:v>
                </c:pt>
                <c:pt idx="12">
                  <c:v>0.7955269</c:v>
                </c:pt>
                <c:pt idx="13">
                  <c:v>0.8057911</c:v>
                </c:pt>
                <c:pt idx="14">
                  <c:v>0.78012526</c:v>
                </c:pt>
                <c:pt idx="15">
                  <c:v>0.7548712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'cap_rate_wind_onshore_SE1'!$E$3:$E$18</c:f>
              <c:numCache>
                <c:formatCode>General</c:formatCode>
                <c:ptCount val="16"/>
                <c:pt idx="0">
                  <c:v>0.9978442279999999</c:v>
                </c:pt>
                <c:pt idx="1">
                  <c:v>0.987921756</c:v>
                </c:pt>
                <c:pt idx="2">
                  <c:v>0.992465252</c:v>
                </c:pt>
                <c:pt idx="3">
                  <c:v>0.987467476</c:v>
                </c:pt>
                <c:pt idx="4">
                  <c:v>0.984293192</c:v>
                </c:pt>
                <c:pt idx="5">
                  <c:v>0.944223868</c:v>
                </c:pt>
                <c:pt idx="6">
                  <c:v>0.9279335120000001</c:v>
                </c:pt>
                <c:pt idx="7">
                  <c:v>0.91582072</c:v>
                </c:pt>
                <c:pt idx="8">
                  <c:v>0.905875534</c:v>
                </c:pt>
                <c:pt idx="9">
                  <c:v>0.9058077400000001</c:v>
                </c:pt>
                <c:pt idx="10">
                  <c:v>0.89641336</c:v>
                </c:pt>
                <c:pt idx="11">
                  <c:v>0.889589272</c:v>
                </c:pt>
                <c:pt idx="12">
                  <c:v>0.8832875259999999</c:v>
                </c:pt>
                <c:pt idx="13">
                  <c:v>0.899140716</c:v>
                </c:pt>
                <c:pt idx="14">
                  <c:v>0.8591747199999999</c:v>
                </c:pt>
                <c:pt idx="15">
                  <c:v>0.847171934</c:v>
                </c:pt>
              </c:numCache>
            </c:numRef>
          </c:yVal>
        </c:ser>
        <c:axId val="52110001"/>
        <c:axId val="52110002"/>
      </c:scatterChart>
      <c:valAx>
        <c:axId val="52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10002"/>
        <c:crosses val="autoZero"/>
        <c:crossBetween val="midCat"/>
      </c:valAx>
      <c:valAx>
        <c:axId val="52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'cap_rate_wind_onshore_SE1'!$B$3:$B$18</c:f>
              <c:numCache>
                <c:formatCode>General</c:formatCode>
                <c:ptCount val="16"/>
                <c:pt idx="0">
                  <c:v>0.9529896958333333</c:v>
                </c:pt>
                <c:pt idx="1">
                  <c:v>0.9480620760555554</c:v>
                </c:pt>
                <c:pt idx="2">
                  <c:v>0.9445333116666667</c:v>
                </c:pt>
                <c:pt idx="3">
                  <c:v>0.9384083875000001</c:v>
                </c:pt>
                <c:pt idx="4">
                  <c:v>0.9245271156666668</c:v>
                </c:pt>
                <c:pt idx="5">
                  <c:v>0.8930110448888888</c:v>
                </c:pt>
                <c:pt idx="6">
                  <c:v>0.8751165954444444</c:v>
                </c:pt>
                <c:pt idx="7">
                  <c:v>0.8545284516666668</c:v>
                </c:pt>
                <c:pt idx="8">
                  <c:v>0.8347206192777777</c:v>
                </c:pt>
                <c:pt idx="9">
                  <c:v>0.8294734693888888</c:v>
                </c:pt>
                <c:pt idx="10">
                  <c:v>0.8166411602777779</c:v>
                </c:pt>
                <c:pt idx="11">
                  <c:v>0.8076347008333333</c:v>
                </c:pt>
                <c:pt idx="12">
                  <c:v>0.7988448335</c:v>
                </c:pt>
                <c:pt idx="13">
                  <c:v>0.8085853511111112</c:v>
                </c:pt>
                <c:pt idx="14">
                  <c:v>0.7772932708333331</c:v>
                </c:pt>
                <c:pt idx="15">
                  <c:v>0.7666475465000001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'cap_rate_wind_onshore_SE1'!$C$3:$C$18</c:f>
              <c:numCache>
                <c:formatCode>General</c:formatCode>
                <c:ptCount val="16"/>
                <c:pt idx="0">
                  <c:v>0.897349532</c:v>
                </c:pt>
                <c:pt idx="1">
                  <c:v>0.892064152</c:v>
                </c:pt>
                <c:pt idx="2">
                  <c:v>0.8687872679999999</c:v>
                </c:pt>
                <c:pt idx="3">
                  <c:v>0.868162164</c:v>
                </c:pt>
                <c:pt idx="4">
                  <c:v>0.8644264119999999</c:v>
                </c:pt>
                <c:pt idx="5">
                  <c:v>0.8396679779999999</c:v>
                </c:pt>
                <c:pt idx="6">
                  <c:v>0.819968354</c:v>
                </c:pt>
                <c:pt idx="7">
                  <c:v>0.7940948200000001</c:v>
                </c:pt>
                <c:pt idx="8">
                  <c:v>0.76852388</c:v>
                </c:pt>
                <c:pt idx="9">
                  <c:v>0.758877028</c:v>
                </c:pt>
                <c:pt idx="10">
                  <c:v>0.74215334</c:v>
                </c:pt>
                <c:pt idx="11">
                  <c:v>0.730791508</c:v>
                </c:pt>
                <c:pt idx="12">
                  <c:v>0.71990896</c:v>
                </c:pt>
                <c:pt idx="13">
                  <c:v>0.725130564</c:v>
                </c:pt>
                <c:pt idx="14">
                  <c:v>0.700583</c:v>
                </c:pt>
                <c:pt idx="15">
                  <c:v>0.6929423800000001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'cap_rate_wind_onshore_SE1'!$D$3:$D$18</c:f>
              <c:numCache>
                <c:formatCode>General</c:formatCode>
                <c:ptCount val="16"/>
                <c:pt idx="0">
                  <c:v>0.96081775</c:v>
                </c:pt>
                <c:pt idx="1">
                  <c:v>0.95743394</c:v>
                </c:pt>
                <c:pt idx="2">
                  <c:v>0.95237195</c:v>
                </c:pt>
                <c:pt idx="3">
                  <c:v>0.9406721</c:v>
                </c:pt>
                <c:pt idx="4">
                  <c:v>0.9214059</c:v>
                </c:pt>
                <c:pt idx="5">
                  <c:v>0.89420795</c:v>
                </c:pt>
                <c:pt idx="6">
                  <c:v>0.87555903</c:v>
                </c:pt>
                <c:pt idx="7">
                  <c:v>0.853668</c:v>
                </c:pt>
                <c:pt idx="8">
                  <c:v>0.83225316</c:v>
                </c:pt>
                <c:pt idx="9">
                  <c:v>0.82705873</c:v>
                </c:pt>
                <c:pt idx="10">
                  <c:v>0.813007</c:v>
                </c:pt>
                <c:pt idx="11">
                  <c:v>0.8037643</c:v>
                </c:pt>
                <c:pt idx="12">
                  <c:v>0.7955269</c:v>
                </c:pt>
                <c:pt idx="13">
                  <c:v>0.8057911</c:v>
                </c:pt>
                <c:pt idx="14">
                  <c:v>0.78012526</c:v>
                </c:pt>
                <c:pt idx="15">
                  <c:v>0.7548712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'cap_rate_wind_onshore_SE1'!$E$3:$E$18</c:f>
              <c:numCache>
                <c:formatCode>General</c:formatCode>
                <c:ptCount val="16"/>
                <c:pt idx="0">
                  <c:v>0.9978442279999999</c:v>
                </c:pt>
                <c:pt idx="1">
                  <c:v>0.987921756</c:v>
                </c:pt>
                <c:pt idx="2">
                  <c:v>0.992465252</c:v>
                </c:pt>
                <c:pt idx="3">
                  <c:v>0.987467476</c:v>
                </c:pt>
                <c:pt idx="4">
                  <c:v>0.984293192</c:v>
                </c:pt>
                <c:pt idx="5">
                  <c:v>0.944223868</c:v>
                </c:pt>
                <c:pt idx="6">
                  <c:v>0.9279335120000001</c:v>
                </c:pt>
                <c:pt idx="7">
                  <c:v>0.91582072</c:v>
                </c:pt>
                <c:pt idx="8">
                  <c:v>0.905875534</c:v>
                </c:pt>
                <c:pt idx="9">
                  <c:v>0.9058077400000001</c:v>
                </c:pt>
                <c:pt idx="10">
                  <c:v>0.89641336</c:v>
                </c:pt>
                <c:pt idx="11">
                  <c:v>0.889589272</c:v>
                </c:pt>
                <c:pt idx="12">
                  <c:v>0.8832875259999999</c:v>
                </c:pt>
                <c:pt idx="13">
                  <c:v>0.899140716</c:v>
                </c:pt>
                <c:pt idx="14">
                  <c:v>0.8591747199999999</c:v>
                </c:pt>
                <c:pt idx="15">
                  <c:v>0.847171934</c:v>
                </c:pt>
              </c:numCache>
            </c:numRef>
          </c:yVal>
        </c:ser>
        <c:axId val="52120001"/>
        <c:axId val="52120002"/>
      </c:scatterChart>
      <c:valAx>
        <c:axId val="52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20002"/>
        <c:crosses val="autoZero"/>
        <c:crossBetween val="midCat"/>
      </c:valAx>
      <c:valAx>
        <c:axId val="52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'cap_rate_wind_onshore_SE2'!$B$3:$B$17</c:f>
              <c:numCache>
                <c:formatCode>General</c:formatCode>
                <c:ptCount val="15"/>
                <c:pt idx="0">
                  <c:v>0.9123489928333333</c:v>
                </c:pt>
                <c:pt idx="1">
                  <c:v>0.8936209243888891</c:v>
                </c:pt>
                <c:pt idx="2">
                  <c:v>0.8749896265</c:v>
                </c:pt>
                <c:pt idx="3">
                  <c:v>0.8677820713333335</c:v>
                </c:pt>
                <c:pt idx="4">
                  <c:v>0.8615068782222223</c:v>
                </c:pt>
                <c:pt idx="5">
                  <c:v>0.845855432</c:v>
                </c:pt>
                <c:pt idx="6">
                  <c:v>0.8308369192222224</c:v>
                </c:pt>
                <c:pt idx="7">
                  <c:v>0.8315093608333334</c:v>
                </c:pt>
                <c:pt idx="8">
                  <c:v>0.8314804220555556</c:v>
                </c:pt>
                <c:pt idx="9">
                  <c:v>0.8204101375555556</c:v>
                </c:pt>
                <c:pt idx="10">
                  <c:v>0.8111987920555557</c:v>
                </c:pt>
                <c:pt idx="11">
                  <c:v>0.8022598218333332</c:v>
                </c:pt>
                <c:pt idx="12">
                  <c:v>0.8038162891666668</c:v>
                </c:pt>
                <c:pt idx="13">
                  <c:v>0.7894038541666668</c:v>
                </c:pt>
                <c:pt idx="14">
                  <c:v>0.7746380823888889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'cap_rate_wind_onshore_SE2'!$C$3:$C$17</c:f>
              <c:numCache>
                <c:formatCode>General</c:formatCode>
                <c:ptCount val="15"/>
                <c:pt idx="0">
                  <c:v>0.8563685999999999</c:v>
                </c:pt>
                <c:pt idx="1">
                  <c:v>0.838662448</c:v>
                </c:pt>
                <c:pt idx="2">
                  <c:v>0.82316354</c:v>
                </c:pt>
                <c:pt idx="3">
                  <c:v>0.818203908</c:v>
                </c:pt>
                <c:pt idx="4">
                  <c:v>0.8192655259999999</c:v>
                </c:pt>
                <c:pt idx="5">
                  <c:v>0.8034623200000001</c:v>
                </c:pt>
                <c:pt idx="6">
                  <c:v>0.78608416</c:v>
                </c:pt>
                <c:pt idx="7">
                  <c:v>0.779492512</c:v>
                </c:pt>
                <c:pt idx="8">
                  <c:v>0.77848648</c:v>
                </c:pt>
                <c:pt idx="9">
                  <c:v>0.76922086</c:v>
                </c:pt>
                <c:pt idx="10">
                  <c:v>0.759294184</c:v>
                </c:pt>
                <c:pt idx="11">
                  <c:v>0.751233908</c:v>
                </c:pt>
                <c:pt idx="12">
                  <c:v>0.7314152</c:v>
                </c:pt>
                <c:pt idx="13">
                  <c:v>0.725197164</c:v>
                </c:pt>
                <c:pt idx="14">
                  <c:v>0.713613052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'cap_rate_wind_onshore_SE2'!$D$3:$D$17</c:f>
              <c:numCache>
                <c:formatCode>General</c:formatCode>
                <c:ptCount val="15"/>
                <c:pt idx="0">
                  <c:v>0.90721965</c:v>
                </c:pt>
                <c:pt idx="1">
                  <c:v>0.8892857</c:v>
                </c:pt>
                <c:pt idx="2">
                  <c:v>0.8719922</c:v>
                </c:pt>
                <c:pt idx="3">
                  <c:v>0.8644824</c:v>
                </c:pt>
                <c:pt idx="4">
                  <c:v>0.8549945</c:v>
                </c:pt>
                <c:pt idx="5">
                  <c:v>0.8381007</c:v>
                </c:pt>
                <c:pt idx="6">
                  <c:v>0.8298542</c:v>
                </c:pt>
                <c:pt idx="7">
                  <c:v>0.83431697</c:v>
                </c:pt>
                <c:pt idx="8">
                  <c:v>0.8363772</c:v>
                </c:pt>
                <c:pt idx="9">
                  <c:v>0.82768875</c:v>
                </c:pt>
                <c:pt idx="10">
                  <c:v>0.81689066</c:v>
                </c:pt>
                <c:pt idx="11">
                  <c:v>0.80628276</c:v>
                </c:pt>
                <c:pt idx="12">
                  <c:v>0.80598795</c:v>
                </c:pt>
                <c:pt idx="13">
                  <c:v>0.7897329</c:v>
                </c:pt>
                <c:pt idx="14">
                  <c:v>0.77325577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'cap_rate_wind_onshore_SE2'!$E$3:$E$17</c:f>
              <c:numCache>
                <c:formatCode>General</c:formatCode>
                <c:ptCount val="15"/>
                <c:pt idx="0">
                  <c:v>0.9568097919999999</c:v>
                </c:pt>
                <c:pt idx="1">
                  <c:v>0.94386227</c:v>
                </c:pt>
                <c:pt idx="2">
                  <c:v>0.9246331139999999</c:v>
                </c:pt>
                <c:pt idx="3">
                  <c:v>0.91781342</c:v>
                </c:pt>
                <c:pt idx="4">
                  <c:v>0.91358796</c:v>
                </c:pt>
                <c:pt idx="5">
                  <c:v>0.894857292</c:v>
                </c:pt>
                <c:pt idx="6">
                  <c:v>0.878604292</c:v>
                </c:pt>
                <c:pt idx="7">
                  <c:v>0.881668308</c:v>
                </c:pt>
                <c:pt idx="8">
                  <c:v>0.884571794</c:v>
                </c:pt>
                <c:pt idx="9">
                  <c:v>0.875552912</c:v>
                </c:pt>
                <c:pt idx="10">
                  <c:v>0.8703124</c:v>
                </c:pt>
                <c:pt idx="11">
                  <c:v>0.865644148</c:v>
                </c:pt>
                <c:pt idx="12">
                  <c:v>0.8706404599999999</c:v>
                </c:pt>
                <c:pt idx="13">
                  <c:v>0.857318536</c:v>
                </c:pt>
                <c:pt idx="14">
                  <c:v>0.8482540839999999</c:v>
                </c:pt>
              </c:numCache>
            </c:numRef>
          </c:yVal>
        </c:ser>
        <c:axId val="52130001"/>
        <c:axId val="52130002"/>
      </c:scatterChart>
      <c:valAx>
        <c:axId val="52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30002"/>
        <c:crosses val="autoZero"/>
        <c:crossBetween val="midCat"/>
      </c:valAx>
      <c:valAx>
        <c:axId val="52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'cap_rate_wind_onshore_SE2'!$B$3:$B$17</c:f>
              <c:numCache>
                <c:formatCode>General</c:formatCode>
                <c:ptCount val="15"/>
                <c:pt idx="0">
                  <c:v>0.9123489928333333</c:v>
                </c:pt>
                <c:pt idx="1">
                  <c:v>0.8936209243888891</c:v>
                </c:pt>
                <c:pt idx="2">
                  <c:v>0.8749896265</c:v>
                </c:pt>
                <c:pt idx="3">
                  <c:v>0.8677820713333335</c:v>
                </c:pt>
                <c:pt idx="4">
                  <c:v>0.8615068782222223</c:v>
                </c:pt>
                <c:pt idx="5">
                  <c:v>0.845855432</c:v>
                </c:pt>
                <c:pt idx="6">
                  <c:v>0.8308369192222224</c:v>
                </c:pt>
                <c:pt idx="7">
                  <c:v>0.8315093608333334</c:v>
                </c:pt>
                <c:pt idx="8">
                  <c:v>0.8314804220555556</c:v>
                </c:pt>
                <c:pt idx="9">
                  <c:v>0.8204101375555556</c:v>
                </c:pt>
                <c:pt idx="10">
                  <c:v>0.8111987920555557</c:v>
                </c:pt>
                <c:pt idx="11">
                  <c:v>0.8022598218333332</c:v>
                </c:pt>
                <c:pt idx="12">
                  <c:v>0.8038162891666668</c:v>
                </c:pt>
                <c:pt idx="13">
                  <c:v>0.7894038541666668</c:v>
                </c:pt>
                <c:pt idx="14">
                  <c:v>0.7746380823888889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'cap_rate_wind_onshore_SE2'!$C$3:$C$17</c:f>
              <c:numCache>
                <c:formatCode>General</c:formatCode>
                <c:ptCount val="15"/>
                <c:pt idx="0">
                  <c:v>0.8563685999999999</c:v>
                </c:pt>
                <c:pt idx="1">
                  <c:v>0.838662448</c:v>
                </c:pt>
                <c:pt idx="2">
                  <c:v>0.82316354</c:v>
                </c:pt>
                <c:pt idx="3">
                  <c:v>0.818203908</c:v>
                </c:pt>
                <c:pt idx="4">
                  <c:v>0.8192655259999999</c:v>
                </c:pt>
                <c:pt idx="5">
                  <c:v>0.8034623200000001</c:v>
                </c:pt>
                <c:pt idx="6">
                  <c:v>0.78608416</c:v>
                </c:pt>
                <c:pt idx="7">
                  <c:v>0.779492512</c:v>
                </c:pt>
                <c:pt idx="8">
                  <c:v>0.77848648</c:v>
                </c:pt>
                <c:pt idx="9">
                  <c:v>0.76922086</c:v>
                </c:pt>
                <c:pt idx="10">
                  <c:v>0.759294184</c:v>
                </c:pt>
                <c:pt idx="11">
                  <c:v>0.751233908</c:v>
                </c:pt>
                <c:pt idx="12">
                  <c:v>0.7314152</c:v>
                </c:pt>
                <c:pt idx="13">
                  <c:v>0.725197164</c:v>
                </c:pt>
                <c:pt idx="14">
                  <c:v>0.713613052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'cap_rate_wind_onshore_SE2'!$D$3:$D$17</c:f>
              <c:numCache>
                <c:formatCode>General</c:formatCode>
                <c:ptCount val="15"/>
                <c:pt idx="0">
                  <c:v>0.90721965</c:v>
                </c:pt>
                <c:pt idx="1">
                  <c:v>0.8892857</c:v>
                </c:pt>
                <c:pt idx="2">
                  <c:v>0.8719922</c:v>
                </c:pt>
                <c:pt idx="3">
                  <c:v>0.8644824</c:v>
                </c:pt>
                <c:pt idx="4">
                  <c:v>0.8549945</c:v>
                </c:pt>
                <c:pt idx="5">
                  <c:v>0.8381007</c:v>
                </c:pt>
                <c:pt idx="6">
                  <c:v>0.8298542</c:v>
                </c:pt>
                <c:pt idx="7">
                  <c:v>0.83431697</c:v>
                </c:pt>
                <c:pt idx="8">
                  <c:v>0.8363772</c:v>
                </c:pt>
                <c:pt idx="9">
                  <c:v>0.82768875</c:v>
                </c:pt>
                <c:pt idx="10">
                  <c:v>0.81689066</c:v>
                </c:pt>
                <c:pt idx="11">
                  <c:v>0.80628276</c:v>
                </c:pt>
                <c:pt idx="12">
                  <c:v>0.80598795</c:v>
                </c:pt>
                <c:pt idx="13">
                  <c:v>0.7897329</c:v>
                </c:pt>
                <c:pt idx="14">
                  <c:v>0.77325577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'cap_rate_wind_onshore_SE2'!$E$3:$E$17</c:f>
              <c:numCache>
                <c:formatCode>General</c:formatCode>
                <c:ptCount val="15"/>
                <c:pt idx="0">
                  <c:v>0.9568097919999999</c:v>
                </c:pt>
                <c:pt idx="1">
                  <c:v>0.94386227</c:v>
                </c:pt>
                <c:pt idx="2">
                  <c:v>0.9246331139999999</c:v>
                </c:pt>
                <c:pt idx="3">
                  <c:v>0.91781342</c:v>
                </c:pt>
                <c:pt idx="4">
                  <c:v>0.91358796</c:v>
                </c:pt>
                <c:pt idx="5">
                  <c:v>0.894857292</c:v>
                </c:pt>
                <c:pt idx="6">
                  <c:v>0.878604292</c:v>
                </c:pt>
                <c:pt idx="7">
                  <c:v>0.881668308</c:v>
                </c:pt>
                <c:pt idx="8">
                  <c:v>0.884571794</c:v>
                </c:pt>
                <c:pt idx="9">
                  <c:v>0.875552912</c:v>
                </c:pt>
                <c:pt idx="10">
                  <c:v>0.8703124</c:v>
                </c:pt>
                <c:pt idx="11">
                  <c:v>0.865644148</c:v>
                </c:pt>
                <c:pt idx="12">
                  <c:v>0.8706404599999999</c:v>
                </c:pt>
                <c:pt idx="13">
                  <c:v>0.857318536</c:v>
                </c:pt>
                <c:pt idx="14">
                  <c:v>0.8482540839999999</c:v>
                </c:pt>
              </c:numCache>
            </c:numRef>
          </c:yVal>
        </c:ser>
        <c:axId val="52140001"/>
        <c:axId val="52140002"/>
      </c:scatterChart>
      <c:valAx>
        <c:axId val="52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40002"/>
        <c:crosses val="autoZero"/>
        <c:crossBetween val="midCat"/>
      </c:valAx>
      <c:valAx>
        <c:axId val="52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'cap_rate_wind_onshore_SE2'!$B$3:$B$17</c:f>
              <c:numCache>
                <c:formatCode>General</c:formatCode>
                <c:ptCount val="15"/>
                <c:pt idx="0">
                  <c:v>0.9123489928333333</c:v>
                </c:pt>
                <c:pt idx="1">
                  <c:v>0.8936209243888891</c:v>
                </c:pt>
                <c:pt idx="2">
                  <c:v>0.8749896265</c:v>
                </c:pt>
                <c:pt idx="3">
                  <c:v>0.8677820713333335</c:v>
                </c:pt>
                <c:pt idx="4">
                  <c:v>0.8615068782222223</c:v>
                </c:pt>
                <c:pt idx="5">
                  <c:v>0.845855432</c:v>
                </c:pt>
                <c:pt idx="6">
                  <c:v>0.8308369192222224</c:v>
                </c:pt>
                <c:pt idx="7">
                  <c:v>0.8315093608333334</c:v>
                </c:pt>
                <c:pt idx="8">
                  <c:v>0.8314804220555556</c:v>
                </c:pt>
                <c:pt idx="9">
                  <c:v>0.8204101375555556</c:v>
                </c:pt>
                <c:pt idx="10">
                  <c:v>0.8111987920555557</c:v>
                </c:pt>
                <c:pt idx="11">
                  <c:v>0.8022598218333332</c:v>
                </c:pt>
                <c:pt idx="12">
                  <c:v>0.8038162891666668</c:v>
                </c:pt>
                <c:pt idx="13">
                  <c:v>0.7894038541666668</c:v>
                </c:pt>
                <c:pt idx="14">
                  <c:v>0.7746380823888889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'cap_rate_wind_onshore_SE2'!$C$3:$C$17</c:f>
              <c:numCache>
                <c:formatCode>General</c:formatCode>
                <c:ptCount val="15"/>
                <c:pt idx="0">
                  <c:v>0.8563685999999999</c:v>
                </c:pt>
                <c:pt idx="1">
                  <c:v>0.838662448</c:v>
                </c:pt>
                <c:pt idx="2">
                  <c:v>0.82316354</c:v>
                </c:pt>
                <c:pt idx="3">
                  <c:v>0.818203908</c:v>
                </c:pt>
                <c:pt idx="4">
                  <c:v>0.8192655259999999</c:v>
                </c:pt>
                <c:pt idx="5">
                  <c:v>0.8034623200000001</c:v>
                </c:pt>
                <c:pt idx="6">
                  <c:v>0.78608416</c:v>
                </c:pt>
                <c:pt idx="7">
                  <c:v>0.779492512</c:v>
                </c:pt>
                <c:pt idx="8">
                  <c:v>0.77848648</c:v>
                </c:pt>
                <c:pt idx="9">
                  <c:v>0.76922086</c:v>
                </c:pt>
                <c:pt idx="10">
                  <c:v>0.759294184</c:v>
                </c:pt>
                <c:pt idx="11">
                  <c:v>0.751233908</c:v>
                </c:pt>
                <c:pt idx="12">
                  <c:v>0.7314152</c:v>
                </c:pt>
                <c:pt idx="13">
                  <c:v>0.725197164</c:v>
                </c:pt>
                <c:pt idx="14">
                  <c:v>0.713613052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'cap_rate_wind_onshore_SE2'!$D$3:$D$17</c:f>
              <c:numCache>
                <c:formatCode>General</c:formatCode>
                <c:ptCount val="15"/>
                <c:pt idx="0">
                  <c:v>0.90721965</c:v>
                </c:pt>
                <c:pt idx="1">
                  <c:v>0.8892857</c:v>
                </c:pt>
                <c:pt idx="2">
                  <c:v>0.8719922</c:v>
                </c:pt>
                <c:pt idx="3">
                  <c:v>0.8644824</c:v>
                </c:pt>
                <c:pt idx="4">
                  <c:v>0.8549945</c:v>
                </c:pt>
                <c:pt idx="5">
                  <c:v>0.8381007</c:v>
                </c:pt>
                <c:pt idx="6">
                  <c:v>0.8298542</c:v>
                </c:pt>
                <c:pt idx="7">
                  <c:v>0.83431697</c:v>
                </c:pt>
                <c:pt idx="8">
                  <c:v>0.8363772</c:v>
                </c:pt>
                <c:pt idx="9">
                  <c:v>0.82768875</c:v>
                </c:pt>
                <c:pt idx="10">
                  <c:v>0.81689066</c:v>
                </c:pt>
                <c:pt idx="11">
                  <c:v>0.80628276</c:v>
                </c:pt>
                <c:pt idx="12">
                  <c:v>0.80598795</c:v>
                </c:pt>
                <c:pt idx="13">
                  <c:v>0.7897329</c:v>
                </c:pt>
                <c:pt idx="14">
                  <c:v>0.77325577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'cap_rate_wind_onshore_SE2'!$E$3:$E$17</c:f>
              <c:numCache>
                <c:formatCode>General</c:formatCode>
                <c:ptCount val="15"/>
                <c:pt idx="0">
                  <c:v>0.9568097919999999</c:v>
                </c:pt>
                <c:pt idx="1">
                  <c:v>0.94386227</c:v>
                </c:pt>
                <c:pt idx="2">
                  <c:v>0.9246331139999999</c:v>
                </c:pt>
                <c:pt idx="3">
                  <c:v>0.91781342</c:v>
                </c:pt>
                <c:pt idx="4">
                  <c:v>0.91358796</c:v>
                </c:pt>
                <c:pt idx="5">
                  <c:v>0.894857292</c:v>
                </c:pt>
                <c:pt idx="6">
                  <c:v>0.878604292</c:v>
                </c:pt>
                <c:pt idx="7">
                  <c:v>0.881668308</c:v>
                </c:pt>
                <c:pt idx="8">
                  <c:v>0.884571794</c:v>
                </c:pt>
                <c:pt idx="9">
                  <c:v>0.875552912</c:v>
                </c:pt>
                <c:pt idx="10">
                  <c:v>0.8703124</c:v>
                </c:pt>
                <c:pt idx="11">
                  <c:v>0.865644148</c:v>
                </c:pt>
                <c:pt idx="12">
                  <c:v>0.8706404599999999</c:v>
                </c:pt>
                <c:pt idx="13">
                  <c:v>0.857318536</c:v>
                </c:pt>
                <c:pt idx="14">
                  <c:v>0.8482540839999999</c:v>
                </c:pt>
              </c:numCache>
            </c:numRef>
          </c:yVal>
        </c:ser>
        <c:axId val="52150001"/>
        <c:axId val="52150002"/>
      </c:scatterChart>
      <c:valAx>
        <c:axId val="52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50002"/>
        <c:crosses val="autoZero"/>
        <c:crossBetween val="midCat"/>
      </c:valAx>
      <c:valAx>
        <c:axId val="52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'cap_rate_wind_onshore_SE2'!$B$3:$B$17</c:f>
              <c:numCache>
                <c:formatCode>General</c:formatCode>
                <c:ptCount val="15"/>
                <c:pt idx="0">
                  <c:v>0.9123489928333333</c:v>
                </c:pt>
                <c:pt idx="1">
                  <c:v>0.8936209243888891</c:v>
                </c:pt>
                <c:pt idx="2">
                  <c:v>0.8749896265</c:v>
                </c:pt>
                <c:pt idx="3">
                  <c:v>0.8677820713333335</c:v>
                </c:pt>
                <c:pt idx="4">
                  <c:v>0.8615068782222223</c:v>
                </c:pt>
                <c:pt idx="5">
                  <c:v>0.845855432</c:v>
                </c:pt>
                <c:pt idx="6">
                  <c:v>0.8308369192222224</c:v>
                </c:pt>
                <c:pt idx="7">
                  <c:v>0.8315093608333334</c:v>
                </c:pt>
                <c:pt idx="8">
                  <c:v>0.8314804220555556</c:v>
                </c:pt>
                <c:pt idx="9">
                  <c:v>0.8204101375555556</c:v>
                </c:pt>
                <c:pt idx="10">
                  <c:v>0.8111987920555557</c:v>
                </c:pt>
                <c:pt idx="11">
                  <c:v>0.8022598218333332</c:v>
                </c:pt>
                <c:pt idx="12">
                  <c:v>0.8038162891666668</c:v>
                </c:pt>
                <c:pt idx="13">
                  <c:v>0.7894038541666668</c:v>
                </c:pt>
                <c:pt idx="14">
                  <c:v>0.7746380823888889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'cap_rate_wind_onshore_SE2'!$C$3:$C$17</c:f>
              <c:numCache>
                <c:formatCode>General</c:formatCode>
                <c:ptCount val="15"/>
                <c:pt idx="0">
                  <c:v>0.8563685999999999</c:v>
                </c:pt>
                <c:pt idx="1">
                  <c:v>0.838662448</c:v>
                </c:pt>
                <c:pt idx="2">
                  <c:v>0.82316354</c:v>
                </c:pt>
                <c:pt idx="3">
                  <c:v>0.818203908</c:v>
                </c:pt>
                <c:pt idx="4">
                  <c:v>0.8192655259999999</c:v>
                </c:pt>
                <c:pt idx="5">
                  <c:v>0.8034623200000001</c:v>
                </c:pt>
                <c:pt idx="6">
                  <c:v>0.78608416</c:v>
                </c:pt>
                <c:pt idx="7">
                  <c:v>0.779492512</c:v>
                </c:pt>
                <c:pt idx="8">
                  <c:v>0.77848648</c:v>
                </c:pt>
                <c:pt idx="9">
                  <c:v>0.76922086</c:v>
                </c:pt>
                <c:pt idx="10">
                  <c:v>0.759294184</c:v>
                </c:pt>
                <c:pt idx="11">
                  <c:v>0.751233908</c:v>
                </c:pt>
                <c:pt idx="12">
                  <c:v>0.7314152</c:v>
                </c:pt>
                <c:pt idx="13">
                  <c:v>0.725197164</c:v>
                </c:pt>
                <c:pt idx="14">
                  <c:v>0.713613052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'cap_rate_wind_onshore_SE2'!$D$3:$D$17</c:f>
              <c:numCache>
                <c:formatCode>General</c:formatCode>
                <c:ptCount val="15"/>
                <c:pt idx="0">
                  <c:v>0.90721965</c:v>
                </c:pt>
                <c:pt idx="1">
                  <c:v>0.8892857</c:v>
                </c:pt>
                <c:pt idx="2">
                  <c:v>0.8719922</c:v>
                </c:pt>
                <c:pt idx="3">
                  <c:v>0.8644824</c:v>
                </c:pt>
                <c:pt idx="4">
                  <c:v>0.8549945</c:v>
                </c:pt>
                <c:pt idx="5">
                  <c:v>0.8381007</c:v>
                </c:pt>
                <c:pt idx="6">
                  <c:v>0.8298542</c:v>
                </c:pt>
                <c:pt idx="7">
                  <c:v>0.83431697</c:v>
                </c:pt>
                <c:pt idx="8">
                  <c:v>0.8363772</c:v>
                </c:pt>
                <c:pt idx="9">
                  <c:v>0.82768875</c:v>
                </c:pt>
                <c:pt idx="10">
                  <c:v>0.81689066</c:v>
                </c:pt>
                <c:pt idx="11">
                  <c:v>0.80628276</c:v>
                </c:pt>
                <c:pt idx="12">
                  <c:v>0.80598795</c:v>
                </c:pt>
                <c:pt idx="13">
                  <c:v>0.7897329</c:v>
                </c:pt>
                <c:pt idx="14">
                  <c:v>0.77325577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'cap_rate_wind_onshore_SE2'!$E$3:$E$17</c:f>
              <c:numCache>
                <c:formatCode>General</c:formatCode>
                <c:ptCount val="15"/>
                <c:pt idx="0">
                  <c:v>0.9568097919999999</c:v>
                </c:pt>
                <c:pt idx="1">
                  <c:v>0.94386227</c:v>
                </c:pt>
                <c:pt idx="2">
                  <c:v>0.9246331139999999</c:v>
                </c:pt>
                <c:pt idx="3">
                  <c:v>0.91781342</c:v>
                </c:pt>
                <c:pt idx="4">
                  <c:v>0.91358796</c:v>
                </c:pt>
                <c:pt idx="5">
                  <c:v>0.894857292</c:v>
                </c:pt>
                <c:pt idx="6">
                  <c:v>0.878604292</c:v>
                </c:pt>
                <c:pt idx="7">
                  <c:v>0.881668308</c:v>
                </c:pt>
                <c:pt idx="8">
                  <c:v>0.884571794</c:v>
                </c:pt>
                <c:pt idx="9">
                  <c:v>0.875552912</c:v>
                </c:pt>
                <c:pt idx="10">
                  <c:v>0.8703124</c:v>
                </c:pt>
                <c:pt idx="11">
                  <c:v>0.865644148</c:v>
                </c:pt>
                <c:pt idx="12">
                  <c:v>0.8706404599999999</c:v>
                </c:pt>
                <c:pt idx="13">
                  <c:v>0.857318536</c:v>
                </c:pt>
                <c:pt idx="14">
                  <c:v>0.8482540839999999</c:v>
                </c:pt>
              </c:numCache>
            </c:numRef>
          </c:yVal>
        </c:ser>
        <c:axId val="52160001"/>
        <c:axId val="52160002"/>
      </c:scatterChart>
      <c:valAx>
        <c:axId val="52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60002"/>
        <c:crosses val="autoZero"/>
        <c:crossBetween val="midCat"/>
      </c:valAx>
      <c:valAx>
        <c:axId val="52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'cap_rate_wind_onshore_SE2'!$B$3:$B$17</c:f>
              <c:numCache>
                <c:formatCode>General</c:formatCode>
                <c:ptCount val="15"/>
                <c:pt idx="0">
                  <c:v>0.9123489928333333</c:v>
                </c:pt>
                <c:pt idx="1">
                  <c:v>0.8936209243888891</c:v>
                </c:pt>
                <c:pt idx="2">
                  <c:v>0.8749896265</c:v>
                </c:pt>
                <c:pt idx="3">
                  <c:v>0.8677820713333335</c:v>
                </c:pt>
                <c:pt idx="4">
                  <c:v>0.8615068782222223</c:v>
                </c:pt>
                <c:pt idx="5">
                  <c:v>0.845855432</c:v>
                </c:pt>
                <c:pt idx="6">
                  <c:v>0.8308369192222224</c:v>
                </c:pt>
                <c:pt idx="7">
                  <c:v>0.8315093608333334</c:v>
                </c:pt>
                <c:pt idx="8">
                  <c:v>0.8314804220555556</c:v>
                </c:pt>
                <c:pt idx="9">
                  <c:v>0.8204101375555556</c:v>
                </c:pt>
                <c:pt idx="10">
                  <c:v>0.8111987920555557</c:v>
                </c:pt>
                <c:pt idx="11">
                  <c:v>0.8022598218333332</c:v>
                </c:pt>
                <c:pt idx="12">
                  <c:v>0.8038162891666668</c:v>
                </c:pt>
                <c:pt idx="13">
                  <c:v>0.7894038541666668</c:v>
                </c:pt>
                <c:pt idx="14">
                  <c:v>0.7746380823888889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'cap_rate_wind_onshore_SE2'!$C$3:$C$17</c:f>
              <c:numCache>
                <c:formatCode>General</c:formatCode>
                <c:ptCount val="15"/>
                <c:pt idx="0">
                  <c:v>0.8563685999999999</c:v>
                </c:pt>
                <c:pt idx="1">
                  <c:v>0.838662448</c:v>
                </c:pt>
                <c:pt idx="2">
                  <c:v>0.82316354</c:v>
                </c:pt>
                <c:pt idx="3">
                  <c:v>0.818203908</c:v>
                </c:pt>
                <c:pt idx="4">
                  <c:v>0.8192655259999999</c:v>
                </c:pt>
                <c:pt idx="5">
                  <c:v>0.8034623200000001</c:v>
                </c:pt>
                <c:pt idx="6">
                  <c:v>0.78608416</c:v>
                </c:pt>
                <c:pt idx="7">
                  <c:v>0.779492512</c:v>
                </c:pt>
                <c:pt idx="8">
                  <c:v>0.77848648</c:v>
                </c:pt>
                <c:pt idx="9">
                  <c:v>0.76922086</c:v>
                </c:pt>
                <c:pt idx="10">
                  <c:v>0.759294184</c:v>
                </c:pt>
                <c:pt idx="11">
                  <c:v>0.751233908</c:v>
                </c:pt>
                <c:pt idx="12">
                  <c:v>0.7314152</c:v>
                </c:pt>
                <c:pt idx="13">
                  <c:v>0.725197164</c:v>
                </c:pt>
                <c:pt idx="14">
                  <c:v>0.713613052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'cap_rate_wind_onshore_SE2'!$D$3:$D$17</c:f>
              <c:numCache>
                <c:formatCode>General</c:formatCode>
                <c:ptCount val="15"/>
                <c:pt idx="0">
                  <c:v>0.90721965</c:v>
                </c:pt>
                <c:pt idx="1">
                  <c:v>0.8892857</c:v>
                </c:pt>
                <c:pt idx="2">
                  <c:v>0.8719922</c:v>
                </c:pt>
                <c:pt idx="3">
                  <c:v>0.8644824</c:v>
                </c:pt>
                <c:pt idx="4">
                  <c:v>0.8549945</c:v>
                </c:pt>
                <c:pt idx="5">
                  <c:v>0.8381007</c:v>
                </c:pt>
                <c:pt idx="6">
                  <c:v>0.8298542</c:v>
                </c:pt>
                <c:pt idx="7">
                  <c:v>0.83431697</c:v>
                </c:pt>
                <c:pt idx="8">
                  <c:v>0.8363772</c:v>
                </c:pt>
                <c:pt idx="9">
                  <c:v>0.82768875</c:v>
                </c:pt>
                <c:pt idx="10">
                  <c:v>0.81689066</c:v>
                </c:pt>
                <c:pt idx="11">
                  <c:v>0.80628276</c:v>
                </c:pt>
                <c:pt idx="12">
                  <c:v>0.80598795</c:v>
                </c:pt>
                <c:pt idx="13">
                  <c:v>0.7897329</c:v>
                </c:pt>
                <c:pt idx="14">
                  <c:v>0.77325577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'cap_rate_wind_onshore_SE2'!$E$3:$E$17</c:f>
              <c:numCache>
                <c:formatCode>General</c:formatCode>
                <c:ptCount val="15"/>
                <c:pt idx="0">
                  <c:v>0.9568097919999999</c:v>
                </c:pt>
                <c:pt idx="1">
                  <c:v>0.94386227</c:v>
                </c:pt>
                <c:pt idx="2">
                  <c:v>0.9246331139999999</c:v>
                </c:pt>
                <c:pt idx="3">
                  <c:v>0.91781342</c:v>
                </c:pt>
                <c:pt idx="4">
                  <c:v>0.91358796</c:v>
                </c:pt>
                <c:pt idx="5">
                  <c:v>0.894857292</c:v>
                </c:pt>
                <c:pt idx="6">
                  <c:v>0.878604292</c:v>
                </c:pt>
                <c:pt idx="7">
                  <c:v>0.881668308</c:v>
                </c:pt>
                <c:pt idx="8">
                  <c:v>0.884571794</c:v>
                </c:pt>
                <c:pt idx="9">
                  <c:v>0.875552912</c:v>
                </c:pt>
                <c:pt idx="10">
                  <c:v>0.8703124</c:v>
                </c:pt>
                <c:pt idx="11">
                  <c:v>0.865644148</c:v>
                </c:pt>
                <c:pt idx="12">
                  <c:v>0.8706404599999999</c:v>
                </c:pt>
                <c:pt idx="13">
                  <c:v>0.857318536</c:v>
                </c:pt>
                <c:pt idx="14">
                  <c:v>0.8482540839999999</c:v>
                </c:pt>
              </c:numCache>
            </c:numRef>
          </c:yVal>
        </c:ser>
        <c:axId val="52170001"/>
        <c:axId val="52170002"/>
      </c:scatterChart>
      <c:valAx>
        <c:axId val="52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70002"/>
        <c:crosses val="autoZero"/>
        <c:crossBetween val="midCat"/>
      </c:valAx>
      <c:valAx>
        <c:axId val="52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'cap_rate_wind_onshore_SE3'!$B$3:$B$17</c:f>
              <c:numCache>
                <c:formatCode>General</c:formatCode>
                <c:ptCount val="15"/>
                <c:pt idx="0">
                  <c:v>0.9151677721666667</c:v>
                </c:pt>
                <c:pt idx="1">
                  <c:v>0.8994233438333333</c:v>
                </c:pt>
                <c:pt idx="2">
                  <c:v>0.8796437500000001</c:v>
                </c:pt>
                <c:pt idx="3">
                  <c:v>0.8711124981111111</c:v>
                </c:pt>
                <c:pt idx="4">
                  <c:v>0.8582627940555555</c:v>
                </c:pt>
                <c:pt idx="5">
                  <c:v>0.8350718068888888</c:v>
                </c:pt>
                <c:pt idx="6">
                  <c:v>0.8131498822222221</c:v>
                </c:pt>
                <c:pt idx="7">
                  <c:v>0.8051755011666666</c:v>
                </c:pt>
                <c:pt idx="8">
                  <c:v>0.7942144905555556</c:v>
                </c:pt>
                <c:pt idx="9">
                  <c:v>0.7775175990555556</c:v>
                </c:pt>
                <c:pt idx="10">
                  <c:v>0.7690695373888889</c:v>
                </c:pt>
                <c:pt idx="11">
                  <c:v>0.7597564292222221</c:v>
                </c:pt>
                <c:pt idx="12">
                  <c:v>0.7578824079444444</c:v>
                </c:pt>
                <c:pt idx="13">
                  <c:v>0.7463767433333335</c:v>
                </c:pt>
                <c:pt idx="14">
                  <c:v>0.7439568747222221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'cap_rate_wind_onshore_SE3'!$C$3:$C$17</c:f>
              <c:numCache>
                <c:formatCode>General</c:formatCode>
                <c:ptCount val="15"/>
                <c:pt idx="0">
                  <c:v>0.878146428</c:v>
                </c:pt>
                <c:pt idx="1">
                  <c:v>0.852875548</c:v>
                </c:pt>
                <c:pt idx="2">
                  <c:v>0.827902304</c:v>
                </c:pt>
                <c:pt idx="3">
                  <c:v>0.82325284</c:v>
                </c:pt>
                <c:pt idx="4">
                  <c:v>0.814845064</c:v>
                </c:pt>
                <c:pt idx="5">
                  <c:v>0.791279828</c:v>
                </c:pt>
                <c:pt idx="6">
                  <c:v>0.7646958</c:v>
                </c:pt>
                <c:pt idx="7">
                  <c:v>0.747779196</c:v>
                </c:pt>
                <c:pt idx="8">
                  <c:v>0.7293259599999999</c:v>
                </c:pt>
                <c:pt idx="9">
                  <c:v>0.7082985199999999</c:v>
                </c:pt>
                <c:pt idx="10">
                  <c:v>0.697617126</c:v>
                </c:pt>
                <c:pt idx="11">
                  <c:v>0.6848896520000001</c:v>
                </c:pt>
                <c:pt idx="12">
                  <c:v>0.68622998</c:v>
                </c:pt>
                <c:pt idx="13">
                  <c:v>0.66779966</c:v>
                </c:pt>
                <c:pt idx="14">
                  <c:v>0.662981992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'cap_rate_wind_onshore_SE3'!$D$3:$D$17</c:f>
              <c:numCache>
                <c:formatCode>General</c:formatCode>
                <c:ptCount val="15"/>
                <c:pt idx="0">
                  <c:v>0.9135945</c:v>
                </c:pt>
                <c:pt idx="1">
                  <c:v>0.8948452</c:v>
                </c:pt>
                <c:pt idx="2">
                  <c:v>0.87436414</c:v>
                </c:pt>
                <c:pt idx="3">
                  <c:v>0.86698294</c:v>
                </c:pt>
                <c:pt idx="4">
                  <c:v>0.8519128</c:v>
                </c:pt>
                <c:pt idx="5">
                  <c:v>0.8273101</c:v>
                </c:pt>
                <c:pt idx="6">
                  <c:v>0.805758</c:v>
                </c:pt>
                <c:pt idx="7">
                  <c:v>0.7952171</c:v>
                </c:pt>
                <c:pt idx="8">
                  <c:v>0.7815152400000001</c:v>
                </c:pt>
                <c:pt idx="9">
                  <c:v>0.7676372</c:v>
                </c:pt>
                <c:pt idx="10">
                  <c:v>0.75950295</c:v>
                </c:pt>
                <c:pt idx="11">
                  <c:v>0.74999684</c:v>
                </c:pt>
                <c:pt idx="12">
                  <c:v>0.7502025</c:v>
                </c:pt>
                <c:pt idx="13">
                  <c:v>0.74081296</c:v>
                </c:pt>
                <c:pt idx="14">
                  <c:v>0.74084854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'cap_rate_wind_onshore_SE3'!$E$3:$E$17</c:f>
              <c:numCache>
                <c:formatCode>General</c:formatCode>
                <c:ptCount val="15"/>
                <c:pt idx="0">
                  <c:v>0.98004446</c:v>
                </c:pt>
                <c:pt idx="1">
                  <c:v>0.97521692</c:v>
                </c:pt>
                <c:pt idx="2">
                  <c:v>0.964856996</c:v>
                </c:pt>
                <c:pt idx="3">
                  <c:v>0.9485992919999999</c:v>
                </c:pt>
                <c:pt idx="4">
                  <c:v>0.935384592</c:v>
                </c:pt>
                <c:pt idx="5">
                  <c:v>0.91782056</c:v>
                </c:pt>
                <c:pt idx="6">
                  <c:v>0.8953812799999999</c:v>
                </c:pt>
                <c:pt idx="7">
                  <c:v>0.886599546</c:v>
                </c:pt>
                <c:pt idx="8">
                  <c:v>0.87380973</c:v>
                </c:pt>
                <c:pt idx="9">
                  <c:v>0.8572147960000001</c:v>
                </c:pt>
                <c:pt idx="10">
                  <c:v>0.8467754</c:v>
                </c:pt>
                <c:pt idx="11">
                  <c:v>0.8355441300000001</c:v>
                </c:pt>
                <c:pt idx="12">
                  <c:v>0.8383668759999999</c:v>
                </c:pt>
                <c:pt idx="13">
                  <c:v>0.82757242</c:v>
                </c:pt>
                <c:pt idx="14">
                  <c:v>0.823659828</c:v>
                </c:pt>
              </c:numCache>
            </c:numRef>
          </c:yVal>
        </c:ser>
        <c:axId val="52180001"/>
        <c:axId val="52180002"/>
      </c:scatterChart>
      <c:valAx>
        <c:axId val="52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80002"/>
        <c:crosses val="autoZero"/>
        <c:crossBetween val="midCat"/>
      </c:valAx>
      <c:valAx>
        <c:axId val="52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'cap_rate_wind_onshore_SE3'!$B$3:$B$17</c:f>
              <c:numCache>
                <c:formatCode>General</c:formatCode>
                <c:ptCount val="15"/>
                <c:pt idx="0">
                  <c:v>0.9151677721666667</c:v>
                </c:pt>
                <c:pt idx="1">
                  <c:v>0.8994233438333333</c:v>
                </c:pt>
                <c:pt idx="2">
                  <c:v>0.8796437500000001</c:v>
                </c:pt>
                <c:pt idx="3">
                  <c:v>0.8711124981111111</c:v>
                </c:pt>
                <c:pt idx="4">
                  <c:v>0.8582627940555555</c:v>
                </c:pt>
                <c:pt idx="5">
                  <c:v>0.8350718068888888</c:v>
                </c:pt>
                <c:pt idx="6">
                  <c:v>0.8131498822222221</c:v>
                </c:pt>
                <c:pt idx="7">
                  <c:v>0.8051755011666666</c:v>
                </c:pt>
                <c:pt idx="8">
                  <c:v>0.7942144905555556</c:v>
                </c:pt>
                <c:pt idx="9">
                  <c:v>0.7775175990555556</c:v>
                </c:pt>
                <c:pt idx="10">
                  <c:v>0.7690695373888889</c:v>
                </c:pt>
                <c:pt idx="11">
                  <c:v>0.7597564292222221</c:v>
                </c:pt>
                <c:pt idx="12">
                  <c:v>0.7578824079444444</c:v>
                </c:pt>
                <c:pt idx="13">
                  <c:v>0.7463767433333335</c:v>
                </c:pt>
                <c:pt idx="14">
                  <c:v>0.7439568747222221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'cap_rate_wind_onshore_SE3'!$C$3:$C$17</c:f>
              <c:numCache>
                <c:formatCode>General</c:formatCode>
                <c:ptCount val="15"/>
                <c:pt idx="0">
                  <c:v>0.878146428</c:v>
                </c:pt>
                <c:pt idx="1">
                  <c:v>0.852875548</c:v>
                </c:pt>
                <c:pt idx="2">
                  <c:v>0.827902304</c:v>
                </c:pt>
                <c:pt idx="3">
                  <c:v>0.82325284</c:v>
                </c:pt>
                <c:pt idx="4">
                  <c:v>0.814845064</c:v>
                </c:pt>
                <c:pt idx="5">
                  <c:v>0.791279828</c:v>
                </c:pt>
                <c:pt idx="6">
                  <c:v>0.7646958</c:v>
                </c:pt>
                <c:pt idx="7">
                  <c:v>0.747779196</c:v>
                </c:pt>
                <c:pt idx="8">
                  <c:v>0.7293259599999999</c:v>
                </c:pt>
                <c:pt idx="9">
                  <c:v>0.7082985199999999</c:v>
                </c:pt>
                <c:pt idx="10">
                  <c:v>0.697617126</c:v>
                </c:pt>
                <c:pt idx="11">
                  <c:v>0.6848896520000001</c:v>
                </c:pt>
                <c:pt idx="12">
                  <c:v>0.68622998</c:v>
                </c:pt>
                <c:pt idx="13">
                  <c:v>0.66779966</c:v>
                </c:pt>
                <c:pt idx="14">
                  <c:v>0.662981992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'cap_rate_wind_onshore_SE3'!$D$3:$D$17</c:f>
              <c:numCache>
                <c:formatCode>General</c:formatCode>
                <c:ptCount val="15"/>
                <c:pt idx="0">
                  <c:v>0.9135945</c:v>
                </c:pt>
                <c:pt idx="1">
                  <c:v>0.8948452</c:v>
                </c:pt>
                <c:pt idx="2">
                  <c:v>0.87436414</c:v>
                </c:pt>
                <c:pt idx="3">
                  <c:v>0.86698294</c:v>
                </c:pt>
                <c:pt idx="4">
                  <c:v>0.8519128</c:v>
                </c:pt>
                <c:pt idx="5">
                  <c:v>0.8273101</c:v>
                </c:pt>
                <c:pt idx="6">
                  <c:v>0.805758</c:v>
                </c:pt>
                <c:pt idx="7">
                  <c:v>0.7952171</c:v>
                </c:pt>
                <c:pt idx="8">
                  <c:v>0.7815152400000001</c:v>
                </c:pt>
                <c:pt idx="9">
                  <c:v>0.7676372</c:v>
                </c:pt>
                <c:pt idx="10">
                  <c:v>0.75950295</c:v>
                </c:pt>
                <c:pt idx="11">
                  <c:v>0.74999684</c:v>
                </c:pt>
                <c:pt idx="12">
                  <c:v>0.7502025</c:v>
                </c:pt>
                <c:pt idx="13">
                  <c:v>0.74081296</c:v>
                </c:pt>
                <c:pt idx="14">
                  <c:v>0.74084854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'cap_rate_wind_onshore_SE3'!$E$3:$E$17</c:f>
              <c:numCache>
                <c:formatCode>General</c:formatCode>
                <c:ptCount val="15"/>
                <c:pt idx="0">
                  <c:v>0.98004446</c:v>
                </c:pt>
                <c:pt idx="1">
                  <c:v>0.97521692</c:v>
                </c:pt>
                <c:pt idx="2">
                  <c:v>0.964856996</c:v>
                </c:pt>
                <c:pt idx="3">
                  <c:v>0.9485992919999999</c:v>
                </c:pt>
                <c:pt idx="4">
                  <c:v>0.935384592</c:v>
                </c:pt>
                <c:pt idx="5">
                  <c:v>0.91782056</c:v>
                </c:pt>
                <c:pt idx="6">
                  <c:v>0.8953812799999999</c:v>
                </c:pt>
                <c:pt idx="7">
                  <c:v>0.886599546</c:v>
                </c:pt>
                <c:pt idx="8">
                  <c:v>0.87380973</c:v>
                </c:pt>
                <c:pt idx="9">
                  <c:v>0.8572147960000001</c:v>
                </c:pt>
                <c:pt idx="10">
                  <c:v>0.8467754</c:v>
                </c:pt>
                <c:pt idx="11">
                  <c:v>0.8355441300000001</c:v>
                </c:pt>
                <c:pt idx="12">
                  <c:v>0.8383668759999999</c:v>
                </c:pt>
                <c:pt idx="13">
                  <c:v>0.82757242</c:v>
                </c:pt>
                <c:pt idx="14">
                  <c:v>0.823659828</c:v>
                </c:pt>
              </c:numCache>
            </c:numRef>
          </c:yVal>
        </c:ser>
        <c:axId val="52190001"/>
        <c:axId val="52190002"/>
      </c:scatterChart>
      <c:valAx>
        <c:axId val="52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90002"/>
        <c:crosses val="autoZero"/>
        <c:crossBetween val="midCat"/>
      </c:valAx>
      <c:valAx>
        <c:axId val="52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1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'cap_rate_wind_onshore_ES'!$B$3:$B$18</c:f>
              <c:numCache>
                <c:formatCode>General</c:formatCode>
                <c:ptCount val="16"/>
                <c:pt idx="0">
                  <c:v>0.9156814885555558</c:v>
                </c:pt>
                <c:pt idx="1">
                  <c:v>0.9144435615000001</c:v>
                </c:pt>
                <c:pt idx="2">
                  <c:v>0.8947585338333334</c:v>
                </c:pt>
                <c:pt idx="3">
                  <c:v>0.8744877085555555</c:v>
                </c:pt>
                <c:pt idx="4">
                  <c:v>0.8454269903333335</c:v>
                </c:pt>
                <c:pt idx="5">
                  <c:v>0.8532022045555556</c:v>
                </c:pt>
                <c:pt idx="6">
                  <c:v>0.8432028104444443</c:v>
                </c:pt>
                <c:pt idx="7">
                  <c:v>0.8401839044999999</c:v>
                </c:pt>
                <c:pt idx="8">
                  <c:v>0.8305575713333333</c:v>
                </c:pt>
                <c:pt idx="9">
                  <c:v>0.8244781025000001</c:v>
                </c:pt>
                <c:pt idx="10">
                  <c:v>0.8583552093888889</c:v>
                </c:pt>
                <c:pt idx="11">
                  <c:v>0.846792008</c:v>
                </c:pt>
                <c:pt idx="12">
                  <c:v>0.8358628445555559</c:v>
                </c:pt>
                <c:pt idx="13">
                  <c:v>0.8362573530000001</c:v>
                </c:pt>
                <c:pt idx="14">
                  <c:v>0.8408984722777778</c:v>
                </c:pt>
                <c:pt idx="15">
                  <c:v>0.8390428267777775</c:v>
                </c:pt>
              </c:numCache>
            </c:numRef>
          </c:yVal>
        </c:ser>
        <c:ser>
          <c:idx val="1"/>
          <c:order val="1"/>
          <c:tx>
            <c:strRef>
              <c:f>'cap_rate_wind_onshore_ES'!$C$2:$C$2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'cap_rate_wind_onshore_ES'!$C$3:$C$18</c:f>
              <c:numCache>
                <c:formatCode>General</c:formatCode>
                <c:ptCount val="16"/>
                <c:pt idx="0">
                  <c:v>0.893777688</c:v>
                </c:pt>
                <c:pt idx="1">
                  <c:v>0.88891672</c:v>
                </c:pt>
                <c:pt idx="2">
                  <c:v>0.874838606</c:v>
                </c:pt>
                <c:pt idx="3">
                  <c:v>0.853700134</c:v>
                </c:pt>
                <c:pt idx="4">
                  <c:v>0.829184642</c:v>
                </c:pt>
                <c:pt idx="5">
                  <c:v>0.8225576800000001</c:v>
                </c:pt>
                <c:pt idx="6">
                  <c:v>0.811572186</c:v>
                </c:pt>
                <c:pt idx="7">
                  <c:v>0.814720012</c:v>
                </c:pt>
                <c:pt idx="8">
                  <c:v>0.8023931400000001</c:v>
                </c:pt>
                <c:pt idx="9">
                  <c:v>0.79697987</c:v>
                </c:pt>
                <c:pt idx="10">
                  <c:v>0.8227654799999999</c:v>
                </c:pt>
                <c:pt idx="11">
                  <c:v>0.809025108</c:v>
                </c:pt>
                <c:pt idx="12">
                  <c:v>0.79561696</c:v>
                </c:pt>
                <c:pt idx="13">
                  <c:v>0.7825276799999999</c:v>
                </c:pt>
                <c:pt idx="14">
                  <c:v>0.773534912</c:v>
                </c:pt>
                <c:pt idx="15">
                  <c:v>0.7543587859999999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'cap_rate_wind_onshore_ES'!$D$3:$D$18</c:f>
              <c:numCache>
                <c:formatCode>General</c:formatCode>
                <c:ptCount val="16"/>
                <c:pt idx="0">
                  <c:v>0.9160916</c:v>
                </c:pt>
                <c:pt idx="1">
                  <c:v>0.91231394</c:v>
                </c:pt>
                <c:pt idx="2">
                  <c:v>0.8951406</c:v>
                </c:pt>
                <c:pt idx="3">
                  <c:v>0.8746813</c:v>
                </c:pt>
                <c:pt idx="4">
                  <c:v>0.8455067000000001</c:v>
                </c:pt>
                <c:pt idx="5">
                  <c:v>0.85345477</c:v>
                </c:pt>
                <c:pt idx="6">
                  <c:v>0.84160846</c:v>
                </c:pt>
                <c:pt idx="7">
                  <c:v>0.8360570000000001</c:v>
                </c:pt>
                <c:pt idx="8">
                  <c:v>0.82843155</c:v>
                </c:pt>
                <c:pt idx="9">
                  <c:v>0.8208787</c:v>
                </c:pt>
                <c:pt idx="10">
                  <c:v>0.85624224</c:v>
                </c:pt>
                <c:pt idx="11">
                  <c:v>0.84605503</c:v>
                </c:pt>
                <c:pt idx="12">
                  <c:v>0.8372224</c:v>
                </c:pt>
                <c:pt idx="13">
                  <c:v>0.8349763</c:v>
                </c:pt>
                <c:pt idx="14">
                  <c:v>0.8506558</c:v>
                </c:pt>
                <c:pt idx="15">
                  <c:v>0.8451031</c:v>
                </c:pt>
              </c:numCache>
            </c:numRef>
          </c:yVal>
        </c:ser>
        <c:ser>
          <c:idx val="3"/>
          <c:order val="3"/>
          <c:tx>
            <c:strRef>
              <c:f>'cap_rate_wind_onshore_ES'!$E$2:$E$2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'cap_rate_wind_onshore_ES'!$E$3:$E$18</c:f>
              <c:numCache>
                <c:formatCode>General</c:formatCode>
                <c:ptCount val="16"/>
                <c:pt idx="0">
                  <c:v>0.9382213</c:v>
                </c:pt>
                <c:pt idx="1">
                  <c:v>0.948032444</c:v>
                </c:pt>
                <c:pt idx="2">
                  <c:v>0.920093072</c:v>
                </c:pt>
                <c:pt idx="3">
                  <c:v>0.9008938639999999</c:v>
                </c:pt>
                <c:pt idx="4">
                  <c:v>0.8681492599999999</c:v>
                </c:pt>
                <c:pt idx="5">
                  <c:v>0.874802304</c:v>
                </c:pt>
                <c:pt idx="6">
                  <c:v>0.8669903600000001</c:v>
                </c:pt>
                <c:pt idx="7">
                  <c:v>0.86537528</c:v>
                </c:pt>
                <c:pt idx="8">
                  <c:v>0.858008688</c:v>
                </c:pt>
                <c:pt idx="9">
                  <c:v>0.85468255</c:v>
                </c:pt>
                <c:pt idx="10">
                  <c:v>0.893344988</c:v>
                </c:pt>
                <c:pt idx="11">
                  <c:v>0.88326024</c:v>
                </c:pt>
                <c:pt idx="12">
                  <c:v>0.8766682140000001</c:v>
                </c:pt>
                <c:pt idx="13">
                  <c:v>0.886930028</c:v>
                </c:pt>
                <c:pt idx="14">
                  <c:v>0.90930038</c:v>
                </c:pt>
                <c:pt idx="15">
                  <c:v>0.927091668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'cap_rate_wind_onshore_SE3'!$B$3:$B$17</c:f>
              <c:numCache>
                <c:formatCode>General</c:formatCode>
                <c:ptCount val="15"/>
                <c:pt idx="0">
                  <c:v>0.9151677721666667</c:v>
                </c:pt>
                <c:pt idx="1">
                  <c:v>0.8994233438333333</c:v>
                </c:pt>
                <c:pt idx="2">
                  <c:v>0.8796437500000001</c:v>
                </c:pt>
                <c:pt idx="3">
                  <c:v>0.8711124981111111</c:v>
                </c:pt>
                <c:pt idx="4">
                  <c:v>0.8582627940555555</c:v>
                </c:pt>
                <c:pt idx="5">
                  <c:v>0.8350718068888888</c:v>
                </c:pt>
                <c:pt idx="6">
                  <c:v>0.8131498822222221</c:v>
                </c:pt>
                <c:pt idx="7">
                  <c:v>0.8051755011666666</c:v>
                </c:pt>
                <c:pt idx="8">
                  <c:v>0.7942144905555556</c:v>
                </c:pt>
                <c:pt idx="9">
                  <c:v>0.7775175990555556</c:v>
                </c:pt>
                <c:pt idx="10">
                  <c:v>0.7690695373888889</c:v>
                </c:pt>
                <c:pt idx="11">
                  <c:v>0.7597564292222221</c:v>
                </c:pt>
                <c:pt idx="12">
                  <c:v>0.7578824079444444</c:v>
                </c:pt>
                <c:pt idx="13">
                  <c:v>0.7463767433333335</c:v>
                </c:pt>
                <c:pt idx="14">
                  <c:v>0.7439568747222221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'cap_rate_wind_onshore_SE3'!$C$3:$C$17</c:f>
              <c:numCache>
                <c:formatCode>General</c:formatCode>
                <c:ptCount val="15"/>
                <c:pt idx="0">
                  <c:v>0.878146428</c:v>
                </c:pt>
                <c:pt idx="1">
                  <c:v>0.852875548</c:v>
                </c:pt>
                <c:pt idx="2">
                  <c:v>0.827902304</c:v>
                </c:pt>
                <c:pt idx="3">
                  <c:v>0.82325284</c:v>
                </c:pt>
                <c:pt idx="4">
                  <c:v>0.814845064</c:v>
                </c:pt>
                <c:pt idx="5">
                  <c:v>0.791279828</c:v>
                </c:pt>
                <c:pt idx="6">
                  <c:v>0.7646958</c:v>
                </c:pt>
                <c:pt idx="7">
                  <c:v>0.747779196</c:v>
                </c:pt>
                <c:pt idx="8">
                  <c:v>0.7293259599999999</c:v>
                </c:pt>
                <c:pt idx="9">
                  <c:v>0.7082985199999999</c:v>
                </c:pt>
                <c:pt idx="10">
                  <c:v>0.697617126</c:v>
                </c:pt>
                <c:pt idx="11">
                  <c:v>0.6848896520000001</c:v>
                </c:pt>
                <c:pt idx="12">
                  <c:v>0.68622998</c:v>
                </c:pt>
                <c:pt idx="13">
                  <c:v>0.66779966</c:v>
                </c:pt>
                <c:pt idx="14">
                  <c:v>0.662981992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'cap_rate_wind_onshore_SE3'!$D$3:$D$17</c:f>
              <c:numCache>
                <c:formatCode>General</c:formatCode>
                <c:ptCount val="15"/>
                <c:pt idx="0">
                  <c:v>0.9135945</c:v>
                </c:pt>
                <c:pt idx="1">
                  <c:v>0.8948452</c:v>
                </c:pt>
                <c:pt idx="2">
                  <c:v>0.87436414</c:v>
                </c:pt>
                <c:pt idx="3">
                  <c:v>0.86698294</c:v>
                </c:pt>
                <c:pt idx="4">
                  <c:v>0.8519128</c:v>
                </c:pt>
                <c:pt idx="5">
                  <c:v>0.8273101</c:v>
                </c:pt>
                <c:pt idx="6">
                  <c:v>0.805758</c:v>
                </c:pt>
                <c:pt idx="7">
                  <c:v>0.7952171</c:v>
                </c:pt>
                <c:pt idx="8">
                  <c:v>0.7815152400000001</c:v>
                </c:pt>
                <c:pt idx="9">
                  <c:v>0.7676372</c:v>
                </c:pt>
                <c:pt idx="10">
                  <c:v>0.75950295</c:v>
                </c:pt>
                <c:pt idx="11">
                  <c:v>0.74999684</c:v>
                </c:pt>
                <c:pt idx="12">
                  <c:v>0.7502025</c:v>
                </c:pt>
                <c:pt idx="13">
                  <c:v>0.74081296</c:v>
                </c:pt>
                <c:pt idx="14">
                  <c:v>0.74084854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'cap_rate_wind_onshore_SE3'!$E$3:$E$17</c:f>
              <c:numCache>
                <c:formatCode>General</c:formatCode>
                <c:ptCount val="15"/>
                <c:pt idx="0">
                  <c:v>0.98004446</c:v>
                </c:pt>
                <c:pt idx="1">
                  <c:v>0.97521692</c:v>
                </c:pt>
                <c:pt idx="2">
                  <c:v>0.964856996</c:v>
                </c:pt>
                <c:pt idx="3">
                  <c:v>0.9485992919999999</c:v>
                </c:pt>
                <c:pt idx="4">
                  <c:v>0.935384592</c:v>
                </c:pt>
                <c:pt idx="5">
                  <c:v>0.91782056</c:v>
                </c:pt>
                <c:pt idx="6">
                  <c:v>0.8953812799999999</c:v>
                </c:pt>
                <c:pt idx="7">
                  <c:v>0.886599546</c:v>
                </c:pt>
                <c:pt idx="8">
                  <c:v>0.87380973</c:v>
                </c:pt>
                <c:pt idx="9">
                  <c:v>0.8572147960000001</c:v>
                </c:pt>
                <c:pt idx="10">
                  <c:v>0.8467754</c:v>
                </c:pt>
                <c:pt idx="11">
                  <c:v>0.8355441300000001</c:v>
                </c:pt>
                <c:pt idx="12">
                  <c:v>0.8383668759999999</c:v>
                </c:pt>
                <c:pt idx="13">
                  <c:v>0.82757242</c:v>
                </c:pt>
                <c:pt idx="14">
                  <c:v>0.823659828</c:v>
                </c:pt>
              </c:numCache>
            </c:numRef>
          </c:yVal>
        </c:ser>
        <c:axId val="52200001"/>
        <c:axId val="52200002"/>
      </c:scatterChart>
      <c:valAx>
        <c:axId val="52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00002"/>
        <c:crosses val="autoZero"/>
        <c:crossBetween val="midCat"/>
      </c:valAx>
      <c:valAx>
        <c:axId val="52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'cap_rate_wind_onshore_SE3'!$B$3:$B$17</c:f>
              <c:numCache>
                <c:formatCode>General</c:formatCode>
                <c:ptCount val="15"/>
                <c:pt idx="0">
                  <c:v>0.9151677721666667</c:v>
                </c:pt>
                <c:pt idx="1">
                  <c:v>0.8994233438333333</c:v>
                </c:pt>
                <c:pt idx="2">
                  <c:v>0.8796437500000001</c:v>
                </c:pt>
                <c:pt idx="3">
                  <c:v>0.8711124981111111</c:v>
                </c:pt>
                <c:pt idx="4">
                  <c:v>0.8582627940555555</c:v>
                </c:pt>
                <c:pt idx="5">
                  <c:v>0.8350718068888888</c:v>
                </c:pt>
                <c:pt idx="6">
                  <c:v>0.8131498822222221</c:v>
                </c:pt>
                <c:pt idx="7">
                  <c:v>0.8051755011666666</c:v>
                </c:pt>
                <c:pt idx="8">
                  <c:v>0.7942144905555556</c:v>
                </c:pt>
                <c:pt idx="9">
                  <c:v>0.7775175990555556</c:v>
                </c:pt>
                <c:pt idx="10">
                  <c:v>0.7690695373888889</c:v>
                </c:pt>
                <c:pt idx="11">
                  <c:v>0.7597564292222221</c:v>
                </c:pt>
                <c:pt idx="12">
                  <c:v>0.7578824079444444</c:v>
                </c:pt>
                <c:pt idx="13">
                  <c:v>0.7463767433333335</c:v>
                </c:pt>
                <c:pt idx="14">
                  <c:v>0.7439568747222221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'cap_rate_wind_onshore_SE3'!$C$3:$C$17</c:f>
              <c:numCache>
                <c:formatCode>General</c:formatCode>
                <c:ptCount val="15"/>
                <c:pt idx="0">
                  <c:v>0.878146428</c:v>
                </c:pt>
                <c:pt idx="1">
                  <c:v>0.852875548</c:v>
                </c:pt>
                <c:pt idx="2">
                  <c:v>0.827902304</c:v>
                </c:pt>
                <c:pt idx="3">
                  <c:v>0.82325284</c:v>
                </c:pt>
                <c:pt idx="4">
                  <c:v>0.814845064</c:v>
                </c:pt>
                <c:pt idx="5">
                  <c:v>0.791279828</c:v>
                </c:pt>
                <c:pt idx="6">
                  <c:v>0.7646958</c:v>
                </c:pt>
                <c:pt idx="7">
                  <c:v>0.747779196</c:v>
                </c:pt>
                <c:pt idx="8">
                  <c:v>0.7293259599999999</c:v>
                </c:pt>
                <c:pt idx="9">
                  <c:v>0.7082985199999999</c:v>
                </c:pt>
                <c:pt idx="10">
                  <c:v>0.697617126</c:v>
                </c:pt>
                <c:pt idx="11">
                  <c:v>0.6848896520000001</c:v>
                </c:pt>
                <c:pt idx="12">
                  <c:v>0.68622998</c:v>
                </c:pt>
                <c:pt idx="13">
                  <c:v>0.66779966</c:v>
                </c:pt>
                <c:pt idx="14">
                  <c:v>0.662981992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'cap_rate_wind_onshore_SE3'!$D$3:$D$17</c:f>
              <c:numCache>
                <c:formatCode>General</c:formatCode>
                <c:ptCount val="15"/>
                <c:pt idx="0">
                  <c:v>0.9135945</c:v>
                </c:pt>
                <c:pt idx="1">
                  <c:v>0.8948452</c:v>
                </c:pt>
                <c:pt idx="2">
                  <c:v>0.87436414</c:v>
                </c:pt>
                <c:pt idx="3">
                  <c:v>0.86698294</c:v>
                </c:pt>
                <c:pt idx="4">
                  <c:v>0.8519128</c:v>
                </c:pt>
                <c:pt idx="5">
                  <c:v>0.8273101</c:v>
                </c:pt>
                <c:pt idx="6">
                  <c:v>0.805758</c:v>
                </c:pt>
                <c:pt idx="7">
                  <c:v>0.7952171</c:v>
                </c:pt>
                <c:pt idx="8">
                  <c:v>0.7815152400000001</c:v>
                </c:pt>
                <c:pt idx="9">
                  <c:v>0.7676372</c:v>
                </c:pt>
                <c:pt idx="10">
                  <c:v>0.75950295</c:v>
                </c:pt>
                <c:pt idx="11">
                  <c:v>0.74999684</c:v>
                </c:pt>
                <c:pt idx="12">
                  <c:v>0.7502025</c:v>
                </c:pt>
                <c:pt idx="13">
                  <c:v>0.74081296</c:v>
                </c:pt>
                <c:pt idx="14">
                  <c:v>0.74084854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'cap_rate_wind_onshore_SE3'!$E$3:$E$17</c:f>
              <c:numCache>
                <c:formatCode>General</c:formatCode>
                <c:ptCount val="15"/>
                <c:pt idx="0">
                  <c:v>0.98004446</c:v>
                </c:pt>
                <c:pt idx="1">
                  <c:v>0.97521692</c:v>
                </c:pt>
                <c:pt idx="2">
                  <c:v>0.964856996</c:v>
                </c:pt>
                <c:pt idx="3">
                  <c:v>0.9485992919999999</c:v>
                </c:pt>
                <c:pt idx="4">
                  <c:v>0.935384592</c:v>
                </c:pt>
                <c:pt idx="5">
                  <c:v>0.91782056</c:v>
                </c:pt>
                <c:pt idx="6">
                  <c:v>0.8953812799999999</c:v>
                </c:pt>
                <c:pt idx="7">
                  <c:v>0.886599546</c:v>
                </c:pt>
                <c:pt idx="8">
                  <c:v>0.87380973</c:v>
                </c:pt>
                <c:pt idx="9">
                  <c:v>0.8572147960000001</c:v>
                </c:pt>
                <c:pt idx="10">
                  <c:v>0.8467754</c:v>
                </c:pt>
                <c:pt idx="11">
                  <c:v>0.8355441300000001</c:v>
                </c:pt>
                <c:pt idx="12">
                  <c:v>0.8383668759999999</c:v>
                </c:pt>
                <c:pt idx="13">
                  <c:v>0.82757242</c:v>
                </c:pt>
                <c:pt idx="14">
                  <c:v>0.823659828</c:v>
                </c:pt>
              </c:numCache>
            </c:numRef>
          </c:yVal>
        </c:ser>
        <c:axId val="52210001"/>
        <c:axId val="52210002"/>
      </c:scatterChart>
      <c:valAx>
        <c:axId val="52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10002"/>
        <c:crosses val="autoZero"/>
        <c:crossBetween val="midCat"/>
      </c:valAx>
      <c:valAx>
        <c:axId val="52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'cap_rate_wind_onshore_SE3'!$B$3:$B$17</c:f>
              <c:numCache>
                <c:formatCode>General</c:formatCode>
                <c:ptCount val="15"/>
                <c:pt idx="0">
                  <c:v>0.9151677721666667</c:v>
                </c:pt>
                <c:pt idx="1">
                  <c:v>0.8994233438333333</c:v>
                </c:pt>
                <c:pt idx="2">
                  <c:v>0.8796437500000001</c:v>
                </c:pt>
                <c:pt idx="3">
                  <c:v>0.8711124981111111</c:v>
                </c:pt>
                <c:pt idx="4">
                  <c:v>0.8582627940555555</c:v>
                </c:pt>
                <c:pt idx="5">
                  <c:v>0.8350718068888888</c:v>
                </c:pt>
                <c:pt idx="6">
                  <c:v>0.8131498822222221</c:v>
                </c:pt>
                <c:pt idx="7">
                  <c:v>0.8051755011666666</c:v>
                </c:pt>
                <c:pt idx="8">
                  <c:v>0.7942144905555556</c:v>
                </c:pt>
                <c:pt idx="9">
                  <c:v>0.7775175990555556</c:v>
                </c:pt>
                <c:pt idx="10">
                  <c:v>0.7690695373888889</c:v>
                </c:pt>
                <c:pt idx="11">
                  <c:v>0.7597564292222221</c:v>
                </c:pt>
                <c:pt idx="12">
                  <c:v>0.7578824079444444</c:v>
                </c:pt>
                <c:pt idx="13">
                  <c:v>0.7463767433333335</c:v>
                </c:pt>
                <c:pt idx="14">
                  <c:v>0.7439568747222221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'cap_rate_wind_onshore_SE3'!$C$3:$C$17</c:f>
              <c:numCache>
                <c:formatCode>General</c:formatCode>
                <c:ptCount val="15"/>
                <c:pt idx="0">
                  <c:v>0.878146428</c:v>
                </c:pt>
                <c:pt idx="1">
                  <c:v>0.852875548</c:v>
                </c:pt>
                <c:pt idx="2">
                  <c:v>0.827902304</c:v>
                </c:pt>
                <c:pt idx="3">
                  <c:v>0.82325284</c:v>
                </c:pt>
                <c:pt idx="4">
                  <c:v>0.814845064</c:v>
                </c:pt>
                <c:pt idx="5">
                  <c:v>0.791279828</c:v>
                </c:pt>
                <c:pt idx="6">
                  <c:v>0.7646958</c:v>
                </c:pt>
                <c:pt idx="7">
                  <c:v>0.747779196</c:v>
                </c:pt>
                <c:pt idx="8">
                  <c:v>0.7293259599999999</c:v>
                </c:pt>
                <c:pt idx="9">
                  <c:v>0.7082985199999999</c:v>
                </c:pt>
                <c:pt idx="10">
                  <c:v>0.697617126</c:v>
                </c:pt>
                <c:pt idx="11">
                  <c:v>0.6848896520000001</c:v>
                </c:pt>
                <c:pt idx="12">
                  <c:v>0.68622998</c:v>
                </c:pt>
                <c:pt idx="13">
                  <c:v>0.66779966</c:v>
                </c:pt>
                <c:pt idx="14">
                  <c:v>0.662981992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'cap_rate_wind_onshore_SE3'!$D$3:$D$17</c:f>
              <c:numCache>
                <c:formatCode>General</c:formatCode>
                <c:ptCount val="15"/>
                <c:pt idx="0">
                  <c:v>0.9135945</c:v>
                </c:pt>
                <c:pt idx="1">
                  <c:v>0.8948452</c:v>
                </c:pt>
                <c:pt idx="2">
                  <c:v>0.87436414</c:v>
                </c:pt>
                <c:pt idx="3">
                  <c:v>0.86698294</c:v>
                </c:pt>
                <c:pt idx="4">
                  <c:v>0.8519128</c:v>
                </c:pt>
                <c:pt idx="5">
                  <c:v>0.8273101</c:v>
                </c:pt>
                <c:pt idx="6">
                  <c:v>0.805758</c:v>
                </c:pt>
                <c:pt idx="7">
                  <c:v>0.7952171</c:v>
                </c:pt>
                <c:pt idx="8">
                  <c:v>0.7815152400000001</c:v>
                </c:pt>
                <c:pt idx="9">
                  <c:v>0.7676372</c:v>
                </c:pt>
                <c:pt idx="10">
                  <c:v>0.75950295</c:v>
                </c:pt>
                <c:pt idx="11">
                  <c:v>0.74999684</c:v>
                </c:pt>
                <c:pt idx="12">
                  <c:v>0.7502025</c:v>
                </c:pt>
                <c:pt idx="13">
                  <c:v>0.74081296</c:v>
                </c:pt>
                <c:pt idx="14">
                  <c:v>0.74084854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'cap_rate_wind_onshore_SE3'!$E$3:$E$17</c:f>
              <c:numCache>
                <c:formatCode>General</c:formatCode>
                <c:ptCount val="15"/>
                <c:pt idx="0">
                  <c:v>0.98004446</c:v>
                </c:pt>
                <c:pt idx="1">
                  <c:v>0.97521692</c:v>
                </c:pt>
                <c:pt idx="2">
                  <c:v>0.964856996</c:v>
                </c:pt>
                <c:pt idx="3">
                  <c:v>0.9485992919999999</c:v>
                </c:pt>
                <c:pt idx="4">
                  <c:v>0.935384592</c:v>
                </c:pt>
                <c:pt idx="5">
                  <c:v>0.91782056</c:v>
                </c:pt>
                <c:pt idx="6">
                  <c:v>0.8953812799999999</c:v>
                </c:pt>
                <c:pt idx="7">
                  <c:v>0.886599546</c:v>
                </c:pt>
                <c:pt idx="8">
                  <c:v>0.87380973</c:v>
                </c:pt>
                <c:pt idx="9">
                  <c:v>0.8572147960000001</c:v>
                </c:pt>
                <c:pt idx="10">
                  <c:v>0.8467754</c:v>
                </c:pt>
                <c:pt idx="11">
                  <c:v>0.8355441300000001</c:v>
                </c:pt>
                <c:pt idx="12">
                  <c:v>0.8383668759999999</c:v>
                </c:pt>
                <c:pt idx="13">
                  <c:v>0.82757242</c:v>
                </c:pt>
                <c:pt idx="14">
                  <c:v>0.823659828</c:v>
                </c:pt>
              </c:numCache>
            </c:numRef>
          </c:yVal>
        </c:ser>
        <c:axId val="52220001"/>
        <c:axId val="52220002"/>
      </c:scatterChart>
      <c:valAx>
        <c:axId val="52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20002"/>
        <c:crosses val="autoZero"/>
        <c:crossBetween val="midCat"/>
      </c:valAx>
      <c:valAx>
        <c:axId val="52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'cap_rate_wind_onshore_SE4'!$B$3:$B$18</c:f>
              <c:numCache>
                <c:formatCode>General</c:formatCode>
                <c:ptCount val="16"/>
                <c:pt idx="0">
                  <c:v>0.8805909887777779</c:v>
                </c:pt>
                <c:pt idx="1">
                  <c:v>0.8749988247222222</c:v>
                </c:pt>
                <c:pt idx="2">
                  <c:v>0.8598146675000001</c:v>
                </c:pt>
                <c:pt idx="3">
                  <c:v>0.8435759921111112</c:v>
                </c:pt>
                <c:pt idx="4">
                  <c:v>0.8450297310555556</c:v>
                </c:pt>
                <c:pt idx="5">
                  <c:v>0.841861433888889</c:v>
                </c:pt>
                <c:pt idx="6">
                  <c:v>0.8225572684444445</c:v>
                </c:pt>
                <c:pt idx="7">
                  <c:v>0.8022673415555555</c:v>
                </c:pt>
                <c:pt idx="8">
                  <c:v>0.7964315741666665</c:v>
                </c:pt>
                <c:pt idx="9">
                  <c:v>0.789325617</c:v>
                </c:pt>
                <c:pt idx="10">
                  <c:v>0.7744552235555555</c:v>
                </c:pt>
                <c:pt idx="11">
                  <c:v>0.7688684542222224</c:v>
                </c:pt>
                <c:pt idx="12">
                  <c:v>0.7637927505</c:v>
                </c:pt>
                <c:pt idx="13">
                  <c:v>0.7398783213333334</c:v>
                </c:pt>
                <c:pt idx="14">
                  <c:v>0.7364584127222225</c:v>
                </c:pt>
                <c:pt idx="15">
                  <c:v>0.7408330167777779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'cap_rate_wind_onshore_SE4'!$C$3:$C$18</c:f>
              <c:numCache>
                <c:formatCode>General</c:formatCode>
                <c:ptCount val="16"/>
                <c:pt idx="0">
                  <c:v>0.8325614099999999</c:v>
                </c:pt>
                <c:pt idx="1">
                  <c:v>0.83440588</c:v>
                </c:pt>
                <c:pt idx="2">
                  <c:v>0.82382672</c:v>
                </c:pt>
                <c:pt idx="3">
                  <c:v>0.805024206</c:v>
                </c:pt>
                <c:pt idx="4">
                  <c:v>0.8008736879999999</c:v>
                </c:pt>
                <c:pt idx="5">
                  <c:v>0.79320123</c:v>
                </c:pt>
                <c:pt idx="6">
                  <c:v>0.75765494</c:v>
                </c:pt>
                <c:pt idx="7">
                  <c:v>0.72730924</c:v>
                </c:pt>
                <c:pt idx="8">
                  <c:v>0.71341301</c:v>
                </c:pt>
                <c:pt idx="9">
                  <c:v>0.698562192</c:v>
                </c:pt>
                <c:pt idx="10">
                  <c:v>0.674466456</c:v>
                </c:pt>
                <c:pt idx="11">
                  <c:v>0.666168</c:v>
                </c:pt>
                <c:pt idx="12">
                  <c:v>0.6525095480000001</c:v>
                </c:pt>
                <c:pt idx="13">
                  <c:v>0.6311962800000001</c:v>
                </c:pt>
                <c:pt idx="14">
                  <c:v>0.62433834</c:v>
                </c:pt>
                <c:pt idx="15">
                  <c:v>0.624080836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'cap_rate_wind_onshore_SE4'!$D$3:$D$18</c:f>
              <c:numCache>
                <c:formatCode>General</c:formatCode>
                <c:ptCount val="16"/>
                <c:pt idx="0">
                  <c:v>0.8757081</c:v>
                </c:pt>
                <c:pt idx="1">
                  <c:v>0.86979216</c:v>
                </c:pt>
                <c:pt idx="2">
                  <c:v>0.85749066</c:v>
                </c:pt>
                <c:pt idx="3">
                  <c:v>0.8469517</c:v>
                </c:pt>
                <c:pt idx="4">
                  <c:v>0.84508556</c:v>
                </c:pt>
                <c:pt idx="5">
                  <c:v>0.8394138</c:v>
                </c:pt>
                <c:pt idx="6">
                  <c:v>0.82369953</c:v>
                </c:pt>
                <c:pt idx="7">
                  <c:v>0.8030705</c:v>
                </c:pt>
                <c:pt idx="8">
                  <c:v>0.79814297</c:v>
                </c:pt>
                <c:pt idx="9">
                  <c:v>0.7945616</c:v>
                </c:pt>
                <c:pt idx="10">
                  <c:v>0.78207934</c:v>
                </c:pt>
                <c:pt idx="11">
                  <c:v>0.778138</c:v>
                </c:pt>
                <c:pt idx="12">
                  <c:v>0.77119476</c:v>
                </c:pt>
                <c:pt idx="13">
                  <c:v>0.7469076</c:v>
                </c:pt>
                <c:pt idx="14">
                  <c:v>0.7383725</c:v>
                </c:pt>
                <c:pt idx="15">
                  <c:v>0.7370274999999999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'cap_rate_wind_onshore_SE4'!$E$3:$E$18</c:f>
              <c:numCache>
                <c:formatCode>General</c:formatCode>
                <c:ptCount val="16"/>
                <c:pt idx="0">
                  <c:v>0.923176726</c:v>
                </c:pt>
                <c:pt idx="1">
                  <c:v>0.9207293</c:v>
                </c:pt>
                <c:pt idx="2">
                  <c:v>0.91480942</c:v>
                </c:pt>
                <c:pt idx="3">
                  <c:v>0.90637546</c:v>
                </c:pt>
                <c:pt idx="4">
                  <c:v>0.91435597</c:v>
                </c:pt>
                <c:pt idx="5">
                  <c:v>0.9130903499999999</c:v>
                </c:pt>
                <c:pt idx="6">
                  <c:v>0.898562784</c:v>
                </c:pt>
                <c:pt idx="7">
                  <c:v>0.880652316</c:v>
                </c:pt>
                <c:pt idx="8">
                  <c:v>0.87800118</c:v>
                </c:pt>
                <c:pt idx="9">
                  <c:v>0.87358138</c:v>
                </c:pt>
                <c:pt idx="10">
                  <c:v>0.864510852</c:v>
                </c:pt>
                <c:pt idx="11">
                  <c:v>0.8609398520000001</c:v>
                </c:pt>
                <c:pt idx="12">
                  <c:v>0.85392068</c:v>
                </c:pt>
                <c:pt idx="13">
                  <c:v>0.834605588</c:v>
                </c:pt>
                <c:pt idx="14">
                  <c:v>0.835724328</c:v>
                </c:pt>
                <c:pt idx="15">
                  <c:v>0.838027388</c:v>
                </c:pt>
              </c:numCache>
            </c:numRef>
          </c:yVal>
        </c:ser>
        <c:axId val="52230001"/>
        <c:axId val="52230002"/>
      </c:scatterChart>
      <c:valAx>
        <c:axId val="52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30002"/>
        <c:crosses val="autoZero"/>
        <c:crossBetween val="midCat"/>
      </c:valAx>
      <c:valAx>
        <c:axId val="52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'cap_rate_wind_onshore_SE4'!$B$3:$B$18</c:f>
              <c:numCache>
                <c:formatCode>General</c:formatCode>
                <c:ptCount val="16"/>
                <c:pt idx="0">
                  <c:v>0.8805909887777779</c:v>
                </c:pt>
                <c:pt idx="1">
                  <c:v>0.8749988247222222</c:v>
                </c:pt>
                <c:pt idx="2">
                  <c:v>0.8598146675000001</c:v>
                </c:pt>
                <c:pt idx="3">
                  <c:v>0.8435759921111112</c:v>
                </c:pt>
                <c:pt idx="4">
                  <c:v>0.8450297310555556</c:v>
                </c:pt>
                <c:pt idx="5">
                  <c:v>0.841861433888889</c:v>
                </c:pt>
                <c:pt idx="6">
                  <c:v>0.8225572684444445</c:v>
                </c:pt>
                <c:pt idx="7">
                  <c:v>0.8022673415555555</c:v>
                </c:pt>
                <c:pt idx="8">
                  <c:v>0.7964315741666665</c:v>
                </c:pt>
                <c:pt idx="9">
                  <c:v>0.789325617</c:v>
                </c:pt>
                <c:pt idx="10">
                  <c:v>0.7744552235555555</c:v>
                </c:pt>
                <c:pt idx="11">
                  <c:v>0.7688684542222224</c:v>
                </c:pt>
                <c:pt idx="12">
                  <c:v>0.7637927505</c:v>
                </c:pt>
                <c:pt idx="13">
                  <c:v>0.7398783213333334</c:v>
                </c:pt>
                <c:pt idx="14">
                  <c:v>0.7364584127222225</c:v>
                </c:pt>
                <c:pt idx="15">
                  <c:v>0.7408330167777779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'cap_rate_wind_onshore_SE4'!$C$3:$C$18</c:f>
              <c:numCache>
                <c:formatCode>General</c:formatCode>
                <c:ptCount val="16"/>
                <c:pt idx="0">
                  <c:v>0.8325614099999999</c:v>
                </c:pt>
                <c:pt idx="1">
                  <c:v>0.83440588</c:v>
                </c:pt>
                <c:pt idx="2">
                  <c:v>0.82382672</c:v>
                </c:pt>
                <c:pt idx="3">
                  <c:v>0.805024206</c:v>
                </c:pt>
                <c:pt idx="4">
                  <c:v>0.8008736879999999</c:v>
                </c:pt>
                <c:pt idx="5">
                  <c:v>0.79320123</c:v>
                </c:pt>
                <c:pt idx="6">
                  <c:v>0.75765494</c:v>
                </c:pt>
                <c:pt idx="7">
                  <c:v>0.72730924</c:v>
                </c:pt>
                <c:pt idx="8">
                  <c:v>0.71341301</c:v>
                </c:pt>
                <c:pt idx="9">
                  <c:v>0.698562192</c:v>
                </c:pt>
                <c:pt idx="10">
                  <c:v>0.674466456</c:v>
                </c:pt>
                <c:pt idx="11">
                  <c:v>0.666168</c:v>
                </c:pt>
                <c:pt idx="12">
                  <c:v>0.6525095480000001</c:v>
                </c:pt>
                <c:pt idx="13">
                  <c:v>0.6311962800000001</c:v>
                </c:pt>
                <c:pt idx="14">
                  <c:v>0.62433834</c:v>
                </c:pt>
                <c:pt idx="15">
                  <c:v>0.624080836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'cap_rate_wind_onshore_SE4'!$D$3:$D$18</c:f>
              <c:numCache>
                <c:formatCode>General</c:formatCode>
                <c:ptCount val="16"/>
                <c:pt idx="0">
                  <c:v>0.8757081</c:v>
                </c:pt>
                <c:pt idx="1">
                  <c:v>0.86979216</c:v>
                </c:pt>
                <c:pt idx="2">
                  <c:v>0.85749066</c:v>
                </c:pt>
                <c:pt idx="3">
                  <c:v>0.8469517</c:v>
                </c:pt>
                <c:pt idx="4">
                  <c:v>0.84508556</c:v>
                </c:pt>
                <c:pt idx="5">
                  <c:v>0.8394138</c:v>
                </c:pt>
                <c:pt idx="6">
                  <c:v>0.82369953</c:v>
                </c:pt>
                <c:pt idx="7">
                  <c:v>0.8030705</c:v>
                </c:pt>
                <c:pt idx="8">
                  <c:v>0.79814297</c:v>
                </c:pt>
                <c:pt idx="9">
                  <c:v>0.7945616</c:v>
                </c:pt>
                <c:pt idx="10">
                  <c:v>0.78207934</c:v>
                </c:pt>
                <c:pt idx="11">
                  <c:v>0.778138</c:v>
                </c:pt>
                <c:pt idx="12">
                  <c:v>0.77119476</c:v>
                </c:pt>
                <c:pt idx="13">
                  <c:v>0.7469076</c:v>
                </c:pt>
                <c:pt idx="14">
                  <c:v>0.7383725</c:v>
                </c:pt>
                <c:pt idx="15">
                  <c:v>0.7370274999999999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'cap_rate_wind_onshore_SE4'!$E$3:$E$18</c:f>
              <c:numCache>
                <c:formatCode>General</c:formatCode>
                <c:ptCount val="16"/>
                <c:pt idx="0">
                  <c:v>0.923176726</c:v>
                </c:pt>
                <c:pt idx="1">
                  <c:v>0.9207293</c:v>
                </c:pt>
                <c:pt idx="2">
                  <c:v>0.91480942</c:v>
                </c:pt>
                <c:pt idx="3">
                  <c:v>0.90637546</c:v>
                </c:pt>
                <c:pt idx="4">
                  <c:v>0.91435597</c:v>
                </c:pt>
                <c:pt idx="5">
                  <c:v>0.9130903499999999</c:v>
                </c:pt>
                <c:pt idx="6">
                  <c:v>0.898562784</c:v>
                </c:pt>
                <c:pt idx="7">
                  <c:v>0.880652316</c:v>
                </c:pt>
                <c:pt idx="8">
                  <c:v>0.87800118</c:v>
                </c:pt>
                <c:pt idx="9">
                  <c:v>0.87358138</c:v>
                </c:pt>
                <c:pt idx="10">
                  <c:v>0.864510852</c:v>
                </c:pt>
                <c:pt idx="11">
                  <c:v>0.8609398520000001</c:v>
                </c:pt>
                <c:pt idx="12">
                  <c:v>0.85392068</c:v>
                </c:pt>
                <c:pt idx="13">
                  <c:v>0.834605588</c:v>
                </c:pt>
                <c:pt idx="14">
                  <c:v>0.835724328</c:v>
                </c:pt>
                <c:pt idx="15">
                  <c:v>0.838027388</c:v>
                </c:pt>
              </c:numCache>
            </c:numRef>
          </c:yVal>
        </c:ser>
        <c:axId val="52240001"/>
        <c:axId val="52240002"/>
      </c:scatterChart>
      <c:valAx>
        <c:axId val="52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40002"/>
        <c:crosses val="autoZero"/>
        <c:crossBetween val="midCat"/>
      </c:valAx>
      <c:valAx>
        <c:axId val="52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'cap_rate_wind_onshore_SE4'!$B$3:$B$18</c:f>
              <c:numCache>
                <c:formatCode>General</c:formatCode>
                <c:ptCount val="16"/>
                <c:pt idx="0">
                  <c:v>0.8805909887777779</c:v>
                </c:pt>
                <c:pt idx="1">
                  <c:v>0.8749988247222222</c:v>
                </c:pt>
                <c:pt idx="2">
                  <c:v>0.8598146675000001</c:v>
                </c:pt>
                <c:pt idx="3">
                  <c:v>0.8435759921111112</c:v>
                </c:pt>
                <c:pt idx="4">
                  <c:v>0.8450297310555556</c:v>
                </c:pt>
                <c:pt idx="5">
                  <c:v>0.841861433888889</c:v>
                </c:pt>
                <c:pt idx="6">
                  <c:v>0.8225572684444445</c:v>
                </c:pt>
                <c:pt idx="7">
                  <c:v>0.8022673415555555</c:v>
                </c:pt>
                <c:pt idx="8">
                  <c:v>0.7964315741666665</c:v>
                </c:pt>
                <c:pt idx="9">
                  <c:v>0.789325617</c:v>
                </c:pt>
                <c:pt idx="10">
                  <c:v>0.7744552235555555</c:v>
                </c:pt>
                <c:pt idx="11">
                  <c:v>0.7688684542222224</c:v>
                </c:pt>
                <c:pt idx="12">
                  <c:v>0.7637927505</c:v>
                </c:pt>
                <c:pt idx="13">
                  <c:v>0.7398783213333334</c:v>
                </c:pt>
                <c:pt idx="14">
                  <c:v>0.7364584127222225</c:v>
                </c:pt>
                <c:pt idx="15">
                  <c:v>0.7408330167777779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'cap_rate_wind_onshore_SE4'!$C$3:$C$18</c:f>
              <c:numCache>
                <c:formatCode>General</c:formatCode>
                <c:ptCount val="16"/>
                <c:pt idx="0">
                  <c:v>0.8325614099999999</c:v>
                </c:pt>
                <c:pt idx="1">
                  <c:v>0.83440588</c:v>
                </c:pt>
                <c:pt idx="2">
                  <c:v>0.82382672</c:v>
                </c:pt>
                <c:pt idx="3">
                  <c:v>0.805024206</c:v>
                </c:pt>
                <c:pt idx="4">
                  <c:v>0.8008736879999999</c:v>
                </c:pt>
                <c:pt idx="5">
                  <c:v>0.79320123</c:v>
                </c:pt>
                <c:pt idx="6">
                  <c:v>0.75765494</c:v>
                </c:pt>
                <c:pt idx="7">
                  <c:v>0.72730924</c:v>
                </c:pt>
                <c:pt idx="8">
                  <c:v>0.71341301</c:v>
                </c:pt>
                <c:pt idx="9">
                  <c:v>0.698562192</c:v>
                </c:pt>
                <c:pt idx="10">
                  <c:v>0.674466456</c:v>
                </c:pt>
                <c:pt idx="11">
                  <c:v>0.666168</c:v>
                </c:pt>
                <c:pt idx="12">
                  <c:v>0.6525095480000001</c:v>
                </c:pt>
                <c:pt idx="13">
                  <c:v>0.6311962800000001</c:v>
                </c:pt>
                <c:pt idx="14">
                  <c:v>0.62433834</c:v>
                </c:pt>
                <c:pt idx="15">
                  <c:v>0.624080836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'cap_rate_wind_onshore_SE4'!$D$3:$D$18</c:f>
              <c:numCache>
                <c:formatCode>General</c:formatCode>
                <c:ptCount val="16"/>
                <c:pt idx="0">
                  <c:v>0.8757081</c:v>
                </c:pt>
                <c:pt idx="1">
                  <c:v>0.86979216</c:v>
                </c:pt>
                <c:pt idx="2">
                  <c:v>0.85749066</c:v>
                </c:pt>
                <c:pt idx="3">
                  <c:v>0.8469517</c:v>
                </c:pt>
                <c:pt idx="4">
                  <c:v>0.84508556</c:v>
                </c:pt>
                <c:pt idx="5">
                  <c:v>0.8394138</c:v>
                </c:pt>
                <c:pt idx="6">
                  <c:v>0.82369953</c:v>
                </c:pt>
                <c:pt idx="7">
                  <c:v>0.8030705</c:v>
                </c:pt>
                <c:pt idx="8">
                  <c:v>0.79814297</c:v>
                </c:pt>
                <c:pt idx="9">
                  <c:v>0.7945616</c:v>
                </c:pt>
                <c:pt idx="10">
                  <c:v>0.78207934</c:v>
                </c:pt>
                <c:pt idx="11">
                  <c:v>0.778138</c:v>
                </c:pt>
                <c:pt idx="12">
                  <c:v>0.77119476</c:v>
                </c:pt>
                <c:pt idx="13">
                  <c:v>0.7469076</c:v>
                </c:pt>
                <c:pt idx="14">
                  <c:v>0.7383725</c:v>
                </c:pt>
                <c:pt idx="15">
                  <c:v>0.7370274999999999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'cap_rate_wind_onshore_SE4'!$E$3:$E$18</c:f>
              <c:numCache>
                <c:formatCode>General</c:formatCode>
                <c:ptCount val="16"/>
                <c:pt idx="0">
                  <c:v>0.923176726</c:v>
                </c:pt>
                <c:pt idx="1">
                  <c:v>0.9207293</c:v>
                </c:pt>
                <c:pt idx="2">
                  <c:v>0.91480942</c:v>
                </c:pt>
                <c:pt idx="3">
                  <c:v>0.90637546</c:v>
                </c:pt>
                <c:pt idx="4">
                  <c:v>0.91435597</c:v>
                </c:pt>
                <c:pt idx="5">
                  <c:v>0.9130903499999999</c:v>
                </c:pt>
                <c:pt idx="6">
                  <c:v>0.898562784</c:v>
                </c:pt>
                <c:pt idx="7">
                  <c:v>0.880652316</c:v>
                </c:pt>
                <c:pt idx="8">
                  <c:v>0.87800118</c:v>
                </c:pt>
                <c:pt idx="9">
                  <c:v>0.87358138</c:v>
                </c:pt>
                <c:pt idx="10">
                  <c:v>0.864510852</c:v>
                </c:pt>
                <c:pt idx="11">
                  <c:v>0.8609398520000001</c:v>
                </c:pt>
                <c:pt idx="12">
                  <c:v>0.85392068</c:v>
                </c:pt>
                <c:pt idx="13">
                  <c:v>0.834605588</c:v>
                </c:pt>
                <c:pt idx="14">
                  <c:v>0.835724328</c:v>
                </c:pt>
                <c:pt idx="15">
                  <c:v>0.838027388</c:v>
                </c:pt>
              </c:numCache>
            </c:numRef>
          </c:yVal>
        </c:ser>
        <c:axId val="52250001"/>
        <c:axId val="52250002"/>
      </c:scatterChart>
      <c:valAx>
        <c:axId val="52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50002"/>
        <c:crosses val="autoZero"/>
        <c:crossBetween val="midCat"/>
      </c:valAx>
      <c:valAx>
        <c:axId val="52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'cap_rate_wind_onshore_SE4'!$B$3:$B$18</c:f>
              <c:numCache>
                <c:formatCode>General</c:formatCode>
                <c:ptCount val="16"/>
                <c:pt idx="0">
                  <c:v>0.8805909887777779</c:v>
                </c:pt>
                <c:pt idx="1">
                  <c:v>0.8749988247222222</c:v>
                </c:pt>
                <c:pt idx="2">
                  <c:v>0.8598146675000001</c:v>
                </c:pt>
                <c:pt idx="3">
                  <c:v>0.8435759921111112</c:v>
                </c:pt>
                <c:pt idx="4">
                  <c:v>0.8450297310555556</c:v>
                </c:pt>
                <c:pt idx="5">
                  <c:v>0.841861433888889</c:v>
                </c:pt>
                <c:pt idx="6">
                  <c:v>0.8225572684444445</c:v>
                </c:pt>
                <c:pt idx="7">
                  <c:v>0.8022673415555555</c:v>
                </c:pt>
                <c:pt idx="8">
                  <c:v>0.7964315741666665</c:v>
                </c:pt>
                <c:pt idx="9">
                  <c:v>0.789325617</c:v>
                </c:pt>
                <c:pt idx="10">
                  <c:v>0.7744552235555555</c:v>
                </c:pt>
                <c:pt idx="11">
                  <c:v>0.7688684542222224</c:v>
                </c:pt>
                <c:pt idx="12">
                  <c:v>0.7637927505</c:v>
                </c:pt>
                <c:pt idx="13">
                  <c:v>0.7398783213333334</c:v>
                </c:pt>
                <c:pt idx="14">
                  <c:v>0.7364584127222225</c:v>
                </c:pt>
                <c:pt idx="15">
                  <c:v>0.7408330167777779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'cap_rate_wind_onshore_SE4'!$C$3:$C$18</c:f>
              <c:numCache>
                <c:formatCode>General</c:formatCode>
                <c:ptCount val="16"/>
                <c:pt idx="0">
                  <c:v>0.8325614099999999</c:v>
                </c:pt>
                <c:pt idx="1">
                  <c:v>0.83440588</c:v>
                </c:pt>
                <c:pt idx="2">
                  <c:v>0.82382672</c:v>
                </c:pt>
                <c:pt idx="3">
                  <c:v>0.805024206</c:v>
                </c:pt>
                <c:pt idx="4">
                  <c:v>0.8008736879999999</c:v>
                </c:pt>
                <c:pt idx="5">
                  <c:v>0.79320123</c:v>
                </c:pt>
                <c:pt idx="6">
                  <c:v>0.75765494</c:v>
                </c:pt>
                <c:pt idx="7">
                  <c:v>0.72730924</c:v>
                </c:pt>
                <c:pt idx="8">
                  <c:v>0.71341301</c:v>
                </c:pt>
                <c:pt idx="9">
                  <c:v>0.698562192</c:v>
                </c:pt>
                <c:pt idx="10">
                  <c:v>0.674466456</c:v>
                </c:pt>
                <c:pt idx="11">
                  <c:v>0.666168</c:v>
                </c:pt>
                <c:pt idx="12">
                  <c:v>0.6525095480000001</c:v>
                </c:pt>
                <c:pt idx="13">
                  <c:v>0.6311962800000001</c:v>
                </c:pt>
                <c:pt idx="14">
                  <c:v>0.62433834</c:v>
                </c:pt>
                <c:pt idx="15">
                  <c:v>0.624080836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'cap_rate_wind_onshore_SE4'!$D$3:$D$18</c:f>
              <c:numCache>
                <c:formatCode>General</c:formatCode>
                <c:ptCount val="16"/>
                <c:pt idx="0">
                  <c:v>0.8757081</c:v>
                </c:pt>
                <c:pt idx="1">
                  <c:v>0.86979216</c:v>
                </c:pt>
                <c:pt idx="2">
                  <c:v>0.85749066</c:v>
                </c:pt>
                <c:pt idx="3">
                  <c:v>0.8469517</c:v>
                </c:pt>
                <c:pt idx="4">
                  <c:v>0.84508556</c:v>
                </c:pt>
                <c:pt idx="5">
                  <c:v>0.8394138</c:v>
                </c:pt>
                <c:pt idx="6">
                  <c:v>0.82369953</c:v>
                </c:pt>
                <c:pt idx="7">
                  <c:v>0.8030705</c:v>
                </c:pt>
                <c:pt idx="8">
                  <c:v>0.79814297</c:v>
                </c:pt>
                <c:pt idx="9">
                  <c:v>0.7945616</c:v>
                </c:pt>
                <c:pt idx="10">
                  <c:v>0.78207934</c:v>
                </c:pt>
                <c:pt idx="11">
                  <c:v>0.778138</c:v>
                </c:pt>
                <c:pt idx="12">
                  <c:v>0.77119476</c:v>
                </c:pt>
                <c:pt idx="13">
                  <c:v>0.7469076</c:v>
                </c:pt>
                <c:pt idx="14">
                  <c:v>0.7383725</c:v>
                </c:pt>
                <c:pt idx="15">
                  <c:v>0.7370274999999999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'cap_rate_wind_onshore_SE4'!$E$3:$E$18</c:f>
              <c:numCache>
                <c:formatCode>General</c:formatCode>
                <c:ptCount val="16"/>
                <c:pt idx="0">
                  <c:v>0.923176726</c:v>
                </c:pt>
                <c:pt idx="1">
                  <c:v>0.9207293</c:v>
                </c:pt>
                <c:pt idx="2">
                  <c:v>0.91480942</c:v>
                </c:pt>
                <c:pt idx="3">
                  <c:v>0.90637546</c:v>
                </c:pt>
                <c:pt idx="4">
                  <c:v>0.91435597</c:v>
                </c:pt>
                <c:pt idx="5">
                  <c:v>0.9130903499999999</c:v>
                </c:pt>
                <c:pt idx="6">
                  <c:v>0.898562784</c:v>
                </c:pt>
                <c:pt idx="7">
                  <c:v>0.880652316</c:v>
                </c:pt>
                <c:pt idx="8">
                  <c:v>0.87800118</c:v>
                </c:pt>
                <c:pt idx="9">
                  <c:v>0.87358138</c:v>
                </c:pt>
                <c:pt idx="10">
                  <c:v>0.864510852</c:v>
                </c:pt>
                <c:pt idx="11">
                  <c:v>0.8609398520000001</c:v>
                </c:pt>
                <c:pt idx="12">
                  <c:v>0.85392068</c:v>
                </c:pt>
                <c:pt idx="13">
                  <c:v>0.834605588</c:v>
                </c:pt>
                <c:pt idx="14">
                  <c:v>0.835724328</c:v>
                </c:pt>
                <c:pt idx="15">
                  <c:v>0.838027388</c:v>
                </c:pt>
              </c:numCache>
            </c:numRef>
          </c:yVal>
        </c:ser>
        <c:axId val="52260001"/>
        <c:axId val="52260002"/>
      </c:scatterChart>
      <c:valAx>
        <c:axId val="52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60002"/>
        <c:crosses val="autoZero"/>
        <c:crossBetween val="midCat"/>
      </c:valAx>
      <c:valAx>
        <c:axId val="52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'cap_rate_wind_onshore_SE4'!$B$3:$B$18</c:f>
              <c:numCache>
                <c:formatCode>General</c:formatCode>
                <c:ptCount val="16"/>
                <c:pt idx="0">
                  <c:v>0.8805909887777779</c:v>
                </c:pt>
                <c:pt idx="1">
                  <c:v>0.8749988247222222</c:v>
                </c:pt>
                <c:pt idx="2">
                  <c:v>0.8598146675000001</c:v>
                </c:pt>
                <c:pt idx="3">
                  <c:v>0.8435759921111112</c:v>
                </c:pt>
                <c:pt idx="4">
                  <c:v>0.8450297310555556</c:v>
                </c:pt>
                <c:pt idx="5">
                  <c:v>0.841861433888889</c:v>
                </c:pt>
                <c:pt idx="6">
                  <c:v>0.8225572684444445</c:v>
                </c:pt>
                <c:pt idx="7">
                  <c:v>0.8022673415555555</c:v>
                </c:pt>
                <c:pt idx="8">
                  <c:v>0.7964315741666665</c:v>
                </c:pt>
                <c:pt idx="9">
                  <c:v>0.789325617</c:v>
                </c:pt>
                <c:pt idx="10">
                  <c:v>0.7744552235555555</c:v>
                </c:pt>
                <c:pt idx="11">
                  <c:v>0.7688684542222224</c:v>
                </c:pt>
                <c:pt idx="12">
                  <c:v>0.7637927505</c:v>
                </c:pt>
                <c:pt idx="13">
                  <c:v>0.7398783213333334</c:v>
                </c:pt>
                <c:pt idx="14">
                  <c:v>0.7364584127222225</c:v>
                </c:pt>
                <c:pt idx="15">
                  <c:v>0.7408330167777779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'cap_rate_wind_onshore_SE4'!$C$3:$C$18</c:f>
              <c:numCache>
                <c:formatCode>General</c:formatCode>
                <c:ptCount val="16"/>
                <c:pt idx="0">
                  <c:v>0.8325614099999999</c:v>
                </c:pt>
                <c:pt idx="1">
                  <c:v>0.83440588</c:v>
                </c:pt>
                <c:pt idx="2">
                  <c:v>0.82382672</c:v>
                </c:pt>
                <c:pt idx="3">
                  <c:v>0.805024206</c:v>
                </c:pt>
                <c:pt idx="4">
                  <c:v>0.8008736879999999</c:v>
                </c:pt>
                <c:pt idx="5">
                  <c:v>0.79320123</c:v>
                </c:pt>
                <c:pt idx="6">
                  <c:v>0.75765494</c:v>
                </c:pt>
                <c:pt idx="7">
                  <c:v>0.72730924</c:v>
                </c:pt>
                <c:pt idx="8">
                  <c:v>0.71341301</c:v>
                </c:pt>
                <c:pt idx="9">
                  <c:v>0.698562192</c:v>
                </c:pt>
                <c:pt idx="10">
                  <c:v>0.674466456</c:v>
                </c:pt>
                <c:pt idx="11">
                  <c:v>0.666168</c:v>
                </c:pt>
                <c:pt idx="12">
                  <c:v>0.6525095480000001</c:v>
                </c:pt>
                <c:pt idx="13">
                  <c:v>0.6311962800000001</c:v>
                </c:pt>
                <c:pt idx="14">
                  <c:v>0.62433834</c:v>
                </c:pt>
                <c:pt idx="15">
                  <c:v>0.624080836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'cap_rate_wind_onshore_SE4'!$D$3:$D$18</c:f>
              <c:numCache>
                <c:formatCode>General</c:formatCode>
                <c:ptCount val="16"/>
                <c:pt idx="0">
                  <c:v>0.8757081</c:v>
                </c:pt>
                <c:pt idx="1">
                  <c:v>0.86979216</c:v>
                </c:pt>
                <c:pt idx="2">
                  <c:v>0.85749066</c:v>
                </c:pt>
                <c:pt idx="3">
                  <c:v>0.8469517</c:v>
                </c:pt>
                <c:pt idx="4">
                  <c:v>0.84508556</c:v>
                </c:pt>
                <c:pt idx="5">
                  <c:v>0.8394138</c:v>
                </c:pt>
                <c:pt idx="6">
                  <c:v>0.82369953</c:v>
                </c:pt>
                <c:pt idx="7">
                  <c:v>0.8030705</c:v>
                </c:pt>
                <c:pt idx="8">
                  <c:v>0.79814297</c:v>
                </c:pt>
                <c:pt idx="9">
                  <c:v>0.7945616</c:v>
                </c:pt>
                <c:pt idx="10">
                  <c:v>0.78207934</c:v>
                </c:pt>
                <c:pt idx="11">
                  <c:v>0.778138</c:v>
                </c:pt>
                <c:pt idx="12">
                  <c:v>0.77119476</c:v>
                </c:pt>
                <c:pt idx="13">
                  <c:v>0.7469076</c:v>
                </c:pt>
                <c:pt idx="14">
                  <c:v>0.7383725</c:v>
                </c:pt>
                <c:pt idx="15">
                  <c:v>0.7370274999999999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'cap_rate_wind_onshore_SE4'!$E$3:$E$18</c:f>
              <c:numCache>
                <c:formatCode>General</c:formatCode>
                <c:ptCount val="16"/>
                <c:pt idx="0">
                  <c:v>0.923176726</c:v>
                </c:pt>
                <c:pt idx="1">
                  <c:v>0.9207293</c:v>
                </c:pt>
                <c:pt idx="2">
                  <c:v>0.91480942</c:v>
                </c:pt>
                <c:pt idx="3">
                  <c:v>0.90637546</c:v>
                </c:pt>
                <c:pt idx="4">
                  <c:v>0.91435597</c:v>
                </c:pt>
                <c:pt idx="5">
                  <c:v>0.9130903499999999</c:v>
                </c:pt>
                <c:pt idx="6">
                  <c:v>0.898562784</c:v>
                </c:pt>
                <c:pt idx="7">
                  <c:v>0.880652316</c:v>
                </c:pt>
                <c:pt idx="8">
                  <c:v>0.87800118</c:v>
                </c:pt>
                <c:pt idx="9">
                  <c:v>0.87358138</c:v>
                </c:pt>
                <c:pt idx="10">
                  <c:v>0.864510852</c:v>
                </c:pt>
                <c:pt idx="11">
                  <c:v>0.8609398520000001</c:v>
                </c:pt>
                <c:pt idx="12">
                  <c:v>0.85392068</c:v>
                </c:pt>
                <c:pt idx="13">
                  <c:v>0.834605588</c:v>
                </c:pt>
                <c:pt idx="14">
                  <c:v>0.835724328</c:v>
                </c:pt>
                <c:pt idx="15">
                  <c:v>0.838027388</c:v>
                </c:pt>
              </c:numCache>
            </c:numRef>
          </c:yVal>
        </c:ser>
        <c:axId val="52270001"/>
        <c:axId val="52270002"/>
      </c:scatterChart>
      <c:valAx>
        <c:axId val="52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70002"/>
        <c:crosses val="autoZero"/>
        <c:crossBetween val="midCat"/>
      </c:valAx>
      <c:valAx>
        <c:axId val="52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'cap_rate_wind_onshore_UK'!$B$3:$B$18</c:f>
              <c:numCache>
                <c:formatCode>General</c:formatCode>
                <c:ptCount val="16"/>
                <c:pt idx="0">
                  <c:v>0.9103671777777778</c:v>
                </c:pt>
                <c:pt idx="1">
                  <c:v>0.9062204455555555</c:v>
                </c:pt>
                <c:pt idx="2">
                  <c:v>0.893182979888889</c:v>
                </c:pt>
                <c:pt idx="3">
                  <c:v>0.8915733610555553</c:v>
                </c:pt>
                <c:pt idx="4">
                  <c:v>0.8566743277777776</c:v>
                </c:pt>
                <c:pt idx="5">
                  <c:v>0.8448587336111111</c:v>
                </c:pt>
                <c:pt idx="6">
                  <c:v>0.8265573905555557</c:v>
                </c:pt>
                <c:pt idx="7">
                  <c:v>0.8114801802222223</c:v>
                </c:pt>
                <c:pt idx="8">
                  <c:v>0.7937827932222223</c:v>
                </c:pt>
                <c:pt idx="9">
                  <c:v>0.7781372373333331</c:v>
                </c:pt>
                <c:pt idx="10">
                  <c:v>0.7651811529444443</c:v>
                </c:pt>
                <c:pt idx="11">
                  <c:v>0.7561992033333333</c:v>
                </c:pt>
                <c:pt idx="12">
                  <c:v>0.745379688333333</c:v>
                </c:pt>
                <c:pt idx="13">
                  <c:v>0.7291175650555557</c:v>
                </c:pt>
                <c:pt idx="14">
                  <c:v>0.7498948572777778</c:v>
                </c:pt>
                <c:pt idx="15">
                  <c:v>0.7701231624444445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'cap_rate_wind_onshore_UK'!$C$3:$C$18</c:f>
              <c:numCache>
                <c:formatCode>General</c:formatCode>
                <c:ptCount val="16"/>
                <c:pt idx="0">
                  <c:v>0.892757872</c:v>
                </c:pt>
                <c:pt idx="1">
                  <c:v>0.8858446</c:v>
                </c:pt>
                <c:pt idx="2">
                  <c:v>0.87165478</c:v>
                </c:pt>
                <c:pt idx="3">
                  <c:v>0.867176708</c:v>
                </c:pt>
                <c:pt idx="4">
                  <c:v>0.8297777199999999</c:v>
                </c:pt>
                <c:pt idx="5">
                  <c:v>0.8150072620000001</c:v>
                </c:pt>
                <c:pt idx="6">
                  <c:v>0.795704308</c:v>
                </c:pt>
                <c:pt idx="7">
                  <c:v>0.77313314</c:v>
                </c:pt>
                <c:pt idx="8">
                  <c:v>0.7555259400000001</c:v>
                </c:pt>
                <c:pt idx="9">
                  <c:v>0.739223262</c:v>
                </c:pt>
                <c:pt idx="10">
                  <c:v>0.7153836260000001</c:v>
                </c:pt>
                <c:pt idx="11">
                  <c:v>0.70287077</c:v>
                </c:pt>
                <c:pt idx="12">
                  <c:v>0.6894796399999999</c:v>
                </c:pt>
                <c:pt idx="13">
                  <c:v>0.664968252</c:v>
                </c:pt>
                <c:pt idx="14">
                  <c:v>0.6836120920000001</c:v>
                </c:pt>
                <c:pt idx="15">
                  <c:v>0.70852806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'cap_rate_wind_onshore_UK'!$D$3:$D$18</c:f>
              <c:numCache>
                <c:formatCode>General</c:formatCode>
                <c:ptCount val="16"/>
                <c:pt idx="0">
                  <c:v>0.91343665</c:v>
                </c:pt>
                <c:pt idx="1">
                  <c:v>0.9089716</c:v>
                </c:pt>
                <c:pt idx="2">
                  <c:v>0.89586</c:v>
                </c:pt>
                <c:pt idx="3">
                  <c:v>0.8946827000000001</c:v>
                </c:pt>
                <c:pt idx="4">
                  <c:v>0.8560138</c:v>
                </c:pt>
                <c:pt idx="5">
                  <c:v>0.8443121</c:v>
                </c:pt>
                <c:pt idx="6">
                  <c:v>0.83088046</c:v>
                </c:pt>
                <c:pt idx="7">
                  <c:v>0.81229883</c:v>
                </c:pt>
                <c:pt idx="8">
                  <c:v>0.7952428499999999</c:v>
                </c:pt>
                <c:pt idx="9">
                  <c:v>0.776581</c:v>
                </c:pt>
                <c:pt idx="10">
                  <c:v>0.7621512</c:v>
                </c:pt>
                <c:pt idx="11">
                  <c:v>0.7517314</c:v>
                </c:pt>
                <c:pt idx="12">
                  <c:v>0.7391041</c:v>
                </c:pt>
                <c:pt idx="13">
                  <c:v>0.7305469</c:v>
                </c:pt>
                <c:pt idx="14">
                  <c:v>0.7527311</c:v>
                </c:pt>
                <c:pt idx="15">
                  <c:v>0.7730886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'cap_rate_wind_onshore_UK'!$E$3:$E$18</c:f>
              <c:numCache>
                <c:formatCode>General</c:formatCode>
                <c:ptCount val="16"/>
                <c:pt idx="0">
                  <c:v>0.924105168</c:v>
                </c:pt>
                <c:pt idx="1">
                  <c:v>0.9208437</c:v>
                </c:pt>
                <c:pt idx="2">
                  <c:v>0.908046086</c:v>
                </c:pt>
                <c:pt idx="3">
                  <c:v>0.9075345</c:v>
                </c:pt>
                <c:pt idx="4">
                  <c:v>0.8787465</c:v>
                </c:pt>
                <c:pt idx="5">
                  <c:v>0.869625948</c:v>
                </c:pt>
                <c:pt idx="6">
                  <c:v>0.856801092</c:v>
                </c:pt>
                <c:pt idx="7">
                  <c:v>0.847566648</c:v>
                </c:pt>
                <c:pt idx="8">
                  <c:v>0.835220176</c:v>
                </c:pt>
                <c:pt idx="9">
                  <c:v>0.818792412</c:v>
                </c:pt>
                <c:pt idx="10">
                  <c:v>0.8088981200000001</c:v>
                </c:pt>
                <c:pt idx="11">
                  <c:v>0.8016500799999999</c:v>
                </c:pt>
                <c:pt idx="12">
                  <c:v>0.79511836</c:v>
                </c:pt>
                <c:pt idx="13">
                  <c:v>0.77835398</c:v>
                </c:pt>
                <c:pt idx="14">
                  <c:v>0.79629534</c:v>
                </c:pt>
                <c:pt idx="15">
                  <c:v>0.812676168</c:v>
                </c:pt>
              </c:numCache>
            </c:numRef>
          </c:yVal>
        </c:ser>
        <c:axId val="52280001"/>
        <c:axId val="52280002"/>
      </c:scatterChart>
      <c:valAx>
        <c:axId val="52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80002"/>
        <c:crosses val="autoZero"/>
        <c:crossBetween val="midCat"/>
      </c:valAx>
      <c:valAx>
        <c:axId val="52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'cap_rate_wind_onshore_UK'!$B$3:$B$18</c:f>
              <c:numCache>
                <c:formatCode>General</c:formatCode>
                <c:ptCount val="16"/>
                <c:pt idx="0">
                  <c:v>0.9103671777777778</c:v>
                </c:pt>
                <c:pt idx="1">
                  <c:v>0.9062204455555555</c:v>
                </c:pt>
                <c:pt idx="2">
                  <c:v>0.893182979888889</c:v>
                </c:pt>
                <c:pt idx="3">
                  <c:v>0.8915733610555553</c:v>
                </c:pt>
                <c:pt idx="4">
                  <c:v>0.8566743277777776</c:v>
                </c:pt>
                <c:pt idx="5">
                  <c:v>0.8448587336111111</c:v>
                </c:pt>
                <c:pt idx="6">
                  <c:v>0.8265573905555557</c:v>
                </c:pt>
                <c:pt idx="7">
                  <c:v>0.8114801802222223</c:v>
                </c:pt>
                <c:pt idx="8">
                  <c:v>0.7937827932222223</c:v>
                </c:pt>
                <c:pt idx="9">
                  <c:v>0.7781372373333331</c:v>
                </c:pt>
                <c:pt idx="10">
                  <c:v>0.7651811529444443</c:v>
                </c:pt>
                <c:pt idx="11">
                  <c:v>0.7561992033333333</c:v>
                </c:pt>
                <c:pt idx="12">
                  <c:v>0.745379688333333</c:v>
                </c:pt>
                <c:pt idx="13">
                  <c:v>0.7291175650555557</c:v>
                </c:pt>
                <c:pt idx="14">
                  <c:v>0.7498948572777778</c:v>
                </c:pt>
                <c:pt idx="15">
                  <c:v>0.7701231624444445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'cap_rate_wind_onshore_UK'!$C$3:$C$18</c:f>
              <c:numCache>
                <c:formatCode>General</c:formatCode>
                <c:ptCount val="16"/>
                <c:pt idx="0">
                  <c:v>0.892757872</c:v>
                </c:pt>
                <c:pt idx="1">
                  <c:v>0.8858446</c:v>
                </c:pt>
                <c:pt idx="2">
                  <c:v>0.87165478</c:v>
                </c:pt>
                <c:pt idx="3">
                  <c:v>0.867176708</c:v>
                </c:pt>
                <c:pt idx="4">
                  <c:v>0.8297777199999999</c:v>
                </c:pt>
                <c:pt idx="5">
                  <c:v>0.8150072620000001</c:v>
                </c:pt>
                <c:pt idx="6">
                  <c:v>0.795704308</c:v>
                </c:pt>
                <c:pt idx="7">
                  <c:v>0.77313314</c:v>
                </c:pt>
                <c:pt idx="8">
                  <c:v>0.7555259400000001</c:v>
                </c:pt>
                <c:pt idx="9">
                  <c:v>0.739223262</c:v>
                </c:pt>
                <c:pt idx="10">
                  <c:v>0.7153836260000001</c:v>
                </c:pt>
                <c:pt idx="11">
                  <c:v>0.70287077</c:v>
                </c:pt>
                <c:pt idx="12">
                  <c:v>0.6894796399999999</c:v>
                </c:pt>
                <c:pt idx="13">
                  <c:v>0.664968252</c:v>
                </c:pt>
                <c:pt idx="14">
                  <c:v>0.6836120920000001</c:v>
                </c:pt>
                <c:pt idx="15">
                  <c:v>0.70852806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'cap_rate_wind_onshore_UK'!$D$3:$D$18</c:f>
              <c:numCache>
                <c:formatCode>General</c:formatCode>
                <c:ptCount val="16"/>
                <c:pt idx="0">
                  <c:v>0.91343665</c:v>
                </c:pt>
                <c:pt idx="1">
                  <c:v>0.9089716</c:v>
                </c:pt>
                <c:pt idx="2">
                  <c:v>0.89586</c:v>
                </c:pt>
                <c:pt idx="3">
                  <c:v>0.8946827000000001</c:v>
                </c:pt>
                <c:pt idx="4">
                  <c:v>0.8560138</c:v>
                </c:pt>
                <c:pt idx="5">
                  <c:v>0.8443121</c:v>
                </c:pt>
                <c:pt idx="6">
                  <c:v>0.83088046</c:v>
                </c:pt>
                <c:pt idx="7">
                  <c:v>0.81229883</c:v>
                </c:pt>
                <c:pt idx="8">
                  <c:v>0.7952428499999999</c:v>
                </c:pt>
                <c:pt idx="9">
                  <c:v>0.776581</c:v>
                </c:pt>
                <c:pt idx="10">
                  <c:v>0.7621512</c:v>
                </c:pt>
                <c:pt idx="11">
                  <c:v>0.7517314</c:v>
                </c:pt>
                <c:pt idx="12">
                  <c:v>0.7391041</c:v>
                </c:pt>
                <c:pt idx="13">
                  <c:v>0.7305469</c:v>
                </c:pt>
                <c:pt idx="14">
                  <c:v>0.7527311</c:v>
                </c:pt>
                <c:pt idx="15">
                  <c:v>0.7730886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'cap_rate_wind_onshore_UK'!$E$3:$E$18</c:f>
              <c:numCache>
                <c:formatCode>General</c:formatCode>
                <c:ptCount val="16"/>
                <c:pt idx="0">
                  <c:v>0.924105168</c:v>
                </c:pt>
                <c:pt idx="1">
                  <c:v>0.9208437</c:v>
                </c:pt>
                <c:pt idx="2">
                  <c:v>0.908046086</c:v>
                </c:pt>
                <c:pt idx="3">
                  <c:v>0.9075345</c:v>
                </c:pt>
                <c:pt idx="4">
                  <c:v>0.8787465</c:v>
                </c:pt>
                <c:pt idx="5">
                  <c:v>0.869625948</c:v>
                </c:pt>
                <c:pt idx="6">
                  <c:v>0.856801092</c:v>
                </c:pt>
                <c:pt idx="7">
                  <c:v>0.847566648</c:v>
                </c:pt>
                <c:pt idx="8">
                  <c:v>0.835220176</c:v>
                </c:pt>
                <c:pt idx="9">
                  <c:v>0.818792412</c:v>
                </c:pt>
                <c:pt idx="10">
                  <c:v>0.8088981200000001</c:v>
                </c:pt>
                <c:pt idx="11">
                  <c:v>0.8016500799999999</c:v>
                </c:pt>
                <c:pt idx="12">
                  <c:v>0.79511836</c:v>
                </c:pt>
                <c:pt idx="13">
                  <c:v>0.77835398</c:v>
                </c:pt>
                <c:pt idx="14">
                  <c:v>0.79629534</c:v>
                </c:pt>
                <c:pt idx="15">
                  <c:v>0.812676168</c:v>
                </c:pt>
              </c:numCache>
            </c:numRef>
          </c:yVal>
        </c:ser>
        <c:axId val="52290001"/>
        <c:axId val="52290002"/>
      </c:scatterChart>
      <c:valAx>
        <c:axId val="52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90002"/>
        <c:crosses val="autoZero"/>
        <c:crossBetween val="midCat"/>
      </c:valAx>
      <c:valAx>
        <c:axId val="52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2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'cap_rate_wind_onshore_FI'!$B$3:$B$17</c:f>
              <c:numCache>
                <c:formatCode>General</c:formatCode>
                <c:ptCount val="15"/>
                <c:pt idx="0">
                  <c:v>0.8383913918888888</c:v>
                </c:pt>
                <c:pt idx="1">
                  <c:v>0.8200168255555554</c:v>
                </c:pt>
                <c:pt idx="2">
                  <c:v>0.8151339421666667</c:v>
                </c:pt>
                <c:pt idx="3">
                  <c:v>0.809619894222222</c:v>
                </c:pt>
                <c:pt idx="4">
                  <c:v>0.8092239114444444</c:v>
                </c:pt>
                <c:pt idx="5">
                  <c:v>0.7861789994444444</c:v>
                </c:pt>
                <c:pt idx="6">
                  <c:v>0.7811833608333332</c:v>
                </c:pt>
                <c:pt idx="7">
                  <c:v>0.7773000633333333</c:v>
                </c:pt>
                <c:pt idx="8">
                  <c:v>0.7676365413888889</c:v>
                </c:pt>
                <c:pt idx="9">
                  <c:v>0.7498087071666668</c:v>
                </c:pt>
                <c:pt idx="10">
                  <c:v>0.7396830574444445</c:v>
                </c:pt>
                <c:pt idx="11">
                  <c:v>0.7279757055555555</c:v>
                </c:pt>
                <c:pt idx="12">
                  <c:v>0.7291407751111111</c:v>
                </c:pt>
                <c:pt idx="13">
                  <c:v>0.7202035267222221</c:v>
                </c:pt>
                <c:pt idx="14">
                  <c:v>0.7111302252222222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'cap_rate_wind_onshore_FI'!$C$3:$C$17</c:f>
              <c:numCache>
                <c:formatCode>General</c:formatCode>
                <c:ptCount val="15"/>
                <c:pt idx="0">
                  <c:v>0.783127888</c:v>
                </c:pt>
                <c:pt idx="1">
                  <c:v>0.7617788999999999</c:v>
                </c:pt>
                <c:pt idx="2">
                  <c:v>0.75578348</c:v>
                </c:pt>
                <c:pt idx="3">
                  <c:v>0.753884864</c:v>
                </c:pt>
                <c:pt idx="4">
                  <c:v>0.7562621279999999</c:v>
                </c:pt>
                <c:pt idx="5">
                  <c:v>0.73069479</c:v>
                </c:pt>
                <c:pt idx="6">
                  <c:v>0.72651022</c:v>
                </c:pt>
                <c:pt idx="7">
                  <c:v>0.7189691</c:v>
                </c:pt>
                <c:pt idx="8">
                  <c:v>0.7080866600000001</c:v>
                </c:pt>
                <c:pt idx="9">
                  <c:v>0.6872078700000001</c:v>
                </c:pt>
                <c:pt idx="10">
                  <c:v>0.67692054</c:v>
                </c:pt>
                <c:pt idx="11">
                  <c:v>0.6648314</c:v>
                </c:pt>
                <c:pt idx="12">
                  <c:v>0.6587812239999999</c:v>
                </c:pt>
                <c:pt idx="13">
                  <c:v>0.651951312</c:v>
                </c:pt>
                <c:pt idx="14">
                  <c:v>0.6458478280000001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'cap_rate_wind_onshore_FI'!$D$3:$D$17</c:f>
              <c:numCache>
                <c:formatCode>General</c:formatCode>
                <c:ptCount val="15"/>
                <c:pt idx="0">
                  <c:v>0.8435184999999999</c:v>
                </c:pt>
                <c:pt idx="1">
                  <c:v>0.8269320999999999</c:v>
                </c:pt>
                <c:pt idx="2">
                  <c:v>0.82063156</c:v>
                </c:pt>
                <c:pt idx="3">
                  <c:v>0.81411093</c:v>
                </c:pt>
                <c:pt idx="4">
                  <c:v>0.81133395</c:v>
                </c:pt>
                <c:pt idx="5">
                  <c:v>0.787782</c:v>
                </c:pt>
                <c:pt idx="6">
                  <c:v>0.7888875</c:v>
                </c:pt>
                <c:pt idx="7">
                  <c:v>0.7829187</c:v>
                </c:pt>
                <c:pt idx="8">
                  <c:v>0.7692742299999999</c:v>
                </c:pt>
                <c:pt idx="9">
                  <c:v>0.748185</c:v>
                </c:pt>
                <c:pt idx="10">
                  <c:v>0.7338017999999999</c:v>
                </c:pt>
                <c:pt idx="11">
                  <c:v>0.71892077</c:v>
                </c:pt>
                <c:pt idx="12">
                  <c:v>0.72900075</c:v>
                </c:pt>
                <c:pt idx="13">
                  <c:v>0.7227283</c:v>
                </c:pt>
                <c:pt idx="14">
                  <c:v>0.70422596</c:v>
                </c:pt>
              </c:numCache>
            </c:numRef>
          </c:yVal>
        </c:ser>
        <c:ser>
          <c:idx val="3"/>
          <c:order val="3"/>
          <c:tx>
            <c:strRef>
              <c:f>'cap_rate_wind_onshore_FI'!$E$2:$E$2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'cap_rate_wind_onshore_FI'!$A$3:$A$17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'cap_rate_wind_onshore_FI'!$E$3:$E$17</c:f>
              <c:numCache>
                <c:formatCode>General</c:formatCode>
                <c:ptCount val="15"/>
                <c:pt idx="0">
                  <c:v>0.88319596</c:v>
                </c:pt>
                <c:pt idx="1">
                  <c:v>0.87022274</c:v>
                </c:pt>
                <c:pt idx="2">
                  <c:v>0.867432138</c:v>
                </c:pt>
                <c:pt idx="3">
                  <c:v>0.862638708</c:v>
                </c:pt>
                <c:pt idx="4">
                  <c:v>0.8599155540000001</c:v>
                </c:pt>
                <c:pt idx="5">
                  <c:v>0.83981373</c:v>
                </c:pt>
                <c:pt idx="6">
                  <c:v>0.83484548</c:v>
                </c:pt>
                <c:pt idx="7">
                  <c:v>0.8375226</c:v>
                </c:pt>
                <c:pt idx="8">
                  <c:v>0.82978112</c:v>
                </c:pt>
                <c:pt idx="9">
                  <c:v>0.814660448</c:v>
                </c:pt>
                <c:pt idx="10">
                  <c:v>0.8044817479999999</c:v>
                </c:pt>
                <c:pt idx="11">
                  <c:v>0.79655508</c:v>
                </c:pt>
                <c:pt idx="12">
                  <c:v>0.80782526</c:v>
                </c:pt>
                <c:pt idx="13">
                  <c:v>0.7908028500000001</c:v>
                </c:pt>
                <c:pt idx="14">
                  <c:v>0.78065116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'cap_rate_wind_onshore_UK'!$B$3:$B$18</c:f>
              <c:numCache>
                <c:formatCode>General</c:formatCode>
                <c:ptCount val="16"/>
                <c:pt idx="0">
                  <c:v>0.9103671777777778</c:v>
                </c:pt>
                <c:pt idx="1">
                  <c:v>0.9062204455555555</c:v>
                </c:pt>
                <c:pt idx="2">
                  <c:v>0.893182979888889</c:v>
                </c:pt>
                <c:pt idx="3">
                  <c:v>0.8915733610555553</c:v>
                </c:pt>
                <c:pt idx="4">
                  <c:v>0.8566743277777776</c:v>
                </c:pt>
                <c:pt idx="5">
                  <c:v>0.8448587336111111</c:v>
                </c:pt>
                <c:pt idx="6">
                  <c:v>0.8265573905555557</c:v>
                </c:pt>
                <c:pt idx="7">
                  <c:v>0.8114801802222223</c:v>
                </c:pt>
                <c:pt idx="8">
                  <c:v>0.7937827932222223</c:v>
                </c:pt>
                <c:pt idx="9">
                  <c:v>0.7781372373333331</c:v>
                </c:pt>
                <c:pt idx="10">
                  <c:v>0.7651811529444443</c:v>
                </c:pt>
                <c:pt idx="11">
                  <c:v>0.7561992033333333</c:v>
                </c:pt>
                <c:pt idx="12">
                  <c:v>0.745379688333333</c:v>
                </c:pt>
                <c:pt idx="13">
                  <c:v>0.7291175650555557</c:v>
                </c:pt>
                <c:pt idx="14">
                  <c:v>0.7498948572777778</c:v>
                </c:pt>
                <c:pt idx="15">
                  <c:v>0.7701231624444445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'cap_rate_wind_onshore_UK'!$C$3:$C$18</c:f>
              <c:numCache>
                <c:formatCode>General</c:formatCode>
                <c:ptCount val="16"/>
                <c:pt idx="0">
                  <c:v>0.892757872</c:v>
                </c:pt>
                <c:pt idx="1">
                  <c:v>0.8858446</c:v>
                </c:pt>
                <c:pt idx="2">
                  <c:v>0.87165478</c:v>
                </c:pt>
                <c:pt idx="3">
                  <c:v>0.867176708</c:v>
                </c:pt>
                <c:pt idx="4">
                  <c:v>0.8297777199999999</c:v>
                </c:pt>
                <c:pt idx="5">
                  <c:v>0.8150072620000001</c:v>
                </c:pt>
                <c:pt idx="6">
                  <c:v>0.795704308</c:v>
                </c:pt>
                <c:pt idx="7">
                  <c:v>0.77313314</c:v>
                </c:pt>
                <c:pt idx="8">
                  <c:v>0.7555259400000001</c:v>
                </c:pt>
                <c:pt idx="9">
                  <c:v>0.739223262</c:v>
                </c:pt>
                <c:pt idx="10">
                  <c:v>0.7153836260000001</c:v>
                </c:pt>
                <c:pt idx="11">
                  <c:v>0.70287077</c:v>
                </c:pt>
                <c:pt idx="12">
                  <c:v>0.6894796399999999</c:v>
                </c:pt>
                <c:pt idx="13">
                  <c:v>0.664968252</c:v>
                </c:pt>
                <c:pt idx="14">
                  <c:v>0.6836120920000001</c:v>
                </c:pt>
                <c:pt idx="15">
                  <c:v>0.70852806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'cap_rate_wind_onshore_UK'!$D$3:$D$18</c:f>
              <c:numCache>
                <c:formatCode>General</c:formatCode>
                <c:ptCount val="16"/>
                <c:pt idx="0">
                  <c:v>0.91343665</c:v>
                </c:pt>
                <c:pt idx="1">
                  <c:v>0.9089716</c:v>
                </c:pt>
                <c:pt idx="2">
                  <c:v>0.89586</c:v>
                </c:pt>
                <c:pt idx="3">
                  <c:v>0.8946827000000001</c:v>
                </c:pt>
                <c:pt idx="4">
                  <c:v>0.8560138</c:v>
                </c:pt>
                <c:pt idx="5">
                  <c:v>0.8443121</c:v>
                </c:pt>
                <c:pt idx="6">
                  <c:v>0.83088046</c:v>
                </c:pt>
                <c:pt idx="7">
                  <c:v>0.81229883</c:v>
                </c:pt>
                <c:pt idx="8">
                  <c:v>0.7952428499999999</c:v>
                </c:pt>
                <c:pt idx="9">
                  <c:v>0.776581</c:v>
                </c:pt>
                <c:pt idx="10">
                  <c:v>0.7621512</c:v>
                </c:pt>
                <c:pt idx="11">
                  <c:v>0.7517314</c:v>
                </c:pt>
                <c:pt idx="12">
                  <c:v>0.7391041</c:v>
                </c:pt>
                <c:pt idx="13">
                  <c:v>0.7305469</c:v>
                </c:pt>
                <c:pt idx="14">
                  <c:v>0.7527311</c:v>
                </c:pt>
                <c:pt idx="15">
                  <c:v>0.7730886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'cap_rate_wind_onshore_UK'!$E$3:$E$18</c:f>
              <c:numCache>
                <c:formatCode>General</c:formatCode>
                <c:ptCount val="16"/>
                <c:pt idx="0">
                  <c:v>0.924105168</c:v>
                </c:pt>
                <c:pt idx="1">
                  <c:v>0.9208437</c:v>
                </c:pt>
                <c:pt idx="2">
                  <c:v>0.908046086</c:v>
                </c:pt>
                <c:pt idx="3">
                  <c:v>0.9075345</c:v>
                </c:pt>
                <c:pt idx="4">
                  <c:v>0.8787465</c:v>
                </c:pt>
                <c:pt idx="5">
                  <c:v>0.869625948</c:v>
                </c:pt>
                <c:pt idx="6">
                  <c:v>0.856801092</c:v>
                </c:pt>
                <c:pt idx="7">
                  <c:v>0.847566648</c:v>
                </c:pt>
                <c:pt idx="8">
                  <c:v>0.835220176</c:v>
                </c:pt>
                <c:pt idx="9">
                  <c:v>0.818792412</c:v>
                </c:pt>
                <c:pt idx="10">
                  <c:v>0.8088981200000001</c:v>
                </c:pt>
                <c:pt idx="11">
                  <c:v>0.8016500799999999</c:v>
                </c:pt>
                <c:pt idx="12">
                  <c:v>0.79511836</c:v>
                </c:pt>
                <c:pt idx="13">
                  <c:v>0.77835398</c:v>
                </c:pt>
                <c:pt idx="14">
                  <c:v>0.79629534</c:v>
                </c:pt>
                <c:pt idx="15">
                  <c:v>0.812676168</c:v>
                </c:pt>
              </c:numCache>
            </c:numRef>
          </c:yVal>
        </c:ser>
        <c:axId val="52300001"/>
        <c:axId val="52300002"/>
      </c:scatterChart>
      <c:valAx>
        <c:axId val="52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00002"/>
        <c:crosses val="autoZero"/>
        <c:crossBetween val="midCat"/>
      </c:valAx>
      <c:valAx>
        <c:axId val="52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'cap_rate_wind_onshore_UK'!$B$3:$B$18</c:f>
              <c:numCache>
                <c:formatCode>General</c:formatCode>
                <c:ptCount val="16"/>
                <c:pt idx="0">
                  <c:v>0.9103671777777778</c:v>
                </c:pt>
                <c:pt idx="1">
                  <c:v>0.9062204455555555</c:v>
                </c:pt>
                <c:pt idx="2">
                  <c:v>0.893182979888889</c:v>
                </c:pt>
                <c:pt idx="3">
                  <c:v>0.8915733610555553</c:v>
                </c:pt>
                <c:pt idx="4">
                  <c:v>0.8566743277777776</c:v>
                </c:pt>
                <c:pt idx="5">
                  <c:v>0.8448587336111111</c:v>
                </c:pt>
                <c:pt idx="6">
                  <c:v>0.8265573905555557</c:v>
                </c:pt>
                <c:pt idx="7">
                  <c:v>0.8114801802222223</c:v>
                </c:pt>
                <c:pt idx="8">
                  <c:v>0.7937827932222223</c:v>
                </c:pt>
                <c:pt idx="9">
                  <c:v>0.7781372373333331</c:v>
                </c:pt>
                <c:pt idx="10">
                  <c:v>0.7651811529444443</c:v>
                </c:pt>
                <c:pt idx="11">
                  <c:v>0.7561992033333333</c:v>
                </c:pt>
                <c:pt idx="12">
                  <c:v>0.745379688333333</c:v>
                </c:pt>
                <c:pt idx="13">
                  <c:v>0.7291175650555557</c:v>
                </c:pt>
                <c:pt idx="14">
                  <c:v>0.7498948572777778</c:v>
                </c:pt>
                <c:pt idx="15">
                  <c:v>0.7701231624444445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'cap_rate_wind_onshore_UK'!$C$3:$C$18</c:f>
              <c:numCache>
                <c:formatCode>General</c:formatCode>
                <c:ptCount val="16"/>
                <c:pt idx="0">
                  <c:v>0.892757872</c:v>
                </c:pt>
                <c:pt idx="1">
                  <c:v>0.8858446</c:v>
                </c:pt>
                <c:pt idx="2">
                  <c:v>0.87165478</c:v>
                </c:pt>
                <c:pt idx="3">
                  <c:v>0.867176708</c:v>
                </c:pt>
                <c:pt idx="4">
                  <c:v>0.8297777199999999</c:v>
                </c:pt>
                <c:pt idx="5">
                  <c:v>0.8150072620000001</c:v>
                </c:pt>
                <c:pt idx="6">
                  <c:v>0.795704308</c:v>
                </c:pt>
                <c:pt idx="7">
                  <c:v>0.77313314</c:v>
                </c:pt>
                <c:pt idx="8">
                  <c:v>0.7555259400000001</c:v>
                </c:pt>
                <c:pt idx="9">
                  <c:v>0.739223262</c:v>
                </c:pt>
                <c:pt idx="10">
                  <c:v>0.7153836260000001</c:v>
                </c:pt>
                <c:pt idx="11">
                  <c:v>0.70287077</c:v>
                </c:pt>
                <c:pt idx="12">
                  <c:v>0.6894796399999999</c:v>
                </c:pt>
                <c:pt idx="13">
                  <c:v>0.664968252</c:v>
                </c:pt>
                <c:pt idx="14">
                  <c:v>0.6836120920000001</c:v>
                </c:pt>
                <c:pt idx="15">
                  <c:v>0.70852806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'cap_rate_wind_onshore_UK'!$D$3:$D$18</c:f>
              <c:numCache>
                <c:formatCode>General</c:formatCode>
                <c:ptCount val="16"/>
                <c:pt idx="0">
                  <c:v>0.91343665</c:v>
                </c:pt>
                <c:pt idx="1">
                  <c:v>0.9089716</c:v>
                </c:pt>
                <c:pt idx="2">
                  <c:v>0.89586</c:v>
                </c:pt>
                <c:pt idx="3">
                  <c:v>0.8946827000000001</c:v>
                </c:pt>
                <c:pt idx="4">
                  <c:v>0.8560138</c:v>
                </c:pt>
                <c:pt idx="5">
                  <c:v>0.8443121</c:v>
                </c:pt>
                <c:pt idx="6">
                  <c:v>0.83088046</c:v>
                </c:pt>
                <c:pt idx="7">
                  <c:v>0.81229883</c:v>
                </c:pt>
                <c:pt idx="8">
                  <c:v>0.7952428499999999</c:v>
                </c:pt>
                <c:pt idx="9">
                  <c:v>0.776581</c:v>
                </c:pt>
                <c:pt idx="10">
                  <c:v>0.7621512</c:v>
                </c:pt>
                <c:pt idx="11">
                  <c:v>0.7517314</c:v>
                </c:pt>
                <c:pt idx="12">
                  <c:v>0.7391041</c:v>
                </c:pt>
                <c:pt idx="13">
                  <c:v>0.7305469</c:v>
                </c:pt>
                <c:pt idx="14">
                  <c:v>0.7527311</c:v>
                </c:pt>
                <c:pt idx="15">
                  <c:v>0.7730886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'cap_rate_wind_onshore_UK'!$E$3:$E$18</c:f>
              <c:numCache>
                <c:formatCode>General</c:formatCode>
                <c:ptCount val="16"/>
                <c:pt idx="0">
                  <c:v>0.924105168</c:v>
                </c:pt>
                <c:pt idx="1">
                  <c:v>0.9208437</c:v>
                </c:pt>
                <c:pt idx="2">
                  <c:v>0.908046086</c:v>
                </c:pt>
                <c:pt idx="3">
                  <c:v>0.9075345</c:v>
                </c:pt>
                <c:pt idx="4">
                  <c:v>0.8787465</c:v>
                </c:pt>
                <c:pt idx="5">
                  <c:v>0.869625948</c:v>
                </c:pt>
                <c:pt idx="6">
                  <c:v>0.856801092</c:v>
                </c:pt>
                <c:pt idx="7">
                  <c:v>0.847566648</c:v>
                </c:pt>
                <c:pt idx="8">
                  <c:v>0.835220176</c:v>
                </c:pt>
                <c:pt idx="9">
                  <c:v>0.818792412</c:v>
                </c:pt>
                <c:pt idx="10">
                  <c:v>0.8088981200000001</c:v>
                </c:pt>
                <c:pt idx="11">
                  <c:v>0.8016500799999999</c:v>
                </c:pt>
                <c:pt idx="12">
                  <c:v>0.79511836</c:v>
                </c:pt>
                <c:pt idx="13">
                  <c:v>0.77835398</c:v>
                </c:pt>
                <c:pt idx="14">
                  <c:v>0.79629534</c:v>
                </c:pt>
                <c:pt idx="15">
                  <c:v>0.812676168</c:v>
                </c:pt>
              </c:numCache>
            </c:numRef>
          </c:yVal>
        </c:ser>
        <c:axId val="52310001"/>
        <c:axId val="52310002"/>
      </c:scatterChart>
      <c:valAx>
        <c:axId val="52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10002"/>
        <c:crosses val="autoZero"/>
        <c:crossBetween val="midCat"/>
      </c:valAx>
      <c:valAx>
        <c:axId val="52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'cap_rate_wind_onshore_UK'!$B$3:$B$18</c:f>
              <c:numCache>
                <c:formatCode>General</c:formatCode>
                <c:ptCount val="16"/>
                <c:pt idx="0">
                  <c:v>0.9103671777777778</c:v>
                </c:pt>
                <c:pt idx="1">
                  <c:v>0.9062204455555555</c:v>
                </c:pt>
                <c:pt idx="2">
                  <c:v>0.893182979888889</c:v>
                </c:pt>
                <c:pt idx="3">
                  <c:v>0.8915733610555553</c:v>
                </c:pt>
                <c:pt idx="4">
                  <c:v>0.8566743277777776</c:v>
                </c:pt>
                <c:pt idx="5">
                  <c:v>0.8448587336111111</c:v>
                </c:pt>
                <c:pt idx="6">
                  <c:v>0.8265573905555557</c:v>
                </c:pt>
                <c:pt idx="7">
                  <c:v>0.8114801802222223</c:v>
                </c:pt>
                <c:pt idx="8">
                  <c:v>0.7937827932222223</c:v>
                </c:pt>
                <c:pt idx="9">
                  <c:v>0.7781372373333331</c:v>
                </c:pt>
                <c:pt idx="10">
                  <c:v>0.7651811529444443</c:v>
                </c:pt>
                <c:pt idx="11">
                  <c:v>0.7561992033333333</c:v>
                </c:pt>
                <c:pt idx="12">
                  <c:v>0.745379688333333</c:v>
                </c:pt>
                <c:pt idx="13">
                  <c:v>0.7291175650555557</c:v>
                </c:pt>
                <c:pt idx="14">
                  <c:v>0.7498948572777778</c:v>
                </c:pt>
                <c:pt idx="15">
                  <c:v>0.7701231624444445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'cap_rate_wind_onshore_UK'!$C$3:$C$18</c:f>
              <c:numCache>
                <c:formatCode>General</c:formatCode>
                <c:ptCount val="16"/>
                <c:pt idx="0">
                  <c:v>0.892757872</c:v>
                </c:pt>
                <c:pt idx="1">
                  <c:v>0.8858446</c:v>
                </c:pt>
                <c:pt idx="2">
                  <c:v>0.87165478</c:v>
                </c:pt>
                <c:pt idx="3">
                  <c:v>0.867176708</c:v>
                </c:pt>
                <c:pt idx="4">
                  <c:v>0.8297777199999999</c:v>
                </c:pt>
                <c:pt idx="5">
                  <c:v>0.8150072620000001</c:v>
                </c:pt>
                <c:pt idx="6">
                  <c:v>0.795704308</c:v>
                </c:pt>
                <c:pt idx="7">
                  <c:v>0.77313314</c:v>
                </c:pt>
                <c:pt idx="8">
                  <c:v>0.7555259400000001</c:v>
                </c:pt>
                <c:pt idx="9">
                  <c:v>0.739223262</c:v>
                </c:pt>
                <c:pt idx="10">
                  <c:v>0.7153836260000001</c:v>
                </c:pt>
                <c:pt idx="11">
                  <c:v>0.70287077</c:v>
                </c:pt>
                <c:pt idx="12">
                  <c:v>0.6894796399999999</c:v>
                </c:pt>
                <c:pt idx="13">
                  <c:v>0.664968252</c:v>
                </c:pt>
                <c:pt idx="14">
                  <c:v>0.6836120920000001</c:v>
                </c:pt>
                <c:pt idx="15">
                  <c:v>0.70852806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'cap_rate_wind_onshore_UK'!$D$3:$D$18</c:f>
              <c:numCache>
                <c:formatCode>General</c:formatCode>
                <c:ptCount val="16"/>
                <c:pt idx="0">
                  <c:v>0.91343665</c:v>
                </c:pt>
                <c:pt idx="1">
                  <c:v>0.9089716</c:v>
                </c:pt>
                <c:pt idx="2">
                  <c:v>0.89586</c:v>
                </c:pt>
                <c:pt idx="3">
                  <c:v>0.8946827000000001</c:v>
                </c:pt>
                <c:pt idx="4">
                  <c:v>0.8560138</c:v>
                </c:pt>
                <c:pt idx="5">
                  <c:v>0.8443121</c:v>
                </c:pt>
                <c:pt idx="6">
                  <c:v>0.83088046</c:v>
                </c:pt>
                <c:pt idx="7">
                  <c:v>0.81229883</c:v>
                </c:pt>
                <c:pt idx="8">
                  <c:v>0.7952428499999999</c:v>
                </c:pt>
                <c:pt idx="9">
                  <c:v>0.776581</c:v>
                </c:pt>
                <c:pt idx="10">
                  <c:v>0.7621512</c:v>
                </c:pt>
                <c:pt idx="11">
                  <c:v>0.7517314</c:v>
                </c:pt>
                <c:pt idx="12">
                  <c:v>0.7391041</c:v>
                </c:pt>
                <c:pt idx="13">
                  <c:v>0.7305469</c:v>
                </c:pt>
                <c:pt idx="14">
                  <c:v>0.7527311</c:v>
                </c:pt>
                <c:pt idx="15">
                  <c:v>0.7730886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'cap_rate_wind_onshore_UK'!$E$3:$E$18</c:f>
              <c:numCache>
                <c:formatCode>General</c:formatCode>
                <c:ptCount val="16"/>
                <c:pt idx="0">
                  <c:v>0.924105168</c:v>
                </c:pt>
                <c:pt idx="1">
                  <c:v>0.9208437</c:v>
                </c:pt>
                <c:pt idx="2">
                  <c:v>0.908046086</c:v>
                </c:pt>
                <c:pt idx="3">
                  <c:v>0.9075345</c:v>
                </c:pt>
                <c:pt idx="4">
                  <c:v>0.8787465</c:v>
                </c:pt>
                <c:pt idx="5">
                  <c:v>0.869625948</c:v>
                </c:pt>
                <c:pt idx="6">
                  <c:v>0.856801092</c:v>
                </c:pt>
                <c:pt idx="7">
                  <c:v>0.847566648</c:v>
                </c:pt>
                <c:pt idx="8">
                  <c:v>0.835220176</c:v>
                </c:pt>
                <c:pt idx="9">
                  <c:v>0.818792412</c:v>
                </c:pt>
                <c:pt idx="10">
                  <c:v>0.8088981200000001</c:v>
                </c:pt>
                <c:pt idx="11">
                  <c:v>0.8016500799999999</c:v>
                </c:pt>
                <c:pt idx="12">
                  <c:v>0.79511836</c:v>
                </c:pt>
                <c:pt idx="13">
                  <c:v>0.77835398</c:v>
                </c:pt>
                <c:pt idx="14">
                  <c:v>0.79629534</c:v>
                </c:pt>
                <c:pt idx="15">
                  <c:v>0.812676168</c:v>
                </c:pt>
              </c:numCache>
            </c:numRef>
          </c:yVal>
        </c:ser>
        <c:axId val="52320001"/>
        <c:axId val="52320002"/>
      </c:scatterChart>
      <c:valAx>
        <c:axId val="52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20002"/>
        <c:crosses val="autoZero"/>
        <c:crossBetween val="midCat"/>
      </c:valAx>
      <c:valAx>
        <c:axId val="52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'cap_rate_wind_offshore_BT'!$B$3:$B$15</c:f>
              <c:numCache>
                <c:formatCode>General</c:formatCode>
                <c:ptCount val="13"/>
                <c:pt idx="0">
                  <c:v>0.7697807977222222</c:v>
                </c:pt>
                <c:pt idx="1">
                  <c:v>0.7072646312777778</c:v>
                </c:pt>
                <c:pt idx="2">
                  <c:v>0.6723924416111112</c:v>
                </c:pt>
                <c:pt idx="3">
                  <c:v>0.6351458166666667</c:v>
                </c:pt>
                <c:pt idx="4">
                  <c:v>0.5984811409999998</c:v>
                </c:pt>
                <c:pt idx="5">
                  <c:v>0.5614841222222224</c:v>
                </c:pt>
                <c:pt idx="6">
                  <c:v>0.5302565805</c:v>
                </c:pt>
                <c:pt idx="7">
                  <c:v>0.5016155447222221</c:v>
                </c:pt>
                <c:pt idx="8">
                  <c:v>0.4797428246111111</c:v>
                </c:pt>
                <c:pt idx="9">
                  <c:v>0.4611471355555556</c:v>
                </c:pt>
                <c:pt idx="10">
                  <c:v>0.3479965187777778</c:v>
                </c:pt>
                <c:pt idx="11">
                  <c:v>0.3219897744999999</c:v>
                </c:pt>
                <c:pt idx="12">
                  <c:v>0.3031688776111112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'cap_rate_wind_offshore_BT'!$C$3:$C$15</c:f>
              <c:numCache>
                <c:formatCode>General</c:formatCode>
                <c:ptCount val="13"/>
                <c:pt idx="0">
                  <c:v>0.72734772</c:v>
                </c:pt>
                <c:pt idx="1">
                  <c:v>0.6562968480000001</c:v>
                </c:pt>
                <c:pt idx="2">
                  <c:v>0.611646688</c:v>
                </c:pt>
                <c:pt idx="3">
                  <c:v>0.5712976</c:v>
                </c:pt>
                <c:pt idx="4">
                  <c:v>0.535056808</c:v>
                </c:pt>
                <c:pt idx="5">
                  <c:v>0.5093930400000001</c:v>
                </c:pt>
                <c:pt idx="6">
                  <c:v>0.475661958</c:v>
                </c:pt>
                <c:pt idx="7">
                  <c:v>0.44613103</c:v>
                </c:pt>
                <c:pt idx="8">
                  <c:v>0.422135174</c:v>
                </c:pt>
                <c:pt idx="9">
                  <c:v>0.4025073</c:v>
                </c:pt>
                <c:pt idx="10">
                  <c:v>0.311053706</c:v>
                </c:pt>
                <c:pt idx="11">
                  <c:v>0.287749916</c:v>
                </c:pt>
                <c:pt idx="12">
                  <c:v>0.271811048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'cap_rate_wind_offshore_BT'!$D$3:$D$15</c:f>
              <c:numCache>
                <c:formatCode>General</c:formatCode>
                <c:ptCount val="13"/>
                <c:pt idx="0">
                  <c:v>0.7686241</c:v>
                </c:pt>
                <c:pt idx="1">
                  <c:v>0.70801574</c:v>
                </c:pt>
                <c:pt idx="2">
                  <c:v>0.6714165</c:v>
                </c:pt>
                <c:pt idx="3">
                  <c:v>0.6344752</c:v>
                </c:pt>
                <c:pt idx="4">
                  <c:v>0.5985619</c:v>
                </c:pt>
                <c:pt idx="5">
                  <c:v>0.56009436</c:v>
                </c:pt>
                <c:pt idx="6">
                  <c:v>0.5312019</c:v>
                </c:pt>
                <c:pt idx="7">
                  <c:v>0.49959204</c:v>
                </c:pt>
                <c:pt idx="8">
                  <c:v>0.48001507</c:v>
                </c:pt>
                <c:pt idx="9">
                  <c:v>0.46390027</c:v>
                </c:pt>
                <c:pt idx="10">
                  <c:v>0.34632418</c:v>
                </c:pt>
                <c:pt idx="11">
                  <c:v>0.31715178</c:v>
                </c:pt>
                <c:pt idx="12">
                  <c:v>0.29869333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'cap_rate_wind_offshore_BT'!$E$3:$E$15</c:f>
              <c:numCache>
                <c:formatCode>General</c:formatCode>
                <c:ptCount val="13"/>
                <c:pt idx="0">
                  <c:v>0.820181668</c:v>
                </c:pt>
                <c:pt idx="1">
                  <c:v>0.7726461680000001</c:v>
                </c:pt>
                <c:pt idx="2">
                  <c:v>0.74407859</c:v>
                </c:pt>
                <c:pt idx="3">
                  <c:v>0.7024556</c:v>
                </c:pt>
                <c:pt idx="4">
                  <c:v>0.6630451479999999</c:v>
                </c:pt>
                <c:pt idx="5">
                  <c:v>0.62621538</c:v>
                </c:pt>
                <c:pt idx="6">
                  <c:v>0.59103558</c:v>
                </c:pt>
                <c:pt idx="7">
                  <c:v>0.5603262</c:v>
                </c:pt>
                <c:pt idx="8">
                  <c:v>0.527907312</c:v>
                </c:pt>
                <c:pt idx="9">
                  <c:v>0.5029845000000001</c:v>
                </c:pt>
                <c:pt idx="10">
                  <c:v>0.389384</c:v>
                </c:pt>
                <c:pt idx="11">
                  <c:v>0.359300456</c:v>
                </c:pt>
                <c:pt idx="12">
                  <c:v>0.338687006</c:v>
                </c:pt>
              </c:numCache>
            </c:numRef>
          </c:yVal>
        </c:ser>
        <c:axId val="52330001"/>
        <c:axId val="52330002"/>
      </c:scatterChart>
      <c:valAx>
        <c:axId val="52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30002"/>
        <c:crosses val="autoZero"/>
        <c:crossBetween val="midCat"/>
      </c:valAx>
      <c:valAx>
        <c:axId val="52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'cap_rate_wind_offshore_BT'!$B$3:$B$15</c:f>
              <c:numCache>
                <c:formatCode>General</c:formatCode>
                <c:ptCount val="13"/>
                <c:pt idx="0">
                  <c:v>0.7697807977222222</c:v>
                </c:pt>
                <c:pt idx="1">
                  <c:v>0.7072646312777778</c:v>
                </c:pt>
                <c:pt idx="2">
                  <c:v>0.6723924416111112</c:v>
                </c:pt>
                <c:pt idx="3">
                  <c:v>0.6351458166666667</c:v>
                </c:pt>
                <c:pt idx="4">
                  <c:v>0.5984811409999998</c:v>
                </c:pt>
                <c:pt idx="5">
                  <c:v>0.5614841222222224</c:v>
                </c:pt>
                <c:pt idx="6">
                  <c:v>0.5302565805</c:v>
                </c:pt>
                <c:pt idx="7">
                  <c:v>0.5016155447222221</c:v>
                </c:pt>
                <c:pt idx="8">
                  <c:v>0.4797428246111111</c:v>
                </c:pt>
                <c:pt idx="9">
                  <c:v>0.4611471355555556</c:v>
                </c:pt>
                <c:pt idx="10">
                  <c:v>0.3479965187777778</c:v>
                </c:pt>
                <c:pt idx="11">
                  <c:v>0.3219897744999999</c:v>
                </c:pt>
                <c:pt idx="12">
                  <c:v>0.3031688776111112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'cap_rate_wind_offshore_BT'!$C$3:$C$15</c:f>
              <c:numCache>
                <c:formatCode>General</c:formatCode>
                <c:ptCount val="13"/>
                <c:pt idx="0">
                  <c:v>0.72734772</c:v>
                </c:pt>
                <c:pt idx="1">
                  <c:v>0.6562968480000001</c:v>
                </c:pt>
                <c:pt idx="2">
                  <c:v>0.611646688</c:v>
                </c:pt>
                <c:pt idx="3">
                  <c:v>0.5712976</c:v>
                </c:pt>
                <c:pt idx="4">
                  <c:v>0.535056808</c:v>
                </c:pt>
                <c:pt idx="5">
                  <c:v>0.5093930400000001</c:v>
                </c:pt>
                <c:pt idx="6">
                  <c:v>0.475661958</c:v>
                </c:pt>
                <c:pt idx="7">
                  <c:v>0.44613103</c:v>
                </c:pt>
                <c:pt idx="8">
                  <c:v>0.422135174</c:v>
                </c:pt>
                <c:pt idx="9">
                  <c:v>0.4025073</c:v>
                </c:pt>
                <c:pt idx="10">
                  <c:v>0.311053706</c:v>
                </c:pt>
                <c:pt idx="11">
                  <c:v>0.287749916</c:v>
                </c:pt>
                <c:pt idx="12">
                  <c:v>0.271811048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'cap_rate_wind_offshore_BT'!$D$3:$D$15</c:f>
              <c:numCache>
                <c:formatCode>General</c:formatCode>
                <c:ptCount val="13"/>
                <c:pt idx="0">
                  <c:v>0.7686241</c:v>
                </c:pt>
                <c:pt idx="1">
                  <c:v>0.70801574</c:v>
                </c:pt>
                <c:pt idx="2">
                  <c:v>0.6714165</c:v>
                </c:pt>
                <c:pt idx="3">
                  <c:v>0.6344752</c:v>
                </c:pt>
                <c:pt idx="4">
                  <c:v>0.5985619</c:v>
                </c:pt>
                <c:pt idx="5">
                  <c:v>0.56009436</c:v>
                </c:pt>
                <c:pt idx="6">
                  <c:v>0.5312019</c:v>
                </c:pt>
                <c:pt idx="7">
                  <c:v>0.49959204</c:v>
                </c:pt>
                <c:pt idx="8">
                  <c:v>0.48001507</c:v>
                </c:pt>
                <c:pt idx="9">
                  <c:v>0.46390027</c:v>
                </c:pt>
                <c:pt idx="10">
                  <c:v>0.34632418</c:v>
                </c:pt>
                <c:pt idx="11">
                  <c:v>0.31715178</c:v>
                </c:pt>
                <c:pt idx="12">
                  <c:v>0.29869333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'cap_rate_wind_offshore_BT'!$E$3:$E$15</c:f>
              <c:numCache>
                <c:formatCode>General</c:formatCode>
                <c:ptCount val="13"/>
                <c:pt idx="0">
                  <c:v>0.820181668</c:v>
                </c:pt>
                <c:pt idx="1">
                  <c:v>0.7726461680000001</c:v>
                </c:pt>
                <c:pt idx="2">
                  <c:v>0.74407859</c:v>
                </c:pt>
                <c:pt idx="3">
                  <c:v>0.7024556</c:v>
                </c:pt>
                <c:pt idx="4">
                  <c:v>0.6630451479999999</c:v>
                </c:pt>
                <c:pt idx="5">
                  <c:v>0.62621538</c:v>
                </c:pt>
                <c:pt idx="6">
                  <c:v>0.59103558</c:v>
                </c:pt>
                <c:pt idx="7">
                  <c:v>0.5603262</c:v>
                </c:pt>
                <c:pt idx="8">
                  <c:v>0.527907312</c:v>
                </c:pt>
                <c:pt idx="9">
                  <c:v>0.5029845000000001</c:v>
                </c:pt>
                <c:pt idx="10">
                  <c:v>0.389384</c:v>
                </c:pt>
                <c:pt idx="11">
                  <c:v>0.359300456</c:v>
                </c:pt>
                <c:pt idx="12">
                  <c:v>0.338687006</c:v>
                </c:pt>
              </c:numCache>
            </c:numRef>
          </c:yVal>
        </c:ser>
        <c:axId val="52340001"/>
        <c:axId val="52340002"/>
      </c:scatterChart>
      <c:valAx>
        <c:axId val="52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40002"/>
        <c:crosses val="autoZero"/>
        <c:crossBetween val="midCat"/>
      </c:valAx>
      <c:valAx>
        <c:axId val="52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'cap_rate_wind_offshore_BT'!$B$3:$B$15</c:f>
              <c:numCache>
                <c:formatCode>General</c:formatCode>
                <c:ptCount val="13"/>
                <c:pt idx="0">
                  <c:v>0.7697807977222222</c:v>
                </c:pt>
                <c:pt idx="1">
                  <c:v>0.7072646312777778</c:v>
                </c:pt>
                <c:pt idx="2">
                  <c:v>0.6723924416111112</c:v>
                </c:pt>
                <c:pt idx="3">
                  <c:v>0.6351458166666667</c:v>
                </c:pt>
                <c:pt idx="4">
                  <c:v>0.5984811409999998</c:v>
                </c:pt>
                <c:pt idx="5">
                  <c:v>0.5614841222222224</c:v>
                </c:pt>
                <c:pt idx="6">
                  <c:v>0.5302565805</c:v>
                </c:pt>
                <c:pt idx="7">
                  <c:v>0.5016155447222221</c:v>
                </c:pt>
                <c:pt idx="8">
                  <c:v>0.4797428246111111</c:v>
                </c:pt>
                <c:pt idx="9">
                  <c:v>0.4611471355555556</c:v>
                </c:pt>
                <c:pt idx="10">
                  <c:v>0.3479965187777778</c:v>
                </c:pt>
                <c:pt idx="11">
                  <c:v>0.3219897744999999</c:v>
                </c:pt>
                <c:pt idx="12">
                  <c:v>0.3031688776111112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'cap_rate_wind_offshore_BT'!$C$3:$C$15</c:f>
              <c:numCache>
                <c:formatCode>General</c:formatCode>
                <c:ptCount val="13"/>
                <c:pt idx="0">
                  <c:v>0.72734772</c:v>
                </c:pt>
                <c:pt idx="1">
                  <c:v>0.6562968480000001</c:v>
                </c:pt>
                <c:pt idx="2">
                  <c:v>0.611646688</c:v>
                </c:pt>
                <c:pt idx="3">
                  <c:v>0.5712976</c:v>
                </c:pt>
                <c:pt idx="4">
                  <c:v>0.535056808</c:v>
                </c:pt>
                <c:pt idx="5">
                  <c:v>0.5093930400000001</c:v>
                </c:pt>
                <c:pt idx="6">
                  <c:v>0.475661958</c:v>
                </c:pt>
                <c:pt idx="7">
                  <c:v>0.44613103</c:v>
                </c:pt>
                <c:pt idx="8">
                  <c:v>0.422135174</c:v>
                </c:pt>
                <c:pt idx="9">
                  <c:v>0.4025073</c:v>
                </c:pt>
                <c:pt idx="10">
                  <c:v>0.311053706</c:v>
                </c:pt>
                <c:pt idx="11">
                  <c:v>0.287749916</c:v>
                </c:pt>
                <c:pt idx="12">
                  <c:v>0.271811048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'cap_rate_wind_offshore_BT'!$D$3:$D$15</c:f>
              <c:numCache>
                <c:formatCode>General</c:formatCode>
                <c:ptCount val="13"/>
                <c:pt idx="0">
                  <c:v>0.7686241</c:v>
                </c:pt>
                <c:pt idx="1">
                  <c:v>0.70801574</c:v>
                </c:pt>
                <c:pt idx="2">
                  <c:v>0.6714165</c:v>
                </c:pt>
                <c:pt idx="3">
                  <c:v>0.6344752</c:v>
                </c:pt>
                <c:pt idx="4">
                  <c:v>0.5985619</c:v>
                </c:pt>
                <c:pt idx="5">
                  <c:v>0.56009436</c:v>
                </c:pt>
                <c:pt idx="6">
                  <c:v>0.5312019</c:v>
                </c:pt>
                <c:pt idx="7">
                  <c:v>0.49959204</c:v>
                </c:pt>
                <c:pt idx="8">
                  <c:v>0.48001507</c:v>
                </c:pt>
                <c:pt idx="9">
                  <c:v>0.46390027</c:v>
                </c:pt>
                <c:pt idx="10">
                  <c:v>0.34632418</c:v>
                </c:pt>
                <c:pt idx="11">
                  <c:v>0.31715178</c:v>
                </c:pt>
                <c:pt idx="12">
                  <c:v>0.29869333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'cap_rate_wind_offshore_BT'!$E$3:$E$15</c:f>
              <c:numCache>
                <c:formatCode>General</c:formatCode>
                <c:ptCount val="13"/>
                <c:pt idx="0">
                  <c:v>0.820181668</c:v>
                </c:pt>
                <c:pt idx="1">
                  <c:v>0.7726461680000001</c:v>
                </c:pt>
                <c:pt idx="2">
                  <c:v>0.74407859</c:v>
                </c:pt>
                <c:pt idx="3">
                  <c:v>0.7024556</c:v>
                </c:pt>
                <c:pt idx="4">
                  <c:v>0.6630451479999999</c:v>
                </c:pt>
                <c:pt idx="5">
                  <c:v>0.62621538</c:v>
                </c:pt>
                <c:pt idx="6">
                  <c:v>0.59103558</c:v>
                </c:pt>
                <c:pt idx="7">
                  <c:v>0.5603262</c:v>
                </c:pt>
                <c:pt idx="8">
                  <c:v>0.527907312</c:v>
                </c:pt>
                <c:pt idx="9">
                  <c:v>0.5029845000000001</c:v>
                </c:pt>
                <c:pt idx="10">
                  <c:v>0.389384</c:v>
                </c:pt>
                <c:pt idx="11">
                  <c:v>0.359300456</c:v>
                </c:pt>
                <c:pt idx="12">
                  <c:v>0.338687006</c:v>
                </c:pt>
              </c:numCache>
            </c:numRef>
          </c:yVal>
        </c:ser>
        <c:axId val="52350001"/>
        <c:axId val="52350002"/>
      </c:scatterChart>
      <c:valAx>
        <c:axId val="52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50002"/>
        <c:crosses val="autoZero"/>
        <c:crossBetween val="midCat"/>
      </c:valAx>
      <c:valAx>
        <c:axId val="52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'cap_rate_wind_offshore_BT'!$B$3:$B$15</c:f>
              <c:numCache>
                <c:formatCode>General</c:formatCode>
                <c:ptCount val="13"/>
                <c:pt idx="0">
                  <c:v>0.7697807977222222</c:v>
                </c:pt>
                <c:pt idx="1">
                  <c:v>0.7072646312777778</c:v>
                </c:pt>
                <c:pt idx="2">
                  <c:v>0.6723924416111112</c:v>
                </c:pt>
                <c:pt idx="3">
                  <c:v>0.6351458166666667</c:v>
                </c:pt>
                <c:pt idx="4">
                  <c:v>0.5984811409999998</c:v>
                </c:pt>
                <c:pt idx="5">
                  <c:v>0.5614841222222224</c:v>
                </c:pt>
                <c:pt idx="6">
                  <c:v>0.5302565805</c:v>
                </c:pt>
                <c:pt idx="7">
                  <c:v>0.5016155447222221</c:v>
                </c:pt>
                <c:pt idx="8">
                  <c:v>0.4797428246111111</c:v>
                </c:pt>
                <c:pt idx="9">
                  <c:v>0.4611471355555556</c:v>
                </c:pt>
                <c:pt idx="10">
                  <c:v>0.3479965187777778</c:v>
                </c:pt>
                <c:pt idx="11">
                  <c:v>0.3219897744999999</c:v>
                </c:pt>
                <c:pt idx="12">
                  <c:v>0.3031688776111112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'cap_rate_wind_offshore_BT'!$C$3:$C$15</c:f>
              <c:numCache>
                <c:formatCode>General</c:formatCode>
                <c:ptCount val="13"/>
                <c:pt idx="0">
                  <c:v>0.72734772</c:v>
                </c:pt>
                <c:pt idx="1">
                  <c:v>0.6562968480000001</c:v>
                </c:pt>
                <c:pt idx="2">
                  <c:v>0.611646688</c:v>
                </c:pt>
                <c:pt idx="3">
                  <c:v>0.5712976</c:v>
                </c:pt>
                <c:pt idx="4">
                  <c:v>0.535056808</c:v>
                </c:pt>
                <c:pt idx="5">
                  <c:v>0.5093930400000001</c:v>
                </c:pt>
                <c:pt idx="6">
                  <c:v>0.475661958</c:v>
                </c:pt>
                <c:pt idx="7">
                  <c:v>0.44613103</c:v>
                </c:pt>
                <c:pt idx="8">
                  <c:v>0.422135174</c:v>
                </c:pt>
                <c:pt idx="9">
                  <c:v>0.4025073</c:v>
                </c:pt>
                <c:pt idx="10">
                  <c:v>0.311053706</c:v>
                </c:pt>
                <c:pt idx="11">
                  <c:v>0.287749916</c:v>
                </c:pt>
                <c:pt idx="12">
                  <c:v>0.271811048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'cap_rate_wind_offshore_BT'!$D$3:$D$15</c:f>
              <c:numCache>
                <c:formatCode>General</c:formatCode>
                <c:ptCount val="13"/>
                <c:pt idx="0">
                  <c:v>0.7686241</c:v>
                </c:pt>
                <c:pt idx="1">
                  <c:v>0.70801574</c:v>
                </c:pt>
                <c:pt idx="2">
                  <c:v>0.6714165</c:v>
                </c:pt>
                <c:pt idx="3">
                  <c:v>0.6344752</c:v>
                </c:pt>
                <c:pt idx="4">
                  <c:v>0.5985619</c:v>
                </c:pt>
                <c:pt idx="5">
                  <c:v>0.56009436</c:v>
                </c:pt>
                <c:pt idx="6">
                  <c:v>0.5312019</c:v>
                </c:pt>
                <c:pt idx="7">
                  <c:v>0.49959204</c:v>
                </c:pt>
                <c:pt idx="8">
                  <c:v>0.48001507</c:v>
                </c:pt>
                <c:pt idx="9">
                  <c:v>0.46390027</c:v>
                </c:pt>
                <c:pt idx="10">
                  <c:v>0.34632418</c:v>
                </c:pt>
                <c:pt idx="11">
                  <c:v>0.31715178</c:v>
                </c:pt>
                <c:pt idx="12">
                  <c:v>0.29869333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'cap_rate_wind_offshore_BT'!$E$3:$E$15</c:f>
              <c:numCache>
                <c:formatCode>General</c:formatCode>
                <c:ptCount val="13"/>
                <c:pt idx="0">
                  <c:v>0.820181668</c:v>
                </c:pt>
                <c:pt idx="1">
                  <c:v>0.7726461680000001</c:v>
                </c:pt>
                <c:pt idx="2">
                  <c:v>0.74407859</c:v>
                </c:pt>
                <c:pt idx="3">
                  <c:v>0.7024556</c:v>
                </c:pt>
                <c:pt idx="4">
                  <c:v>0.6630451479999999</c:v>
                </c:pt>
                <c:pt idx="5">
                  <c:v>0.62621538</c:v>
                </c:pt>
                <c:pt idx="6">
                  <c:v>0.59103558</c:v>
                </c:pt>
                <c:pt idx="7">
                  <c:v>0.5603262</c:v>
                </c:pt>
                <c:pt idx="8">
                  <c:v>0.527907312</c:v>
                </c:pt>
                <c:pt idx="9">
                  <c:v>0.5029845000000001</c:v>
                </c:pt>
                <c:pt idx="10">
                  <c:v>0.389384</c:v>
                </c:pt>
                <c:pt idx="11">
                  <c:v>0.359300456</c:v>
                </c:pt>
                <c:pt idx="12">
                  <c:v>0.338687006</c:v>
                </c:pt>
              </c:numCache>
            </c:numRef>
          </c:yVal>
        </c:ser>
        <c:axId val="52360001"/>
        <c:axId val="52360002"/>
      </c:scatterChart>
      <c:valAx>
        <c:axId val="52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60002"/>
        <c:crosses val="autoZero"/>
        <c:crossBetween val="midCat"/>
      </c:valAx>
      <c:valAx>
        <c:axId val="52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'cap_rate_wind_offshore_BT'!$B$3:$B$15</c:f>
              <c:numCache>
                <c:formatCode>General</c:formatCode>
                <c:ptCount val="13"/>
                <c:pt idx="0">
                  <c:v>0.7697807977222222</c:v>
                </c:pt>
                <c:pt idx="1">
                  <c:v>0.7072646312777778</c:v>
                </c:pt>
                <c:pt idx="2">
                  <c:v>0.6723924416111112</c:v>
                </c:pt>
                <c:pt idx="3">
                  <c:v>0.6351458166666667</c:v>
                </c:pt>
                <c:pt idx="4">
                  <c:v>0.5984811409999998</c:v>
                </c:pt>
                <c:pt idx="5">
                  <c:v>0.5614841222222224</c:v>
                </c:pt>
                <c:pt idx="6">
                  <c:v>0.5302565805</c:v>
                </c:pt>
                <c:pt idx="7">
                  <c:v>0.5016155447222221</c:v>
                </c:pt>
                <c:pt idx="8">
                  <c:v>0.4797428246111111</c:v>
                </c:pt>
                <c:pt idx="9">
                  <c:v>0.4611471355555556</c:v>
                </c:pt>
                <c:pt idx="10">
                  <c:v>0.3479965187777778</c:v>
                </c:pt>
                <c:pt idx="11">
                  <c:v>0.3219897744999999</c:v>
                </c:pt>
                <c:pt idx="12">
                  <c:v>0.3031688776111112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'cap_rate_wind_offshore_BT'!$C$3:$C$15</c:f>
              <c:numCache>
                <c:formatCode>General</c:formatCode>
                <c:ptCount val="13"/>
                <c:pt idx="0">
                  <c:v>0.72734772</c:v>
                </c:pt>
                <c:pt idx="1">
                  <c:v>0.6562968480000001</c:v>
                </c:pt>
                <c:pt idx="2">
                  <c:v>0.611646688</c:v>
                </c:pt>
                <c:pt idx="3">
                  <c:v>0.5712976</c:v>
                </c:pt>
                <c:pt idx="4">
                  <c:v>0.535056808</c:v>
                </c:pt>
                <c:pt idx="5">
                  <c:v>0.5093930400000001</c:v>
                </c:pt>
                <c:pt idx="6">
                  <c:v>0.475661958</c:v>
                </c:pt>
                <c:pt idx="7">
                  <c:v>0.44613103</c:v>
                </c:pt>
                <c:pt idx="8">
                  <c:v>0.422135174</c:v>
                </c:pt>
                <c:pt idx="9">
                  <c:v>0.4025073</c:v>
                </c:pt>
                <c:pt idx="10">
                  <c:v>0.311053706</c:v>
                </c:pt>
                <c:pt idx="11">
                  <c:v>0.287749916</c:v>
                </c:pt>
                <c:pt idx="12">
                  <c:v>0.271811048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'cap_rate_wind_offshore_BT'!$D$3:$D$15</c:f>
              <c:numCache>
                <c:formatCode>General</c:formatCode>
                <c:ptCount val="13"/>
                <c:pt idx="0">
                  <c:v>0.7686241</c:v>
                </c:pt>
                <c:pt idx="1">
                  <c:v>0.70801574</c:v>
                </c:pt>
                <c:pt idx="2">
                  <c:v>0.6714165</c:v>
                </c:pt>
                <c:pt idx="3">
                  <c:v>0.6344752</c:v>
                </c:pt>
                <c:pt idx="4">
                  <c:v>0.5985619</c:v>
                </c:pt>
                <c:pt idx="5">
                  <c:v>0.56009436</c:v>
                </c:pt>
                <c:pt idx="6">
                  <c:v>0.5312019</c:v>
                </c:pt>
                <c:pt idx="7">
                  <c:v>0.49959204</c:v>
                </c:pt>
                <c:pt idx="8">
                  <c:v>0.48001507</c:v>
                </c:pt>
                <c:pt idx="9">
                  <c:v>0.46390027</c:v>
                </c:pt>
                <c:pt idx="10">
                  <c:v>0.34632418</c:v>
                </c:pt>
                <c:pt idx="11">
                  <c:v>0.31715178</c:v>
                </c:pt>
                <c:pt idx="12">
                  <c:v>0.29869333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'cap_rate_wind_offshore_BT'!$E$3:$E$15</c:f>
              <c:numCache>
                <c:formatCode>General</c:formatCode>
                <c:ptCount val="13"/>
                <c:pt idx="0">
                  <c:v>0.820181668</c:v>
                </c:pt>
                <c:pt idx="1">
                  <c:v>0.7726461680000001</c:v>
                </c:pt>
                <c:pt idx="2">
                  <c:v>0.74407859</c:v>
                </c:pt>
                <c:pt idx="3">
                  <c:v>0.7024556</c:v>
                </c:pt>
                <c:pt idx="4">
                  <c:v>0.6630451479999999</c:v>
                </c:pt>
                <c:pt idx="5">
                  <c:v>0.62621538</c:v>
                </c:pt>
                <c:pt idx="6">
                  <c:v>0.59103558</c:v>
                </c:pt>
                <c:pt idx="7">
                  <c:v>0.5603262</c:v>
                </c:pt>
                <c:pt idx="8">
                  <c:v>0.527907312</c:v>
                </c:pt>
                <c:pt idx="9">
                  <c:v>0.5029845000000001</c:v>
                </c:pt>
                <c:pt idx="10">
                  <c:v>0.389384</c:v>
                </c:pt>
                <c:pt idx="11">
                  <c:v>0.359300456</c:v>
                </c:pt>
                <c:pt idx="12">
                  <c:v>0.338687006</c:v>
                </c:pt>
              </c:numCache>
            </c:numRef>
          </c:yVal>
        </c:ser>
        <c:axId val="52370001"/>
        <c:axId val="52370002"/>
      </c:scatterChart>
      <c:valAx>
        <c:axId val="52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70002"/>
        <c:crosses val="autoZero"/>
        <c:crossBetween val="midCat"/>
      </c:valAx>
      <c:valAx>
        <c:axId val="52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'cap_rate_wind_offshore_DE'!$B$3:$B$17</c:f>
              <c:numCache>
                <c:formatCode>General</c:formatCode>
                <c:ptCount val="15"/>
                <c:pt idx="0">
                  <c:v>0.8643480474999999</c:v>
                </c:pt>
                <c:pt idx="1">
                  <c:v>0.8620116297222224</c:v>
                </c:pt>
                <c:pt idx="2">
                  <c:v>0.8518795538888889</c:v>
                </c:pt>
                <c:pt idx="3">
                  <c:v>0.8263173448333333</c:v>
                </c:pt>
                <c:pt idx="4">
                  <c:v>0.7967203403333336</c:v>
                </c:pt>
                <c:pt idx="5">
                  <c:v>0.7607379254444442</c:v>
                </c:pt>
                <c:pt idx="6">
                  <c:v>0.7221611661666665</c:v>
                </c:pt>
                <c:pt idx="7">
                  <c:v>0.6759039190000001</c:v>
                </c:pt>
                <c:pt idx="8">
                  <c:v>0.6381646047777778</c:v>
                </c:pt>
                <c:pt idx="9">
                  <c:v>0.619083940611111</c:v>
                </c:pt>
                <c:pt idx="10">
                  <c:v>0.6079476592222222</c:v>
                </c:pt>
                <c:pt idx="11">
                  <c:v>0.5912376905555558</c:v>
                </c:pt>
                <c:pt idx="12">
                  <c:v>0.6194868242222222</c:v>
                </c:pt>
                <c:pt idx="13">
                  <c:v>0.6911811926111111</c:v>
                </c:pt>
                <c:pt idx="14">
                  <c:v>0.7452796942777778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'cap_rate_wind_offshore_DE'!$C$3:$C$17</c:f>
              <c:numCache>
                <c:formatCode>General</c:formatCode>
                <c:ptCount val="15"/>
                <c:pt idx="0">
                  <c:v>0.84233543</c:v>
                </c:pt>
                <c:pt idx="1">
                  <c:v>0.8390453800000001</c:v>
                </c:pt>
                <c:pt idx="2">
                  <c:v>0.8276759460000001</c:v>
                </c:pt>
                <c:pt idx="3">
                  <c:v>0.796208284</c:v>
                </c:pt>
                <c:pt idx="4">
                  <c:v>0.76291622</c:v>
                </c:pt>
                <c:pt idx="5">
                  <c:v>0.714962804</c:v>
                </c:pt>
                <c:pt idx="6">
                  <c:v>0.66647262</c:v>
                </c:pt>
                <c:pt idx="7">
                  <c:v>0.6101220939999999</c:v>
                </c:pt>
                <c:pt idx="8">
                  <c:v>0.5622271</c:v>
                </c:pt>
                <c:pt idx="9">
                  <c:v>0.541115412</c:v>
                </c:pt>
                <c:pt idx="10">
                  <c:v>0.52813546</c:v>
                </c:pt>
                <c:pt idx="11">
                  <c:v>0.51363972</c:v>
                </c:pt>
                <c:pt idx="12">
                  <c:v>0.5475734799999999</c:v>
                </c:pt>
                <c:pt idx="13">
                  <c:v>0.6202804199999999</c:v>
                </c:pt>
                <c:pt idx="14">
                  <c:v>0.675722152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'cap_rate_wind_offshore_DE'!$D$3:$D$17</c:f>
              <c:numCache>
                <c:formatCode>General</c:formatCode>
                <c:ptCount val="15"/>
                <c:pt idx="0">
                  <c:v>0.86318487</c:v>
                </c:pt>
                <c:pt idx="1">
                  <c:v>0.8599582</c:v>
                </c:pt>
                <c:pt idx="2">
                  <c:v>0.8520353000000001</c:v>
                </c:pt>
                <c:pt idx="3">
                  <c:v>0.8279248</c:v>
                </c:pt>
                <c:pt idx="4">
                  <c:v>0.7976076</c:v>
                </c:pt>
                <c:pt idx="5">
                  <c:v>0.7633225300000001</c:v>
                </c:pt>
                <c:pt idx="6">
                  <c:v>0.7273374</c:v>
                </c:pt>
                <c:pt idx="7">
                  <c:v>0.6803637</c:v>
                </c:pt>
                <c:pt idx="8">
                  <c:v>0.6436693</c:v>
                </c:pt>
                <c:pt idx="9">
                  <c:v>0.6223568</c:v>
                </c:pt>
                <c:pt idx="10">
                  <c:v>0.6091692</c:v>
                </c:pt>
                <c:pt idx="11">
                  <c:v>0.59074795</c:v>
                </c:pt>
                <c:pt idx="12">
                  <c:v>0.61850303</c:v>
                </c:pt>
                <c:pt idx="13">
                  <c:v>0.70067126</c:v>
                </c:pt>
                <c:pt idx="14">
                  <c:v>0.75652647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'cap_rate_wind_offshore_DE'!$E$3:$E$17</c:f>
              <c:numCache>
                <c:formatCode>General</c:formatCode>
                <c:ptCount val="15"/>
                <c:pt idx="0">
                  <c:v>0.88628832</c:v>
                </c:pt>
                <c:pt idx="1">
                  <c:v>0.88691795</c:v>
                </c:pt>
                <c:pt idx="2">
                  <c:v>0.8805339240000001</c:v>
                </c:pt>
                <c:pt idx="3">
                  <c:v>0.85720766</c:v>
                </c:pt>
                <c:pt idx="4">
                  <c:v>0.829504182</c:v>
                </c:pt>
                <c:pt idx="5">
                  <c:v>0.806039032</c:v>
                </c:pt>
                <c:pt idx="6">
                  <c:v>0.777238012</c:v>
                </c:pt>
                <c:pt idx="7">
                  <c:v>0.73594494</c:v>
                </c:pt>
                <c:pt idx="8">
                  <c:v>0.695134272</c:v>
                </c:pt>
                <c:pt idx="9">
                  <c:v>0.67456618</c:v>
                </c:pt>
                <c:pt idx="10">
                  <c:v>0.6704125120000001</c:v>
                </c:pt>
                <c:pt idx="11">
                  <c:v>0.6616891</c:v>
                </c:pt>
                <c:pt idx="12">
                  <c:v>0.706660112</c:v>
                </c:pt>
                <c:pt idx="13">
                  <c:v>0.776012824</c:v>
                </c:pt>
                <c:pt idx="14">
                  <c:v>0.8255979920000001</c:v>
                </c:pt>
              </c:numCache>
            </c:numRef>
          </c:yVal>
        </c:ser>
        <c:axId val="52380001"/>
        <c:axId val="52380002"/>
      </c:scatterChart>
      <c:valAx>
        <c:axId val="52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80002"/>
        <c:crosses val="autoZero"/>
        <c:crossBetween val="midCat"/>
      </c:valAx>
      <c:valAx>
        <c:axId val="52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'cap_rate_wind_offshore_DE'!$B$3:$B$17</c:f>
              <c:numCache>
                <c:formatCode>General</c:formatCode>
                <c:ptCount val="15"/>
                <c:pt idx="0">
                  <c:v>0.8643480474999999</c:v>
                </c:pt>
                <c:pt idx="1">
                  <c:v>0.8620116297222224</c:v>
                </c:pt>
                <c:pt idx="2">
                  <c:v>0.8518795538888889</c:v>
                </c:pt>
                <c:pt idx="3">
                  <c:v>0.8263173448333333</c:v>
                </c:pt>
                <c:pt idx="4">
                  <c:v>0.7967203403333336</c:v>
                </c:pt>
                <c:pt idx="5">
                  <c:v>0.7607379254444442</c:v>
                </c:pt>
                <c:pt idx="6">
                  <c:v>0.7221611661666665</c:v>
                </c:pt>
                <c:pt idx="7">
                  <c:v>0.6759039190000001</c:v>
                </c:pt>
                <c:pt idx="8">
                  <c:v>0.6381646047777778</c:v>
                </c:pt>
                <c:pt idx="9">
                  <c:v>0.619083940611111</c:v>
                </c:pt>
                <c:pt idx="10">
                  <c:v>0.6079476592222222</c:v>
                </c:pt>
                <c:pt idx="11">
                  <c:v>0.5912376905555558</c:v>
                </c:pt>
                <c:pt idx="12">
                  <c:v>0.6194868242222222</c:v>
                </c:pt>
                <c:pt idx="13">
                  <c:v>0.6911811926111111</c:v>
                </c:pt>
                <c:pt idx="14">
                  <c:v>0.7452796942777778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'cap_rate_wind_offshore_DE'!$C$3:$C$17</c:f>
              <c:numCache>
                <c:formatCode>General</c:formatCode>
                <c:ptCount val="15"/>
                <c:pt idx="0">
                  <c:v>0.84233543</c:v>
                </c:pt>
                <c:pt idx="1">
                  <c:v>0.8390453800000001</c:v>
                </c:pt>
                <c:pt idx="2">
                  <c:v>0.8276759460000001</c:v>
                </c:pt>
                <c:pt idx="3">
                  <c:v>0.796208284</c:v>
                </c:pt>
                <c:pt idx="4">
                  <c:v>0.76291622</c:v>
                </c:pt>
                <c:pt idx="5">
                  <c:v>0.714962804</c:v>
                </c:pt>
                <c:pt idx="6">
                  <c:v>0.66647262</c:v>
                </c:pt>
                <c:pt idx="7">
                  <c:v>0.6101220939999999</c:v>
                </c:pt>
                <c:pt idx="8">
                  <c:v>0.5622271</c:v>
                </c:pt>
                <c:pt idx="9">
                  <c:v>0.541115412</c:v>
                </c:pt>
                <c:pt idx="10">
                  <c:v>0.52813546</c:v>
                </c:pt>
                <c:pt idx="11">
                  <c:v>0.51363972</c:v>
                </c:pt>
                <c:pt idx="12">
                  <c:v>0.5475734799999999</c:v>
                </c:pt>
                <c:pt idx="13">
                  <c:v>0.6202804199999999</c:v>
                </c:pt>
                <c:pt idx="14">
                  <c:v>0.675722152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'cap_rate_wind_offshore_DE'!$D$3:$D$17</c:f>
              <c:numCache>
                <c:formatCode>General</c:formatCode>
                <c:ptCount val="15"/>
                <c:pt idx="0">
                  <c:v>0.86318487</c:v>
                </c:pt>
                <c:pt idx="1">
                  <c:v>0.8599582</c:v>
                </c:pt>
                <c:pt idx="2">
                  <c:v>0.8520353000000001</c:v>
                </c:pt>
                <c:pt idx="3">
                  <c:v>0.8279248</c:v>
                </c:pt>
                <c:pt idx="4">
                  <c:v>0.7976076</c:v>
                </c:pt>
                <c:pt idx="5">
                  <c:v>0.7633225300000001</c:v>
                </c:pt>
                <c:pt idx="6">
                  <c:v>0.7273374</c:v>
                </c:pt>
                <c:pt idx="7">
                  <c:v>0.6803637</c:v>
                </c:pt>
                <c:pt idx="8">
                  <c:v>0.6436693</c:v>
                </c:pt>
                <c:pt idx="9">
                  <c:v>0.6223568</c:v>
                </c:pt>
                <c:pt idx="10">
                  <c:v>0.6091692</c:v>
                </c:pt>
                <c:pt idx="11">
                  <c:v>0.59074795</c:v>
                </c:pt>
                <c:pt idx="12">
                  <c:v>0.61850303</c:v>
                </c:pt>
                <c:pt idx="13">
                  <c:v>0.70067126</c:v>
                </c:pt>
                <c:pt idx="14">
                  <c:v>0.75652647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'cap_rate_wind_offshore_DE'!$E$3:$E$17</c:f>
              <c:numCache>
                <c:formatCode>General</c:formatCode>
                <c:ptCount val="15"/>
                <c:pt idx="0">
                  <c:v>0.88628832</c:v>
                </c:pt>
                <c:pt idx="1">
                  <c:v>0.88691795</c:v>
                </c:pt>
                <c:pt idx="2">
                  <c:v>0.8805339240000001</c:v>
                </c:pt>
                <c:pt idx="3">
                  <c:v>0.85720766</c:v>
                </c:pt>
                <c:pt idx="4">
                  <c:v>0.829504182</c:v>
                </c:pt>
                <c:pt idx="5">
                  <c:v>0.806039032</c:v>
                </c:pt>
                <c:pt idx="6">
                  <c:v>0.777238012</c:v>
                </c:pt>
                <c:pt idx="7">
                  <c:v>0.73594494</c:v>
                </c:pt>
                <c:pt idx="8">
                  <c:v>0.695134272</c:v>
                </c:pt>
                <c:pt idx="9">
                  <c:v>0.67456618</c:v>
                </c:pt>
                <c:pt idx="10">
                  <c:v>0.6704125120000001</c:v>
                </c:pt>
                <c:pt idx="11">
                  <c:v>0.6616891</c:v>
                </c:pt>
                <c:pt idx="12">
                  <c:v>0.706660112</c:v>
                </c:pt>
                <c:pt idx="13">
                  <c:v>0.776012824</c:v>
                </c:pt>
                <c:pt idx="14">
                  <c:v>0.8255979920000001</c:v>
                </c:pt>
              </c:numCache>
            </c:numRef>
          </c:yVal>
        </c:ser>
        <c:axId val="52390001"/>
        <c:axId val="52390002"/>
      </c:scatterChart>
      <c:valAx>
        <c:axId val="52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90002"/>
        <c:crosses val="autoZero"/>
        <c:crossBetween val="midCat"/>
      </c:valAx>
      <c:valAx>
        <c:axId val="52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3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'cap_rate_wind_onshore_FR'!$B$3:$B$18</c:f>
              <c:numCache>
                <c:formatCode>General</c:formatCode>
                <c:ptCount val="16"/>
                <c:pt idx="0">
                  <c:v>0.8839193087777777</c:v>
                </c:pt>
                <c:pt idx="1">
                  <c:v>0.8844427655000001</c:v>
                </c:pt>
                <c:pt idx="2">
                  <c:v>0.8769937849444442</c:v>
                </c:pt>
                <c:pt idx="3">
                  <c:v>0.8755644338888889</c:v>
                </c:pt>
                <c:pt idx="4">
                  <c:v>0.8630296402222221</c:v>
                </c:pt>
                <c:pt idx="5">
                  <c:v>0.8472287615555555</c:v>
                </c:pt>
                <c:pt idx="6">
                  <c:v>0.8321607557777777</c:v>
                </c:pt>
                <c:pt idx="7">
                  <c:v>0.8186742397777779</c:v>
                </c:pt>
                <c:pt idx="8">
                  <c:v>0.8017644444444445</c:v>
                </c:pt>
                <c:pt idx="9">
                  <c:v>0.7838362247777777</c:v>
                </c:pt>
                <c:pt idx="10">
                  <c:v>0.7750652747777778</c:v>
                </c:pt>
                <c:pt idx="11">
                  <c:v>0.7601677708333335</c:v>
                </c:pt>
                <c:pt idx="12">
                  <c:v>0.7453259464999998</c:v>
                </c:pt>
                <c:pt idx="13">
                  <c:v>0.7084340752777779</c:v>
                </c:pt>
                <c:pt idx="14">
                  <c:v>0.6821295897222223</c:v>
                </c:pt>
                <c:pt idx="15">
                  <c:v>0.6715069292222222</c:v>
                </c:pt>
              </c:numCache>
            </c:numRef>
          </c:yVal>
        </c:ser>
        <c:ser>
          <c:idx val="1"/>
          <c:order val="1"/>
          <c:tx>
            <c:strRef>
              <c:f>'cap_rate_wind_onshore_FR'!$C$2:$C$2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'cap_rate_wind_onshore_FR'!$C$3:$C$18</c:f>
              <c:numCache>
                <c:formatCode>General</c:formatCode>
                <c:ptCount val="16"/>
                <c:pt idx="0">
                  <c:v>0.858642048</c:v>
                </c:pt>
                <c:pt idx="1">
                  <c:v>0.8536803000000001</c:v>
                </c:pt>
                <c:pt idx="2">
                  <c:v>0.8425792480000001</c:v>
                </c:pt>
                <c:pt idx="3">
                  <c:v>0.837825872</c:v>
                </c:pt>
                <c:pt idx="4">
                  <c:v>0.82212258</c:v>
                </c:pt>
                <c:pt idx="5">
                  <c:v>0.810373868</c:v>
                </c:pt>
                <c:pt idx="6">
                  <c:v>0.79026386</c:v>
                </c:pt>
                <c:pt idx="7">
                  <c:v>0.773721372</c:v>
                </c:pt>
                <c:pt idx="8">
                  <c:v>0.75684188</c:v>
                </c:pt>
                <c:pt idx="9">
                  <c:v>0.740531524</c:v>
                </c:pt>
                <c:pt idx="10">
                  <c:v>0.7342780320000001</c:v>
                </c:pt>
                <c:pt idx="11">
                  <c:v>0.717641</c:v>
                </c:pt>
                <c:pt idx="12">
                  <c:v>0.6997665319999999</c:v>
                </c:pt>
                <c:pt idx="13">
                  <c:v>0.65848464</c:v>
                </c:pt>
                <c:pt idx="14">
                  <c:v>0.6244767</c:v>
                </c:pt>
                <c:pt idx="15">
                  <c:v>0.6062930400000001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'cap_rate_wind_onshore_FR'!$D$3:$D$18</c:f>
              <c:numCache>
                <c:formatCode>General</c:formatCode>
                <c:ptCount val="16"/>
                <c:pt idx="0">
                  <c:v>0.8787338</c:v>
                </c:pt>
                <c:pt idx="1">
                  <c:v>0.8772</c:v>
                </c:pt>
                <c:pt idx="2">
                  <c:v>0.87011135</c:v>
                </c:pt>
                <c:pt idx="3">
                  <c:v>0.87081903</c:v>
                </c:pt>
                <c:pt idx="4">
                  <c:v>0.861051</c:v>
                </c:pt>
                <c:pt idx="5">
                  <c:v>0.84563</c:v>
                </c:pt>
                <c:pt idx="6">
                  <c:v>0.83348083</c:v>
                </c:pt>
                <c:pt idx="7">
                  <c:v>0.820291</c:v>
                </c:pt>
                <c:pt idx="8">
                  <c:v>0.80374223</c:v>
                </c:pt>
                <c:pt idx="9">
                  <c:v>0.7834792</c:v>
                </c:pt>
                <c:pt idx="10">
                  <c:v>0.7728154</c:v>
                </c:pt>
                <c:pt idx="11">
                  <c:v>0.7560296</c:v>
                </c:pt>
                <c:pt idx="12">
                  <c:v>0.7417081</c:v>
                </c:pt>
                <c:pt idx="13">
                  <c:v>0.7070611</c:v>
                </c:pt>
                <c:pt idx="14">
                  <c:v>0.6804311</c:v>
                </c:pt>
                <c:pt idx="15">
                  <c:v>0.6612293</c:v>
                </c:pt>
              </c:numCache>
            </c:numRef>
          </c:yVal>
        </c:ser>
        <c:ser>
          <c:idx val="3"/>
          <c:order val="3"/>
          <c:tx>
            <c:strRef>
              <c:f>'cap_rate_wind_onshore_FR'!$E$2:$E$2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'cap_rate_wind_onshore_FR'!$E$3:$E$18</c:f>
              <c:numCache>
                <c:formatCode>General</c:formatCode>
                <c:ptCount val="16"/>
                <c:pt idx="0">
                  <c:v>0.917626928</c:v>
                </c:pt>
                <c:pt idx="1">
                  <c:v>0.920008348</c:v>
                </c:pt>
                <c:pt idx="2">
                  <c:v>0.91359872</c:v>
                </c:pt>
                <c:pt idx="3">
                  <c:v>0.9110919080000001</c:v>
                </c:pt>
                <c:pt idx="4">
                  <c:v>0.901832898</c:v>
                </c:pt>
                <c:pt idx="5">
                  <c:v>0.8881593680000001</c:v>
                </c:pt>
                <c:pt idx="6">
                  <c:v>0.873912808</c:v>
                </c:pt>
                <c:pt idx="7">
                  <c:v>0.8655121</c:v>
                </c:pt>
                <c:pt idx="8">
                  <c:v>0.8512906100000001</c:v>
                </c:pt>
                <c:pt idx="9">
                  <c:v>0.833617508</c:v>
                </c:pt>
                <c:pt idx="10">
                  <c:v>0.82614616</c:v>
                </c:pt>
                <c:pt idx="11">
                  <c:v>0.8130096</c:v>
                </c:pt>
                <c:pt idx="12">
                  <c:v>0.798753872</c:v>
                </c:pt>
                <c:pt idx="13">
                  <c:v>0.7684346</c:v>
                </c:pt>
                <c:pt idx="14">
                  <c:v>0.7543106399999999</c:v>
                </c:pt>
                <c:pt idx="15">
                  <c:v>0.745752272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'cap_rate_wind_offshore_DE'!$B$3:$B$17</c:f>
              <c:numCache>
                <c:formatCode>General</c:formatCode>
                <c:ptCount val="15"/>
                <c:pt idx="0">
                  <c:v>0.8643480474999999</c:v>
                </c:pt>
                <c:pt idx="1">
                  <c:v>0.8620116297222224</c:v>
                </c:pt>
                <c:pt idx="2">
                  <c:v>0.8518795538888889</c:v>
                </c:pt>
                <c:pt idx="3">
                  <c:v>0.8263173448333333</c:v>
                </c:pt>
                <c:pt idx="4">
                  <c:v>0.7967203403333336</c:v>
                </c:pt>
                <c:pt idx="5">
                  <c:v>0.7607379254444442</c:v>
                </c:pt>
                <c:pt idx="6">
                  <c:v>0.7221611661666665</c:v>
                </c:pt>
                <c:pt idx="7">
                  <c:v>0.6759039190000001</c:v>
                </c:pt>
                <c:pt idx="8">
                  <c:v>0.6381646047777778</c:v>
                </c:pt>
                <c:pt idx="9">
                  <c:v>0.619083940611111</c:v>
                </c:pt>
                <c:pt idx="10">
                  <c:v>0.6079476592222222</c:v>
                </c:pt>
                <c:pt idx="11">
                  <c:v>0.5912376905555558</c:v>
                </c:pt>
                <c:pt idx="12">
                  <c:v>0.6194868242222222</c:v>
                </c:pt>
                <c:pt idx="13">
                  <c:v>0.6911811926111111</c:v>
                </c:pt>
                <c:pt idx="14">
                  <c:v>0.7452796942777778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'cap_rate_wind_offshore_DE'!$C$3:$C$17</c:f>
              <c:numCache>
                <c:formatCode>General</c:formatCode>
                <c:ptCount val="15"/>
                <c:pt idx="0">
                  <c:v>0.84233543</c:v>
                </c:pt>
                <c:pt idx="1">
                  <c:v>0.8390453800000001</c:v>
                </c:pt>
                <c:pt idx="2">
                  <c:v>0.8276759460000001</c:v>
                </c:pt>
                <c:pt idx="3">
                  <c:v>0.796208284</c:v>
                </c:pt>
                <c:pt idx="4">
                  <c:v>0.76291622</c:v>
                </c:pt>
                <c:pt idx="5">
                  <c:v>0.714962804</c:v>
                </c:pt>
                <c:pt idx="6">
                  <c:v>0.66647262</c:v>
                </c:pt>
                <c:pt idx="7">
                  <c:v>0.6101220939999999</c:v>
                </c:pt>
                <c:pt idx="8">
                  <c:v>0.5622271</c:v>
                </c:pt>
                <c:pt idx="9">
                  <c:v>0.541115412</c:v>
                </c:pt>
                <c:pt idx="10">
                  <c:v>0.52813546</c:v>
                </c:pt>
                <c:pt idx="11">
                  <c:v>0.51363972</c:v>
                </c:pt>
                <c:pt idx="12">
                  <c:v>0.5475734799999999</c:v>
                </c:pt>
                <c:pt idx="13">
                  <c:v>0.6202804199999999</c:v>
                </c:pt>
                <c:pt idx="14">
                  <c:v>0.675722152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'cap_rate_wind_offshore_DE'!$D$3:$D$17</c:f>
              <c:numCache>
                <c:formatCode>General</c:formatCode>
                <c:ptCount val="15"/>
                <c:pt idx="0">
                  <c:v>0.86318487</c:v>
                </c:pt>
                <c:pt idx="1">
                  <c:v>0.8599582</c:v>
                </c:pt>
                <c:pt idx="2">
                  <c:v>0.8520353000000001</c:v>
                </c:pt>
                <c:pt idx="3">
                  <c:v>0.8279248</c:v>
                </c:pt>
                <c:pt idx="4">
                  <c:v>0.7976076</c:v>
                </c:pt>
                <c:pt idx="5">
                  <c:v>0.7633225300000001</c:v>
                </c:pt>
                <c:pt idx="6">
                  <c:v>0.7273374</c:v>
                </c:pt>
                <c:pt idx="7">
                  <c:v>0.6803637</c:v>
                </c:pt>
                <c:pt idx="8">
                  <c:v>0.6436693</c:v>
                </c:pt>
                <c:pt idx="9">
                  <c:v>0.6223568</c:v>
                </c:pt>
                <c:pt idx="10">
                  <c:v>0.6091692</c:v>
                </c:pt>
                <c:pt idx="11">
                  <c:v>0.59074795</c:v>
                </c:pt>
                <c:pt idx="12">
                  <c:v>0.61850303</c:v>
                </c:pt>
                <c:pt idx="13">
                  <c:v>0.70067126</c:v>
                </c:pt>
                <c:pt idx="14">
                  <c:v>0.75652647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'cap_rate_wind_offshore_DE'!$E$3:$E$17</c:f>
              <c:numCache>
                <c:formatCode>General</c:formatCode>
                <c:ptCount val="15"/>
                <c:pt idx="0">
                  <c:v>0.88628832</c:v>
                </c:pt>
                <c:pt idx="1">
                  <c:v>0.88691795</c:v>
                </c:pt>
                <c:pt idx="2">
                  <c:v>0.8805339240000001</c:v>
                </c:pt>
                <c:pt idx="3">
                  <c:v>0.85720766</c:v>
                </c:pt>
                <c:pt idx="4">
                  <c:v>0.829504182</c:v>
                </c:pt>
                <c:pt idx="5">
                  <c:v>0.806039032</c:v>
                </c:pt>
                <c:pt idx="6">
                  <c:v>0.777238012</c:v>
                </c:pt>
                <c:pt idx="7">
                  <c:v>0.73594494</c:v>
                </c:pt>
                <c:pt idx="8">
                  <c:v>0.695134272</c:v>
                </c:pt>
                <c:pt idx="9">
                  <c:v>0.67456618</c:v>
                </c:pt>
                <c:pt idx="10">
                  <c:v>0.6704125120000001</c:v>
                </c:pt>
                <c:pt idx="11">
                  <c:v>0.6616891</c:v>
                </c:pt>
                <c:pt idx="12">
                  <c:v>0.706660112</c:v>
                </c:pt>
                <c:pt idx="13">
                  <c:v>0.776012824</c:v>
                </c:pt>
                <c:pt idx="14">
                  <c:v>0.8255979920000001</c:v>
                </c:pt>
              </c:numCache>
            </c:numRef>
          </c:yVal>
        </c:ser>
        <c:axId val="52400001"/>
        <c:axId val="52400002"/>
      </c:scatterChart>
      <c:valAx>
        <c:axId val="52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00002"/>
        <c:crosses val="autoZero"/>
        <c:crossBetween val="midCat"/>
      </c:valAx>
      <c:valAx>
        <c:axId val="52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'cap_rate_wind_offshore_DE'!$B$3:$B$17</c:f>
              <c:numCache>
                <c:formatCode>General</c:formatCode>
                <c:ptCount val="15"/>
                <c:pt idx="0">
                  <c:v>0.8643480474999999</c:v>
                </c:pt>
                <c:pt idx="1">
                  <c:v>0.8620116297222224</c:v>
                </c:pt>
                <c:pt idx="2">
                  <c:v>0.8518795538888889</c:v>
                </c:pt>
                <c:pt idx="3">
                  <c:v>0.8263173448333333</c:v>
                </c:pt>
                <c:pt idx="4">
                  <c:v>0.7967203403333336</c:v>
                </c:pt>
                <c:pt idx="5">
                  <c:v>0.7607379254444442</c:v>
                </c:pt>
                <c:pt idx="6">
                  <c:v>0.7221611661666665</c:v>
                </c:pt>
                <c:pt idx="7">
                  <c:v>0.6759039190000001</c:v>
                </c:pt>
                <c:pt idx="8">
                  <c:v>0.6381646047777778</c:v>
                </c:pt>
                <c:pt idx="9">
                  <c:v>0.619083940611111</c:v>
                </c:pt>
                <c:pt idx="10">
                  <c:v>0.6079476592222222</c:v>
                </c:pt>
                <c:pt idx="11">
                  <c:v>0.5912376905555558</c:v>
                </c:pt>
                <c:pt idx="12">
                  <c:v>0.6194868242222222</c:v>
                </c:pt>
                <c:pt idx="13">
                  <c:v>0.6911811926111111</c:v>
                </c:pt>
                <c:pt idx="14">
                  <c:v>0.7452796942777778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'cap_rate_wind_offshore_DE'!$C$3:$C$17</c:f>
              <c:numCache>
                <c:formatCode>General</c:formatCode>
                <c:ptCount val="15"/>
                <c:pt idx="0">
                  <c:v>0.84233543</c:v>
                </c:pt>
                <c:pt idx="1">
                  <c:v>0.8390453800000001</c:v>
                </c:pt>
                <c:pt idx="2">
                  <c:v>0.8276759460000001</c:v>
                </c:pt>
                <c:pt idx="3">
                  <c:v>0.796208284</c:v>
                </c:pt>
                <c:pt idx="4">
                  <c:v>0.76291622</c:v>
                </c:pt>
                <c:pt idx="5">
                  <c:v>0.714962804</c:v>
                </c:pt>
                <c:pt idx="6">
                  <c:v>0.66647262</c:v>
                </c:pt>
                <c:pt idx="7">
                  <c:v>0.6101220939999999</c:v>
                </c:pt>
                <c:pt idx="8">
                  <c:v>0.5622271</c:v>
                </c:pt>
                <c:pt idx="9">
                  <c:v>0.541115412</c:v>
                </c:pt>
                <c:pt idx="10">
                  <c:v>0.52813546</c:v>
                </c:pt>
                <c:pt idx="11">
                  <c:v>0.51363972</c:v>
                </c:pt>
                <c:pt idx="12">
                  <c:v>0.5475734799999999</c:v>
                </c:pt>
                <c:pt idx="13">
                  <c:v>0.6202804199999999</c:v>
                </c:pt>
                <c:pt idx="14">
                  <c:v>0.675722152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'cap_rate_wind_offshore_DE'!$D$3:$D$17</c:f>
              <c:numCache>
                <c:formatCode>General</c:formatCode>
                <c:ptCount val="15"/>
                <c:pt idx="0">
                  <c:v>0.86318487</c:v>
                </c:pt>
                <c:pt idx="1">
                  <c:v>0.8599582</c:v>
                </c:pt>
                <c:pt idx="2">
                  <c:v>0.8520353000000001</c:v>
                </c:pt>
                <c:pt idx="3">
                  <c:v>0.8279248</c:v>
                </c:pt>
                <c:pt idx="4">
                  <c:v>0.7976076</c:v>
                </c:pt>
                <c:pt idx="5">
                  <c:v>0.7633225300000001</c:v>
                </c:pt>
                <c:pt idx="6">
                  <c:v>0.7273374</c:v>
                </c:pt>
                <c:pt idx="7">
                  <c:v>0.6803637</c:v>
                </c:pt>
                <c:pt idx="8">
                  <c:v>0.6436693</c:v>
                </c:pt>
                <c:pt idx="9">
                  <c:v>0.6223568</c:v>
                </c:pt>
                <c:pt idx="10">
                  <c:v>0.6091692</c:v>
                </c:pt>
                <c:pt idx="11">
                  <c:v>0.59074795</c:v>
                </c:pt>
                <c:pt idx="12">
                  <c:v>0.61850303</c:v>
                </c:pt>
                <c:pt idx="13">
                  <c:v>0.70067126</c:v>
                </c:pt>
                <c:pt idx="14">
                  <c:v>0.75652647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'cap_rate_wind_offshore_DE'!$E$3:$E$17</c:f>
              <c:numCache>
                <c:formatCode>General</c:formatCode>
                <c:ptCount val="15"/>
                <c:pt idx="0">
                  <c:v>0.88628832</c:v>
                </c:pt>
                <c:pt idx="1">
                  <c:v>0.88691795</c:v>
                </c:pt>
                <c:pt idx="2">
                  <c:v>0.8805339240000001</c:v>
                </c:pt>
                <c:pt idx="3">
                  <c:v>0.85720766</c:v>
                </c:pt>
                <c:pt idx="4">
                  <c:v>0.829504182</c:v>
                </c:pt>
                <c:pt idx="5">
                  <c:v>0.806039032</c:v>
                </c:pt>
                <c:pt idx="6">
                  <c:v>0.777238012</c:v>
                </c:pt>
                <c:pt idx="7">
                  <c:v>0.73594494</c:v>
                </c:pt>
                <c:pt idx="8">
                  <c:v>0.695134272</c:v>
                </c:pt>
                <c:pt idx="9">
                  <c:v>0.67456618</c:v>
                </c:pt>
                <c:pt idx="10">
                  <c:v>0.6704125120000001</c:v>
                </c:pt>
                <c:pt idx="11">
                  <c:v>0.6616891</c:v>
                </c:pt>
                <c:pt idx="12">
                  <c:v>0.706660112</c:v>
                </c:pt>
                <c:pt idx="13">
                  <c:v>0.776012824</c:v>
                </c:pt>
                <c:pt idx="14">
                  <c:v>0.8255979920000001</c:v>
                </c:pt>
              </c:numCache>
            </c:numRef>
          </c:yVal>
        </c:ser>
        <c:axId val="52410001"/>
        <c:axId val="52410002"/>
      </c:scatterChart>
      <c:valAx>
        <c:axId val="52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10002"/>
        <c:crosses val="autoZero"/>
        <c:crossBetween val="midCat"/>
      </c:valAx>
      <c:valAx>
        <c:axId val="52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'cap_rate_wind_offshore_DE'!$B$3:$B$17</c:f>
              <c:numCache>
                <c:formatCode>General</c:formatCode>
                <c:ptCount val="15"/>
                <c:pt idx="0">
                  <c:v>0.8643480474999999</c:v>
                </c:pt>
                <c:pt idx="1">
                  <c:v>0.8620116297222224</c:v>
                </c:pt>
                <c:pt idx="2">
                  <c:v>0.8518795538888889</c:v>
                </c:pt>
                <c:pt idx="3">
                  <c:v>0.8263173448333333</c:v>
                </c:pt>
                <c:pt idx="4">
                  <c:v>0.7967203403333336</c:v>
                </c:pt>
                <c:pt idx="5">
                  <c:v>0.7607379254444442</c:v>
                </c:pt>
                <c:pt idx="6">
                  <c:v>0.7221611661666665</c:v>
                </c:pt>
                <c:pt idx="7">
                  <c:v>0.6759039190000001</c:v>
                </c:pt>
                <c:pt idx="8">
                  <c:v>0.6381646047777778</c:v>
                </c:pt>
                <c:pt idx="9">
                  <c:v>0.619083940611111</c:v>
                </c:pt>
                <c:pt idx="10">
                  <c:v>0.6079476592222222</c:v>
                </c:pt>
                <c:pt idx="11">
                  <c:v>0.5912376905555558</c:v>
                </c:pt>
                <c:pt idx="12">
                  <c:v>0.6194868242222222</c:v>
                </c:pt>
                <c:pt idx="13">
                  <c:v>0.6911811926111111</c:v>
                </c:pt>
                <c:pt idx="14">
                  <c:v>0.7452796942777778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'cap_rate_wind_offshore_DE'!$C$3:$C$17</c:f>
              <c:numCache>
                <c:formatCode>General</c:formatCode>
                <c:ptCount val="15"/>
                <c:pt idx="0">
                  <c:v>0.84233543</c:v>
                </c:pt>
                <c:pt idx="1">
                  <c:v>0.8390453800000001</c:v>
                </c:pt>
                <c:pt idx="2">
                  <c:v>0.8276759460000001</c:v>
                </c:pt>
                <c:pt idx="3">
                  <c:v>0.796208284</c:v>
                </c:pt>
                <c:pt idx="4">
                  <c:v>0.76291622</c:v>
                </c:pt>
                <c:pt idx="5">
                  <c:v>0.714962804</c:v>
                </c:pt>
                <c:pt idx="6">
                  <c:v>0.66647262</c:v>
                </c:pt>
                <c:pt idx="7">
                  <c:v>0.6101220939999999</c:v>
                </c:pt>
                <c:pt idx="8">
                  <c:v>0.5622271</c:v>
                </c:pt>
                <c:pt idx="9">
                  <c:v>0.541115412</c:v>
                </c:pt>
                <c:pt idx="10">
                  <c:v>0.52813546</c:v>
                </c:pt>
                <c:pt idx="11">
                  <c:v>0.51363972</c:v>
                </c:pt>
                <c:pt idx="12">
                  <c:v>0.5475734799999999</c:v>
                </c:pt>
                <c:pt idx="13">
                  <c:v>0.6202804199999999</c:v>
                </c:pt>
                <c:pt idx="14">
                  <c:v>0.675722152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'cap_rate_wind_offshore_DE'!$D$3:$D$17</c:f>
              <c:numCache>
                <c:formatCode>General</c:formatCode>
                <c:ptCount val="15"/>
                <c:pt idx="0">
                  <c:v>0.86318487</c:v>
                </c:pt>
                <c:pt idx="1">
                  <c:v>0.8599582</c:v>
                </c:pt>
                <c:pt idx="2">
                  <c:v>0.8520353000000001</c:v>
                </c:pt>
                <c:pt idx="3">
                  <c:v>0.8279248</c:v>
                </c:pt>
                <c:pt idx="4">
                  <c:v>0.7976076</c:v>
                </c:pt>
                <c:pt idx="5">
                  <c:v>0.7633225300000001</c:v>
                </c:pt>
                <c:pt idx="6">
                  <c:v>0.7273374</c:v>
                </c:pt>
                <c:pt idx="7">
                  <c:v>0.6803637</c:v>
                </c:pt>
                <c:pt idx="8">
                  <c:v>0.6436693</c:v>
                </c:pt>
                <c:pt idx="9">
                  <c:v>0.6223568</c:v>
                </c:pt>
                <c:pt idx="10">
                  <c:v>0.6091692</c:v>
                </c:pt>
                <c:pt idx="11">
                  <c:v>0.59074795</c:v>
                </c:pt>
                <c:pt idx="12">
                  <c:v>0.61850303</c:v>
                </c:pt>
                <c:pt idx="13">
                  <c:v>0.70067126</c:v>
                </c:pt>
                <c:pt idx="14">
                  <c:v>0.75652647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'cap_rate_wind_offshore_DE'!$E$3:$E$17</c:f>
              <c:numCache>
                <c:formatCode>General</c:formatCode>
                <c:ptCount val="15"/>
                <c:pt idx="0">
                  <c:v>0.88628832</c:v>
                </c:pt>
                <c:pt idx="1">
                  <c:v>0.88691795</c:v>
                </c:pt>
                <c:pt idx="2">
                  <c:v>0.8805339240000001</c:v>
                </c:pt>
                <c:pt idx="3">
                  <c:v>0.85720766</c:v>
                </c:pt>
                <c:pt idx="4">
                  <c:v>0.829504182</c:v>
                </c:pt>
                <c:pt idx="5">
                  <c:v>0.806039032</c:v>
                </c:pt>
                <c:pt idx="6">
                  <c:v>0.777238012</c:v>
                </c:pt>
                <c:pt idx="7">
                  <c:v>0.73594494</c:v>
                </c:pt>
                <c:pt idx="8">
                  <c:v>0.695134272</c:v>
                </c:pt>
                <c:pt idx="9">
                  <c:v>0.67456618</c:v>
                </c:pt>
                <c:pt idx="10">
                  <c:v>0.6704125120000001</c:v>
                </c:pt>
                <c:pt idx="11">
                  <c:v>0.6616891</c:v>
                </c:pt>
                <c:pt idx="12">
                  <c:v>0.706660112</c:v>
                </c:pt>
                <c:pt idx="13">
                  <c:v>0.776012824</c:v>
                </c:pt>
                <c:pt idx="14">
                  <c:v>0.8255979920000001</c:v>
                </c:pt>
              </c:numCache>
            </c:numRef>
          </c:yVal>
        </c:ser>
        <c:axId val="52420001"/>
        <c:axId val="52420002"/>
      </c:scatterChart>
      <c:valAx>
        <c:axId val="52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20002"/>
        <c:crosses val="autoZero"/>
        <c:crossBetween val="midCat"/>
      </c:valAx>
      <c:valAx>
        <c:axId val="52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'cap_rate_wind_offshore_DK1'!$B$3:$B$18</c:f>
              <c:numCache>
                <c:formatCode>General</c:formatCode>
                <c:ptCount val="16"/>
                <c:pt idx="0">
                  <c:v>0.8912299846666669</c:v>
                </c:pt>
                <c:pt idx="1">
                  <c:v>0.8802435693333336</c:v>
                </c:pt>
                <c:pt idx="2">
                  <c:v>0.8695026802777777</c:v>
                </c:pt>
                <c:pt idx="3">
                  <c:v>0.8539935562222224</c:v>
                </c:pt>
                <c:pt idx="4">
                  <c:v>0.8310329811111109</c:v>
                </c:pt>
                <c:pt idx="5">
                  <c:v>0.8125707679444445</c:v>
                </c:pt>
                <c:pt idx="6">
                  <c:v>0.7866523111666667</c:v>
                </c:pt>
                <c:pt idx="7">
                  <c:v>0.7609974865</c:v>
                </c:pt>
                <c:pt idx="8">
                  <c:v>0.7309469988888888</c:v>
                </c:pt>
                <c:pt idx="9">
                  <c:v>0.6993432168888888</c:v>
                </c:pt>
                <c:pt idx="10">
                  <c:v>0.6780307534444444</c:v>
                </c:pt>
                <c:pt idx="11">
                  <c:v>0.6666747313333334</c:v>
                </c:pt>
                <c:pt idx="12">
                  <c:v>0.6511253271111112</c:v>
                </c:pt>
                <c:pt idx="13">
                  <c:v>0.6073474900555554</c:v>
                </c:pt>
                <c:pt idx="14">
                  <c:v>0.6117535776111113</c:v>
                </c:pt>
                <c:pt idx="15">
                  <c:v>0.5908755978888889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'cap_rate_wind_offshore_DK1'!$C$3:$C$18</c:f>
              <c:numCache>
                <c:formatCode>General</c:formatCode>
                <c:ptCount val="16"/>
                <c:pt idx="0">
                  <c:v>0.8639154880000001</c:v>
                </c:pt>
                <c:pt idx="1">
                  <c:v>0.845449102</c:v>
                </c:pt>
                <c:pt idx="2">
                  <c:v>0.83274427</c:v>
                </c:pt>
                <c:pt idx="3">
                  <c:v>0.81402019</c:v>
                </c:pt>
                <c:pt idx="4">
                  <c:v>0.79386402</c:v>
                </c:pt>
                <c:pt idx="5">
                  <c:v>0.768483748</c:v>
                </c:pt>
                <c:pt idx="6">
                  <c:v>0.7392162</c:v>
                </c:pt>
                <c:pt idx="7">
                  <c:v>0.708165466</c:v>
                </c:pt>
                <c:pt idx="8">
                  <c:v>0.6733690400000001</c:v>
                </c:pt>
                <c:pt idx="9">
                  <c:v>0.63554468</c:v>
                </c:pt>
                <c:pt idx="10">
                  <c:v>0.605912792</c:v>
                </c:pt>
                <c:pt idx="11">
                  <c:v>0.589041688</c:v>
                </c:pt>
                <c:pt idx="12">
                  <c:v>0.56785798</c:v>
                </c:pt>
                <c:pt idx="13">
                  <c:v>0.501919832</c:v>
                </c:pt>
                <c:pt idx="14">
                  <c:v>0.513417432</c:v>
                </c:pt>
                <c:pt idx="15">
                  <c:v>0.500234894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'cap_rate_wind_offshore_DK1'!$D$3:$D$18</c:f>
              <c:numCache>
                <c:formatCode>General</c:formatCode>
                <c:ptCount val="16"/>
                <c:pt idx="0">
                  <c:v>0.8951874</c:v>
                </c:pt>
                <c:pt idx="1">
                  <c:v>0.8856815</c:v>
                </c:pt>
                <c:pt idx="2">
                  <c:v>0.8728347</c:v>
                </c:pt>
                <c:pt idx="3">
                  <c:v>0.85753953</c:v>
                </c:pt>
                <c:pt idx="4">
                  <c:v>0.83402765</c:v>
                </c:pt>
                <c:pt idx="5">
                  <c:v>0.81768054</c:v>
                </c:pt>
                <c:pt idx="6">
                  <c:v>0.7913</c:v>
                </c:pt>
                <c:pt idx="7">
                  <c:v>0.76811737</c:v>
                </c:pt>
                <c:pt idx="8">
                  <c:v>0.73646784</c:v>
                </c:pt>
                <c:pt idx="9">
                  <c:v>0.7078134</c:v>
                </c:pt>
                <c:pt idx="10">
                  <c:v>0.68375826</c:v>
                </c:pt>
                <c:pt idx="11">
                  <c:v>0.6719435</c:v>
                </c:pt>
                <c:pt idx="12">
                  <c:v>0.6560615</c:v>
                </c:pt>
                <c:pt idx="13">
                  <c:v>0.6264189999999999</c:v>
                </c:pt>
                <c:pt idx="14">
                  <c:v>0.6315065600000001</c:v>
                </c:pt>
                <c:pt idx="15">
                  <c:v>0.6063564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'cap_rate_wind_offshore_DK1'!$E$3:$E$18</c:f>
              <c:numCache>
                <c:formatCode>General</c:formatCode>
                <c:ptCount val="16"/>
                <c:pt idx="0">
                  <c:v>0.91846004</c:v>
                </c:pt>
                <c:pt idx="1">
                  <c:v>0.911547004</c:v>
                </c:pt>
                <c:pt idx="2">
                  <c:v>0.90539828</c:v>
                </c:pt>
                <c:pt idx="3">
                  <c:v>0.892713604</c:v>
                </c:pt>
                <c:pt idx="4">
                  <c:v>0.87159087</c:v>
                </c:pt>
                <c:pt idx="5">
                  <c:v>0.856439728</c:v>
                </c:pt>
                <c:pt idx="6">
                  <c:v>0.838182352</c:v>
                </c:pt>
                <c:pt idx="7">
                  <c:v>0.816013268</c:v>
                </c:pt>
                <c:pt idx="8">
                  <c:v>0.78875164</c:v>
                </c:pt>
                <c:pt idx="9">
                  <c:v>0.762457308</c:v>
                </c:pt>
                <c:pt idx="10">
                  <c:v>0.743923372</c:v>
                </c:pt>
                <c:pt idx="11">
                  <c:v>0.73436016</c:v>
                </c:pt>
                <c:pt idx="12">
                  <c:v>0.718775896</c:v>
                </c:pt>
                <c:pt idx="13">
                  <c:v>0.67504202</c:v>
                </c:pt>
                <c:pt idx="14">
                  <c:v>0.677003492</c:v>
                </c:pt>
                <c:pt idx="15">
                  <c:v>0.6559646</c:v>
                </c:pt>
              </c:numCache>
            </c:numRef>
          </c:yVal>
        </c:ser>
        <c:axId val="52430001"/>
        <c:axId val="52430002"/>
      </c:scatterChart>
      <c:valAx>
        <c:axId val="52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30002"/>
        <c:crosses val="autoZero"/>
        <c:crossBetween val="midCat"/>
      </c:valAx>
      <c:valAx>
        <c:axId val="52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'cap_rate_wind_offshore_DK1'!$B$3:$B$18</c:f>
              <c:numCache>
                <c:formatCode>General</c:formatCode>
                <c:ptCount val="16"/>
                <c:pt idx="0">
                  <c:v>0.8912299846666669</c:v>
                </c:pt>
                <c:pt idx="1">
                  <c:v>0.8802435693333336</c:v>
                </c:pt>
                <c:pt idx="2">
                  <c:v>0.8695026802777777</c:v>
                </c:pt>
                <c:pt idx="3">
                  <c:v>0.8539935562222224</c:v>
                </c:pt>
                <c:pt idx="4">
                  <c:v>0.8310329811111109</c:v>
                </c:pt>
                <c:pt idx="5">
                  <c:v>0.8125707679444445</c:v>
                </c:pt>
                <c:pt idx="6">
                  <c:v>0.7866523111666667</c:v>
                </c:pt>
                <c:pt idx="7">
                  <c:v>0.7609974865</c:v>
                </c:pt>
                <c:pt idx="8">
                  <c:v>0.7309469988888888</c:v>
                </c:pt>
                <c:pt idx="9">
                  <c:v>0.6993432168888888</c:v>
                </c:pt>
                <c:pt idx="10">
                  <c:v>0.6780307534444444</c:v>
                </c:pt>
                <c:pt idx="11">
                  <c:v>0.6666747313333334</c:v>
                </c:pt>
                <c:pt idx="12">
                  <c:v>0.6511253271111112</c:v>
                </c:pt>
                <c:pt idx="13">
                  <c:v>0.6073474900555554</c:v>
                </c:pt>
                <c:pt idx="14">
                  <c:v>0.6117535776111113</c:v>
                </c:pt>
                <c:pt idx="15">
                  <c:v>0.5908755978888889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'cap_rate_wind_offshore_DK1'!$C$3:$C$18</c:f>
              <c:numCache>
                <c:formatCode>General</c:formatCode>
                <c:ptCount val="16"/>
                <c:pt idx="0">
                  <c:v>0.8639154880000001</c:v>
                </c:pt>
                <c:pt idx="1">
                  <c:v>0.845449102</c:v>
                </c:pt>
                <c:pt idx="2">
                  <c:v>0.83274427</c:v>
                </c:pt>
                <c:pt idx="3">
                  <c:v>0.81402019</c:v>
                </c:pt>
                <c:pt idx="4">
                  <c:v>0.79386402</c:v>
                </c:pt>
                <c:pt idx="5">
                  <c:v>0.768483748</c:v>
                </c:pt>
                <c:pt idx="6">
                  <c:v>0.7392162</c:v>
                </c:pt>
                <c:pt idx="7">
                  <c:v>0.708165466</c:v>
                </c:pt>
                <c:pt idx="8">
                  <c:v>0.6733690400000001</c:v>
                </c:pt>
                <c:pt idx="9">
                  <c:v>0.63554468</c:v>
                </c:pt>
                <c:pt idx="10">
                  <c:v>0.605912792</c:v>
                </c:pt>
                <c:pt idx="11">
                  <c:v>0.589041688</c:v>
                </c:pt>
                <c:pt idx="12">
                  <c:v>0.56785798</c:v>
                </c:pt>
                <c:pt idx="13">
                  <c:v>0.501919832</c:v>
                </c:pt>
                <c:pt idx="14">
                  <c:v>0.513417432</c:v>
                </c:pt>
                <c:pt idx="15">
                  <c:v>0.500234894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'cap_rate_wind_offshore_DK1'!$D$3:$D$18</c:f>
              <c:numCache>
                <c:formatCode>General</c:formatCode>
                <c:ptCount val="16"/>
                <c:pt idx="0">
                  <c:v>0.8951874</c:v>
                </c:pt>
                <c:pt idx="1">
                  <c:v>0.8856815</c:v>
                </c:pt>
                <c:pt idx="2">
                  <c:v>0.8728347</c:v>
                </c:pt>
                <c:pt idx="3">
                  <c:v>0.85753953</c:v>
                </c:pt>
                <c:pt idx="4">
                  <c:v>0.83402765</c:v>
                </c:pt>
                <c:pt idx="5">
                  <c:v>0.81768054</c:v>
                </c:pt>
                <c:pt idx="6">
                  <c:v>0.7913</c:v>
                </c:pt>
                <c:pt idx="7">
                  <c:v>0.76811737</c:v>
                </c:pt>
                <c:pt idx="8">
                  <c:v>0.73646784</c:v>
                </c:pt>
                <c:pt idx="9">
                  <c:v>0.7078134</c:v>
                </c:pt>
                <c:pt idx="10">
                  <c:v>0.68375826</c:v>
                </c:pt>
                <c:pt idx="11">
                  <c:v>0.6719435</c:v>
                </c:pt>
                <c:pt idx="12">
                  <c:v>0.6560615</c:v>
                </c:pt>
                <c:pt idx="13">
                  <c:v>0.6264189999999999</c:v>
                </c:pt>
                <c:pt idx="14">
                  <c:v>0.6315065600000001</c:v>
                </c:pt>
                <c:pt idx="15">
                  <c:v>0.6063564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'cap_rate_wind_offshore_DK1'!$E$3:$E$18</c:f>
              <c:numCache>
                <c:formatCode>General</c:formatCode>
                <c:ptCount val="16"/>
                <c:pt idx="0">
                  <c:v>0.91846004</c:v>
                </c:pt>
                <c:pt idx="1">
                  <c:v>0.911547004</c:v>
                </c:pt>
                <c:pt idx="2">
                  <c:v>0.90539828</c:v>
                </c:pt>
                <c:pt idx="3">
                  <c:v>0.892713604</c:v>
                </c:pt>
                <c:pt idx="4">
                  <c:v>0.87159087</c:v>
                </c:pt>
                <c:pt idx="5">
                  <c:v>0.856439728</c:v>
                </c:pt>
                <c:pt idx="6">
                  <c:v>0.838182352</c:v>
                </c:pt>
                <c:pt idx="7">
                  <c:v>0.816013268</c:v>
                </c:pt>
                <c:pt idx="8">
                  <c:v>0.78875164</c:v>
                </c:pt>
                <c:pt idx="9">
                  <c:v>0.762457308</c:v>
                </c:pt>
                <c:pt idx="10">
                  <c:v>0.743923372</c:v>
                </c:pt>
                <c:pt idx="11">
                  <c:v>0.73436016</c:v>
                </c:pt>
                <c:pt idx="12">
                  <c:v>0.718775896</c:v>
                </c:pt>
                <c:pt idx="13">
                  <c:v>0.67504202</c:v>
                </c:pt>
                <c:pt idx="14">
                  <c:v>0.677003492</c:v>
                </c:pt>
                <c:pt idx="15">
                  <c:v>0.6559646</c:v>
                </c:pt>
              </c:numCache>
            </c:numRef>
          </c:yVal>
        </c:ser>
        <c:axId val="52440001"/>
        <c:axId val="52440002"/>
      </c:scatterChart>
      <c:valAx>
        <c:axId val="52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40002"/>
        <c:crosses val="autoZero"/>
        <c:crossBetween val="midCat"/>
      </c:valAx>
      <c:valAx>
        <c:axId val="52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'cap_rate_wind_offshore_DK1'!$B$3:$B$18</c:f>
              <c:numCache>
                <c:formatCode>General</c:formatCode>
                <c:ptCount val="16"/>
                <c:pt idx="0">
                  <c:v>0.8912299846666669</c:v>
                </c:pt>
                <c:pt idx="1">
                  <c:v>0.8802435693333336</c:v>
                </c:pt>
                <c:pt idx="2">
                  <c:v>0.8695026802777777</c:v>
                </c:pt>
                <c:pt idx="3">
                  <c:v>0.8539935562222224</c:v>
                </c:pt>
                <c:pt idx="4">
                  <c:v>0.8310329811111109</c:v>
                </c:pt>
                <c:pt idx="5">
                  <c:v>0.8125707679444445</c:v>
                </c:pt>
                <c:pt idx="6">
                  <c:v>0.7866523111666667</c:v>
                </c:pt>
                <c:pt idx="7">
                  <c:v>0.7609974865</c:v>
                </c:pt>
                <c:pt idx="8">
                  <c:v>0.7309469988888888</c:v>
                </c:pt>
                <c:pt idx="9">
                  <c:v>0.6993432168888888</c:v>
                </c:pt>
                <c:pt idx="10">
                  <c:v>0.6780307534444444</c:v>
                </c:pt>
                <c:pt idx="11">
                  <c:v>0.6666747313333334</c:v>
                </c:pt>
                <c:pt idx="12">
                  <c:v>0.6511253271111112</c:v>
                </c:pt>
                <c:pt idx="13">
                  <c:v>0.6073474900555554</c:v>
                </c:pt>
                <c:pt idx="14">
                  <c:v>0.6117535776111113</c:v>
                </c:pt>
                <c:pt idx="15">
                  <c:v>0.5908755978888889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'cap_rate_wind_offshore_DK1'!$C$3:$C$18</c:f>
              <c:numCache>
                <c:formatCode>General</c:formatCode>
                <c:ptCount val="16"/>
                <c:pt idx="0">
                  <c:v>0.8639154880000001</c:v>
                </c:pt>
                <c:pt idx="1">
                  <c:v>0.845449102</c:v>
                </c:pt>
                <c:pt idx="2">
                  <c:v>0.83274427</c:v>
                </c:pt>
                <c:pt idx="3">
                  <c:v>0.81402019</c:v>
                </c:pt>
                <c:pt idx="4">
                  <c:v>0.79386402</c:v>
                </c:pt>
                <c:pt idx="5">
                  <c:v>0.768483748</c:v>
                </c:pt>
                <c:pt idx="6">
                  <c:v>0.7392162</c:v>
                </c:pt>
                <c:pt idx="7">
                  <c:v>0.708165466</c:v>
                </c:pt>
                <c:pt idx="8">
                  <c:v>0.6733690400000001</c:v>
                </c:pt>
                <c:pt idx="9">
                  <c:v>0.63554468</c:v>
                </c:pt>
                <c:pt idx="10">
                  <c:v>0.605912792</c:v>
                </c:pt>
                <c:pt idx="11">
                  <c:v>0.589041688</c:v>
                </c:pt>
                <c:pt idx="12">
                  <c:v>0.56785798</c:v>
                </c:pt>
                <c:pt idx="13">
                  <c:v>0.501919832</c:v>
                </c:pt>
                <c:pt idx="14">
                  <c:v>0.513417432</c:v>
                </c:pt>
                <c:pt idx="15">
                  <c:v>0.500234894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'cap_rate_wind_offshore_DK1'!$D$3:$D$18</c:f>
              <c:numCache>
                <c:formatCode>General</c:formatCode>
                <c:ptCount val="16"/>
                <c:pt idx="0">
                  <c:v>0.8951874</c:v>
                </c:pt>
                <c:pt idx="1">
                  <c:v>0.8856815</c:v>
                </c:pt>
                <c:pt idx="2">
                  <c:v>0.8728347</c:v>
                </c:pt>
                <c:pt idx="3">
                  <c:v>0.85753953</c:v>
                </c:pt>
                <c:pt idx="4">
                  <c:v>0.83402765</c:v>
                </c:pt>
                <c:pt idx="5">
                  <c:v>0.81768054</c:v>
                </c:pt>
                <c:pt idx="6">
                  <c:v>0.7913</c:v>
                </c:pt>
                <c:pt idx="7">
                  <c:v>0.76811737</c:v>
                </c:pt>
                <c:pt idx="8">
                  <c:v>0.73646784</c:v>
                </c:pt>
                <c:pt idx="9">
                  <c:v>0.7078134</c:v>
                </c:pt>
                <c:pt idx="10">
                  <c:v>0.68375826</c:v>
                </c:pt>
                <c:pt idx="11">
                  <c:v>0.6719435</c:v>
                </c:pt>
                <c:pt idx="12">
                  <c:v>0.6560615</c:v>
                </c:pt>
                <c:pt idx="13">
                  <c:v>0.6264189999999999</c:v>
                </c:pt>
                <c:pt idx="14">
                  <c:v>0.6315065600000001</c:v>
                </c:pt>
                <c:pt idx="15">
                  <c:v>0.6063564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'cap_rate_wind_offshore_DK1'!$E$3:$E$18</c:f>
              <c:numCache>
                <c:formatCode>General</c:formatCode>
                <c:ptCount val="16"/>
                <c:pt idx="0">
                  <c:v>0.91846004</c:v>
                </c:pt>
                <c:pt idx="1">
                  <c:v>0.911547004</c:v>
                </c:pt>
                <c:pt idx="2">
                  <c:v>0.90539828</c:v>
                </c:pt>
                <c:pt idx="3">
                  <c:v>0.892713604</c:v>
                </c:pt>
                <c:pt idx="4">
                  <c:v>0.87159087</c:v>
                </c:pt>
                <c:pt idx="5">
                  <c:v>0.856439728</c:v>
                </c:pt>
                <c:pt idx="6">
                  <c:v>0.838182352</c:v>
                </c:pt>
                <c:pt idx="7">
                  <c:v>0.816013268</c:v>
                </c:pt>
                <c:pt idx="8">
                  <c:v>0.78875164</c:v>
                </c:pt>
                <c:pt idx="9">
                  <c:v>0.762457308</c:v>
                </c:pt>
                <c:pt idx="10">
                  <c:v>0.743923372</c:v>
                </c:pt>
                <c:pt idx="11">
                  <c:v>0.73436016</c:v>
                </c:pt>
                <c:pt idx="12">
                  <c:v>0.718775896</c:v>
                </c:pt>
                <c:pt idx="13">
                  <c:v>0.67504202</c:v>
                </c:pt>
                <c:pt idx="14">
                  <c:v>0.677003492</c:v>
                </c:pt>
                <c:pt idx="15">
                  <c:v>0.6559646</c:v>
                </c:pt>
              </c:numCache>
            </c:numRef>
          </c:yVal>
        </c:ser>
        <c:axId val="52450001"/>
        <c:axId val="52450002"/>
      </c:scatterChart>
      <c:valAx>
        <c:axId val="52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50002"/>
        <c:crosses val="autoZero"/>
        <c:crossBetween val="midCat"/>
      </c:valAx>
      <c:valAx>
        <c:axId val="52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'cap_rate_wind_offshore_DK1'!$B$3:$B$18</c:f>
              <c:numCache>
                <c:formatCode>General</c:formatCode>
                <c:ptCount val="16"/>
                <c:pt idx="0">
                  <c:v>0.8912299846666669</c:v>
                </c:pt>
                <c:pt idx="1">
                  <c:v>0.8802435693333336</c:v>
                </c:pt>
                <c:pt idx="2">
                  <c:v>0.8695026802777777</c:v>
                </c:pt>
                <c:pt idx="3">
                  <c:v>0.8539935562222224</c:v>
                </c:pt>
                <c:pt idx="4">
                  <c:v>0.8310329811111109</c:v>
                </c:pt>
                <c:pt idx="5">
                  <c:v>0.8125707679444445</c:v>
                </c:pt>
                <c:pt idx="6">
                  <c:v>0.7866523111666667</c:v>
                </c:pt>
                <c:pt idx="7">
                  <c:v>0.7609974865</c:v>
                </c:pt>
                <c:pt idx="8">
                  <c:v>0.7309469988888888</c:v>
                </c:pt>
                <c:pt idx="9">
                  <c:v>0.6993432168888888</c:v>
                </c:pt>
                <c:pt idx="10">
                  <c:v>0.6780307534444444</c:v>
                </c:pt>
                <c:pt idx="11">
                  <c:v>0.6666747313333334</c:v>
                </c:pt>
                <c:pt idx="12">
                  <c:v>0.6511253271111112</c:v>
                </c:pt>
                <c:pt idx="13">
                  <c:v>0.6073474900555554</c:v>
                </c:pt>
                <c:pt idx="14">
                  <c:v>0.6117535776111113</c:v>
                </c:pt>
                <c:pt idx="15">
                  <c:v>0.5908755978888889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'cap_rate_wind_offshore_DK1'!$C$3:$C$18</c:f>
              <c:numCache>
                <c:formatCode>General</c:formatCode>
                <c:ptCount val="16"/>
                <c:pt idx="0">
                  <c:v>0.8639154880000001</c:v>
                </c:pt>
                <c:pt idx="1">
                  <c:v>0.845449102</c:v>
                </c:pt>
                <c:pt idx="2">
                  <c:v>0.83274427</c:v>
                </c:pt>
                <c:pt idx="3">
                  <c:v>0.81402019</c:v>
                </c:pt>
                <c:pt idx="4">
                  <c:v>0.79386402</c:v>
                </c:pt>
                <c:pt idx="5">
                  <c:v>0.768483748</c:v>
                </c:pt>
                <c:pt idx="6">
                  <c:v>0.7392162</c:v>
                </c:pt>
                <c:pt idx="7">
                  <c:v>0.708165466</c:v>
                </c:pt>
                <c:pt idx="8">
                  <c:v>0.6733690400000001</c:v>
                </c:pt>
                <c:pt idx="9">
                  <c:v>0.63554468</c:v>
                </c:pt>
                <c:pt idx="10">
                  <c:v>0.605912792</c:v>
                </c:pt>
                <c:pt idx="11">
                  <c:v>0.589041688</c:v>
                </c:pt>
                <c:pt idx="12">
                  <c:v>0.56785798</c:v>
                </c:pt>
                <c:pt idx="13">
                  <c:v>0.501919832</c:v>
                </c:pt>
                <c:pt idx="14">
                  <c:v>0.513417432</c:v>
                </c:pt>
                <c:pt idx="15">
                  <c:v>0.500234894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'cap_rate_wind_offshore_DK1'!$D$3:$D$18</c:f>
              <c:numCache>
                <c:formatCode>General</c:formatCode>
                <c:ptCount val="16"/>
                <c:pt idx="0">
                  <c:v>0.8951874</c:v>
                </c:pt>
                <c:pt idx="1">
                  <c:v>0.8856815</c:v>
                </c:pt>
                <c:pt idx="2">
                  <c:v>0.8728347</c:v>
                </c:pt>
                <c:pt idx="3">
                  <c:v>0.85753953</c:v>
                </c:pt>
                <c:pt idx="4">
                  <c:v>0.83402765</c:v>
                </c:pt>
                <c:pt idx="5">
                  <c:v>0.81768054</c:v>
                </c:pt>
                <c:pt idx="6">
                  <c:v>0.7913</c:v>
                </c:pt>
                <c:pt idx="7">
                  <c:v>0.76811737</c:v>
                </c:pt>
                <c:pt idx="8">
                  <c:v>0.73646784</c:v>
                </c:pt>
                <c:pt idx="9">
                  <c:v>0.7078134</c:v>
                </c:pt>
                <c:pt idx="10">
                  <c:v>0.68375826</c:v>
                </c:pt>
                <c:pt idx="11">
                  <c:v>0.6719435</c:v>
                </c:pt>
                <c:pt idx="12">
                  <c:v>0.6560615</c:v>
                </c:pt>
                <c:pt idx="13">
                  <c:v>0.6264189999999999</c:v>
                </c:pt>
                <c:pt idx="14">
                  <c:v>0.6315065600000001</c:v>
                </c:pt>
                <c:pt idx="15">
                  <c:v>0.6063564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'cap_rate_wind_offshore_DK1'!$E$3:$E$18</c:f>
              <c:numCache>
                <c:formatCode>General</c:formatCode>
                <c:ptCount val="16"/>
                <c:pt idx="0">
                  <c:v>0.91846004</c:v>
                </c:pt>
                <c:pt idx="1">
                  <c:v>0.911547004</c:v>
                </c:pt>
                <c:pt idx="2">
                  <c:v>0.90539828</c:v>
                </c:pt>
                <c:pt idx="3">
                  <c:v>0.892713604</c:v>
                </c:pt>
                <c:pt idx="4">
                  <c:v>0.87159087</c:v>
                </c:pt>
                <c:pt idx="5">
                  <c:v>0.856439728</c:v>
                </c:pt>
                <c:pt idx="6">
                  <c:v>0.838182352</c:v>
                </c:pt>
                <c:pt idx="7">
                  <c:v>0.816013268</c:v>
                </c:pt>
                <c:pt idx="8">
                  <c:v>0.78875164</c:v>
                </c:pt>
                <c:pt idx="9">
                  <c:v>0.762457308</c:v>
                </c:pt>
                <c:pt idx="10">
                  <c:v>0.743923372</c:v>
                </c:pt>
                <c:pt idx="11">
                  <c:v>0.73436016</c:v>
                </c:pt>
                <c:pt idx="12">
                  <c:v>0.718775896</c:v>
                </c:pt>
                <c:pt idx="13">
                  <c:v>0.67504202</c:v>
                </c:pt>
                <c:pt idx="14">
                  <c:v>0.677003492</c:v>
                </c:pt>
                <c:pt idx="15">
                  <c:v>0.6559646</c:v>
                </c:pt>
              </c:numCache>
            </c:numRef>
          </c:yVal>
        </c:ser>
        <c:axId val="52460001"/>
        <c:axId val="52460002"/>
      </c:scatterChart>
      <c:valAx>
        <c:axId val="52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60002"/>
        <c:crosses val="autoZero"/>
        <c:crossBetween val="midCat"/>
      </c:valAx>
      <c:valAx>
        <c:axId val="52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'cap_rate_wind_offshore_DK1'!$B$3:$B$18</c:f>
              <c:numCache>
                <c:formatCode>General</c:formatCode>
                <c:ptCount val="16"/>
                <c:pt idx="0">
                  <c:v>0.8912299846666669</c:v>
                </c:pt>
                <c:pt idx="1">
                  <c:v>0.8802435693333336</c:v>
                </c:pt>
                <c:pt idx="2">
                  <c:v>0.8695026802777777</c:v>
                </c:pt>
                <c:pt idx="3">
                  <c:v>0.8539935562222224</c:v>
                </c:pt>
                <c:pt idx="4">
                  <c:v>0.8310329811111109</c:v>
                </c:pt>
                <c:pt idx="5">
                  <c:v>0.8125707679444445</c:v>
                </c:pt>
                <c:pt idx="6">
                  <c:v>0.7866523111666667</c:v>
                </c:pt>
                <c:pt idx="7">
                  <c:v>0.7609974865</c:v>
                </c:pt>
                <c:pt idx="8">
                  <c:v>0.7309469988888888</c:v>
                </c:pt>
                <c:pt idx="9">
                  <c:v>0.6993432168888888</c:v>
                </c:pt>
                <c:pt idx="10">
                  <c:v>0.6780307534444444</c:v>
                </c:pt>
                <c:pt idx="11">
                  <c:v>0.6666747313333334</c:v>
                </c:pt>
                <c:pt idx="12">
                  <c:v>0.6511253271111112</c:v>
                </c:pt>
                <c:pt idx="13">
                  <c:v>0.6073474900555554</c:v>
                </c:pt>
                <c:pt idx="14">
                  <c:v>0.6117535776111113</c:v>
                </c:pt>
                <c:pt idx="15">
                  <c:v>0.5908755978888889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'cap_rate_wind_offshore_DK1'!$C$3:$C$18</c:f>
              <c:numCache>
                <c:formatCode>General</c:formatCode>
                <c:ptCount val="16"/>
                <c:pt idx="0">
                  <c:v>0.8639154880000001</c:v>
                </c:pt>
                <c:pt idx="1">
                  <c:v>0.845449102</c:v>
                </c:pt>
                <c:pt idx="2">
                  <c:v>0.83274427</c:v>
                </c:pt>
                <c:pt idx="3">
                  <c:v>0.81402019</c:v>
                </c:pt>
                <c:pt idx="4">
                  <c:v>0.79386402</c:v>
                </c:pt>
                <c:pt idx="5">
                  <c:v>0.768483748</c:v>
                </c:pt>
                <c:pt idx="6">
                  <c:v>0.7392162</c:v>
                </c:pt>
                <c:pt idx="7">
                  <c:v>0.708165466</c:v>
                </c:pt>
                <c:pt idx="8">
                  <c:v>0.6733690400000001</c:v>
                </c:pt>
                <c:pt idx="9">
                  <c:v>0.63554468</c:v>
                </c:pt>
                <c:pt idx="10">
                  <c:v>0.605912792</c:v>
                </c:pt>
                <c:pt idx="11">
                  <c:v>0.589041688</c:v>
                </c:pt>
                <c:pt idx="12">
                  <c:v>0.56785798</c:v>
                </c:pt>
                <c:pt idx="13">
                  <c:v>0.501919832</c:v>
                </c:pt>
                <c:pt idx="14">
                  <c:v>0.513417432</c:v>
                </c:pt>
                <c:pt idx="15">
                  <c:v>0.500234894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'cap_rate_wind_offshore_DK1'!$D$3:$D$18</c:f>
              <c:numCache>
                <c:formatCode>General</c:formatCode>
                <c:ptCount val="16"/>
                <c:pt idx="0">
                  <c:v>0.8951874</c:v>
                </c:pt>
                <c:pt idx="1">
                  <c:v>0.8856815</c:v>
                </c:pt>
                <c:pt idx="2">
                  <c:v>0.8728347</c:v>
                </c:pt>
                <c:pt idx="3">
                  <c:v>0.85753953</c:v>
                </c:pt>
                <c:pt idx="4">
                  <c:v>0.83402765</c:v>
                </c:pt>
                <c:pt idx="5">
                  <c:v>0.81768054</c:v>
                </c:pt>
                <c:pt idx="6">
                  <c:v>0.7913</c:v>
                </c:pt>
                <c:pt idx="7">
                  <c:v>0.76811737</c:v>
                </c:pt>
                <c:pt idx="8">
                  <c:v>0.73646784</c:v>
                </c:pt>
                <c:pt idx="9">
                  <c:v>0.7078134</c:v>
                </c:pt>
                <c:pt idx="10">
                  <c:v>0.68375826</c:v>
                </c:pt>
                <c:pt idx="11">
                  <c:v>0.6719435</c:v>
                </c:pt>
                <c:pt idx="12">
                  <c:v>0.6560615</c:v>
                </c:pt>
                <c:pt idx="13">
                  <c:v>0.6264189999999999</c:v>
                </c:pt>
                <c:pt idx="14">
                  <c:v>0.6315065600000001</c:v>
                </c:pt>
                <c:pt idx="15">
                  <c:v>0.6063564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'cap_rate_wind_offshore_DK1'!$E$3:$E$18</c:f>
              <c:numCache>
                <c:formatCode>General</c:formatCode>
                <c:ptCount val="16"/>
                <c:pt idx="0">
                  <c:v>0.91846004</c:v>
                </c:pt>
                <c:pt idx="1">
                  <c:v>0.911547004</c:v>
                </c:pt>
                <c:pt idx="2">
                  <c:v>0.90539828</c:v>
                </c:pt>
                <c:pt idx="3">
                  <c:v>0.892713604</c:v>
                </c:pt>
                <c:pt idx="4">
                  <c:v>0.87159087</c:v>
                </c:pt>
                <c:pt idx="5">
                  <c:v>0.856439728</c:v>
                </c:pt>
                <c:pt idx="6">
                  <c:v>0.838182352</c:v>
                </c:pt>
                <c:pt idx="7">
                  <c:v>0.816013268</c:v>
                </c:pt>
                <c:pt idx="8">
                  <c:v>0.78875164</c:v>
                </c:pt>
                <c:pt idx="9">
                  <c:v>0.762457308</c:v>
                </c:pt>
                <c:pt idx="10">
                  <c:v>0.743923372</c:v>
                </c:pt>
                <c:pt idx="11">
                  <c:v>0.73436016</c:v>
                </c:pt>
                <c:pt idx="12">
                  <c:v>0.718775896</c:v>
                </c:pt>
                <c:pt idx="13">
                  <c:v>0.67504202</c:v>
                </c:pt>
                <c:pt idx="14">
                  <c:v>0.677003492</c:v>
                </c:pt>
                <c:pt idx="15">
                  <c:v>0.6559646</c:v>
                </c:pt>
              </c:numCache>
            </c:numRef>
          </c:yVal>
        </c:ser>
        <c:axId val="52470001"/>
        <c:axId val="52470002"/>
      </c:scatterChart>
      <c:valAx>
        <c:axId val="52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70002"/>
        <c:crosses val="autoZero"/>
        <c:crossBetween val="midCat"/>
      </c:valAx>
      <c:valAx>
        <c:axId val="52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'cap_rate_wind_offshore_DK2'!$B$3:$B$17</c:f>
              <c:numCache>
                <c:formatCode>General</c:formatCode>
                <c:ptCount val="15"/>
                <c:pt idx="0">
                  <c:v>0.8444865705555558</c:v>
                </c:pt>
                <c:pt idx="1">
                  <c:v>0.8342675899999999</c:v>
                </c:pt>
                <c:pt idx="2">
                  <c:v>0.8035035541111109</c:v>
                </c:pt>
                <c:pt idx="3">
                  <c:v>0.7822348963333332</c:v>
                </c:pt>
                <c:pt idx="4">
                  <c:v>0.7565595441666667</c:v>
                </c:pt>
                <c:pt idx="5">
                  <c:v>0.7154998916666665</c:v>
                </c:pt>
                <c:pt idx="6">
                  <c:v>0.6732026569999998</c:v>
                </c:pt>
                <c:pt idx="7">
                  <c:v>0.650544385277778</c:v>
                </c:pt>
                <c:pt idx="8">
                  <c:v>0.6286663941111111</c:v>
                </c:pt>
                <c:pt idx="9">
                  <c:v>0.6123286367222219</c:v>
                </c:pt>
                <c:pt idx="10">
                  <c:v>0.6065948909444446</c:v>
                </c:pt>
                <c:pt idx="11">
                  <c:v>0.5975542621111112</c:v>
                </c:pt>
                <c:pt idx="12">
                  <c:v>0.5900938990555555</c:v>
                </c:pt>
                <c:pt idx="13">
                  <c:v>0.6081220189999998</c:v>
                </c:pt>
                <c:pt idx="14">
                  <c:v>0.5943258611111112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'cap_rate_wind_offshore_DK2'!$C$3:$C$17</c:f>
              <c:numCache>
                <c:formatCode>General</c:formatCode>
                <c:ptCount val="15"/>
                <c:pt idx="0">
                  <c:v>0.805002854</c:v>
                </c:pt>
                <c:pt idx="1">
                  <c:v>0.795219394</c:v>
                </c:pt>
                <c:pt idx="2">
                  <c:v>0.759840988</c:v>
                </c:pt>
                <c:pt idx="3">
                  <c:v>0.7309882280000001</c:v>
                </c:pt>
                <c:pt idx="4">
                  <c:v>0.6965671</c:v>
                </c:pt>
                <c:pt idx="5">
                  <c:v>0.6445512999999999</c:v>
                </c:pt>
                <c:pt idx="6">
                  <c:v>0.59000927</c:v>
                </c:pt>
                <c:pt idx="7">
                  <c:v>0.5604808800000001</c:v>
                </c:pt>
                <c:pt idx="8">
                  <c:v>0.533462498</c:v>
                </c:pt>
                <c:pt idx="9">
                  <c:v>0.51449998</c:v>
                </c:pt>
                <c:pt idx="10">
                  <c:v>0.506528012</c:v>
                </c:pt>
                <c:pt idx="11">
                  <c:v>0.496398996</c:v>
                </c:pt>
                <c:pt idx="12">
                  <c:v>0.489905936</c:v>
                </c:pt>
                <c:pt idx="13">
                  <c:v>0.5163888</c:v>
                </c:pt>
                <c:pt idx="14">
                  <c:v>0.5127953399999999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'cap_rate_wind_offshore_DK2'!$D$3:$D$17</c:f>
              <c:numCache>
                <c:formatCode>General</c:formatCode>
                <c:ptCount val="15"/>
                <c:pt idx="0">
                  <c:v>0.8476499</c:v>
                </c:pt>
                <c:pt idx="1">
                  <c:v>0.83500445</c:v>
                </c:pt>
                <c:pt idx="2">
                  <c:v>0.8038643599999999</c:v>
                </c:pt>
                <c:pt idx="3">
                  <c:v>0.7840487</c:v>
                </c:pt>
                <c:pt idx="4">
                  <c:v>0.7621836</c:v>
                </c:pt>
                <c:pt idx="5">
                  <c:v>0.71988505</c:v>
                </c:pt>
                <c:pt idx="6">
                  <c:v>0.68130285</c:v>
                </c:pt>
                <c:pt idx="7">
                  <c:v>0.6586094</c:v>
                </c:pt>
                <c:pt idx="8">
                  <c:v>0.6355601</c:v>
                </c:pt>
                <c:pt idx="9">
                  <c:v>0.6194657</c:v>
                </c:pt>
                <c:pt idx="10">
                  <c:v>0.6121368</c:v>
                </c:pt>
                <c:pt idx="11">
                  <c:v>0.60188407</c:v>
                </c:pt>
                <c:pt idx="12">
                  <c:v>0.60265195</c:v>
                </c:pt>
                <c:pt idx="13">
                  <c:v>0.61029935</c:v>
                </c:pt>
                <c:pt idx="14">
                  <c:v>0.59617925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'cap_rate_wind_offshore_DK2'!$E$3:$E$17</c:f>
              <c:numCache>
                <c:formatCode>General</c:formatCode>
                <c:ptCount val="15"/>
                <c:pt idx="0">
                  <c:v>0.875055516</c:v>
                </c:pt>
                <c:pt idx="1">
                  <c:v>0.871630146</c:v>
                </c:pt>
                <c:pt idx="2">
                  <c:v>0.8491896800000001</c:v>
                </c:pt>
                <c:pt idx="3">
                  <c:v>0.84084698</c:v>
                </c:pt>
                <c:pt idx="4">
                  <c:v>0.8237522</c:v>
                </c:pt>
                <c:pt idx="5">
                  <c:v>0.7799016599999999</c:v>
                </c:pt>
                <c:pt idx="6">
                  <c:v>0.734350082</c:v>
                </c:pt>
                <c:pt idx="7">
                  <c:v>0.7155701400000001</c:v>
                </c:pt>
                <c:pt idx="8">
                  <c:v>0.70003348</c:v>
                </c:pt>
                <c:pt idx="9">
                  <c:v>0.688970912</c:v>
                </c:pt>
                <c:pt idx="10">
                  <c:v>0.685034122</c:v>
                </c:pt>
                <c:pt idx="11">
                  <c:v>0.6786868</c:v>
                </c:pt>
                <c:pt idx="12">
                  <c:v>0.6678941199999999</c:v>
                </c:pt>
                <c:pt idx="13">
                  <c:v>0.688735584</c:v>
                </c:pt>
                <c:pt idx="14">
                  <c:v>0.6682630000000001</c:v>
                </c:pt>
              </c:numCache>
            </c:numRef>
          </c:yVal>
        </c:ser>
        <c:axId val="52480001"/>
        <c:axId val="52480002"/>
      </c:scatterChart>
      <c:valAx>
        <c:axId val="52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80002"/>
        <c:crosses val="autoZero"/>
        <c:crossBetween val="midCat"/>
      </c:valAx>
      <c:valAx>
        <c:axId val="52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'cap_rate_wind_offshore_DK2'!$B$3:$B$17</c:f>
              <c:numCache>
                <c:formatCode>General</c:formatCode>
                <c:ptCount val="15"/>
                <c:pt idx="0">
                  <c:v>0.8444865705555558</c:v>
                </c:pt>
                <c:pt idx="1">
                  <c:v>0.8342675899999999</c:v>
                </c:pt>
                <c:pt idx="2">
                  <c:v>0.8035035541111109</c:v>
                </c:pt>
                <c:pt idx="3">
                  <c:v>0.7822348963333332</c:v>
                </c:pt>
                <c:pt idx="4">
                  <c:v>0.7565595441666667</c:v>
                </c:pt>
                <c:pt idx="5">
                  <c:v>0.7154998916666665</c:v>
                </c:pt>
                <c:pt idx="6">
                  <c:v>0.6732026569999998</c:v>
                </c:pt>
                <c:pt idx="7">
                  <c:v>0.650544385277778</c:v>
                </c:pt>
                <c:pt idx="8">
                  <c:v>0.6286663941111111</c:v>
                </c:pt>
                <c:pt idx="9">
                  <c:v>0.6123286367222219</c:v>
                </c:pt>
                <c:pt idx="10">
                  <c:v>0.6065948909444446</c:v>
                </c:pt>
                <c:pt idx="11">
                  <c:v>0.5975542621111112</c:v>
                </c:pt>
                <c:pt idx="12">
                  <c:v>0.5900938990555555</c:v>
                </c:pt>
                <c:pt idx="13">
                  <c:v>0.6081220189999998</c:v>
                </c:pt>
                <c:pt idx="14">
                  <c:v>0.5943258611111112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'cap_rate_wind_offshore_DK2'!$C$3:$C$17</c:f>
              <c:numCache>
                <c:formatCode>General</c:formatCode>
                <c:ptCount val="15"/>
                <c:pt idx="0">
                  <c:v>0.805002854</c:v>
                </c:pt>
                <c:pt idx="1">
                  <c:v>0.795219394</c:v>
                </c:pt>
                <c:pt idx="2">
                  <c:v>0.759840988</c:v>
                </c:pt>
                <c:pt idx="3">
                  <c:v>0.7309882280000001</c:v>
                </c:pt>
                <c:pt idx="4">
                  <c:v>0.6965671</c:v>
                </c:pt>
                <c:pt idx="5">
                  <c:v>0.6445512999999999</c:v>
                </c:pt>
                <c:pt idx="6">
                  <c:v>0.59000927</c:v>
                </c:pt>
                <c:pt idx="7">
                  <c:v>0.5604808800000001</c:v>
                </c:pt>
                <c:pt idx="8">
                  <c:v>0.533462498</c:v>
                </c:pt>
                <c:pt idx="9">
                  <c:v>0.51449998</c:v>
                </c:pt>
                <c:pt idx="10">
                  <c:v>0.506528012</c:v>
                </c:pt>
                <c:pt idx="11">
                  <c:v>0.496398996</c:v>
                </c:pt>
                <c:pt idx="12">
                  <c:v>0.489905936</c:v>
                </c:pt>
                <c:pt idx="13">
                  <c:v>0.5163888</c:v>
                </c:pt>
                <c:pt idx="14">
                  <c:v>0.5127953399999999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'cap_rate_wind_offshore_DK2'!$D$3:$D$17</c:f>
              <c:numCache>
                <c:formatCode>General</c:formatCode>
                <c:ptCount val="15"/>
                <c:pt idx="0">
                  <c:v>0.8476499</c:v>
                </c:pt>
                <c:pt idx="1">
                  <c:v>0.83500445</c:v>
                </c:pt>
                <c:pt idx="2">
                  <c:v>0.8038643599999999</c:v>
                </c:pt>
                <c:pt idx="3">
                  <c:v>0.7840487</c:v>
                </c:pt>
                <c:pt idx="4">
                  <c:v>0.7621836</c:v>
                </c:pt>
                <c:pt idx="5">
                  <c:v>0.71988505</c:v>
                </c:pt>
                <c:pt idx="6">
                  <c:v>0.68130285</c:v>
                </c:pt>
                <c:pt idx="7">
                  <c:v>0.6586094</c:v>
                </c:pt>
                <c:pt idx="8">
                  <c:v>0.6355601</c:v>
                </c:pt>
                <c:pt idx="9">
                  <c:v>0.6194657</c:v>
                </c:pt>
                <c:pt idx="10">
                  <c:v>0.6121368</c:v>
                </c:pt>
                <c:pt idx="11">
                  <c:v>0.60188407</c:v>
                </c:pt>
                <c:pt idx="12">
                  <c:v>0.60265195</c:v>
                </c:pt>
                <c:pt idx="13">
                  <c:v>0.61029935</c:v>
                </c:pt>
                <c:pt idx="14">
                  <c:v>0.59617925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'cap_rate_wind_offshore_DK2'!$E$3:$E$17</c:f>
              <c:numCache>
                <c:formatCode>General</c:formatCode>
                <c:ptCount val="15"/>
                <c:pt idx="0">
                  <c:v>0.875055516</c:v>
                </c:pt>
                <c:pt idx="1">
                  <c:v>0.871630146</c:v>
                </c:pt>
                <c:pt idx="2">
                  <c:v>0.8491896800000001</c:v>
                </c:pt>
                <c:pt idx="3">
                  <c:v>0.84084698</c:v>
                </c:pt>
                <c:pt idx="4">
                  <c:v>0.8237522</c:v>
                </c:pt>
                <c:pt idx="5">
                  <c:v>0.7799016599999999</c:v>
                </c:pt>
                <c:pt idx="6">
                  <c:v>0.734350082</c:v>
                </c:pt>
                <c:pt idx="7">
                  <c:v>0.7155701400000001</c:v>
                </c:pt>
                <c:pt idx="8">
                  <c:v>0.70003348</c:v>
                </c:pt>
                <c:pt idx="9">
                  <c:v>0.688970912</c:v>
                </c:pt>
                <c:pt idx="10">
                  <c:v>0.685034122</c:v>
                </c:pt>
                <c:pt idx="11">
                  <c:v>0.6786868</c:v>
                </c:pt>
                <c:pt idx="12">
                  <c:v>0.6678941199999999</c:v>
                </c:pt>
                <c:pt idx="13">
                  <c:v>0.688735584</c:v>
                </c:pt>
                <c:pt idx="14">
                  <c:v>0.6682630000000001</c:v>
                </c:pt>
              </c:numCache>
            </c:numRef>
          </c:yVal>
        </c:ser>
        <c:axId val="52490001"/>
        <c:axId val="52490002"/>
      </c:scatterChart>
      <c:valAx>
        <c:axId val="52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90002"/>
        <c:crosses val="autoZero"/>
        <c:crossBetween val="midCat"/>
      </c:valAx>
      <c:valAx>
        <c:axId val="52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4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'cap_rate_wind_onshore_NL'!$B$3:$B$18</c:f>
              <c:numCache>
                <c:formatCode>General</c:formatCode>
                <c:ptCount val="16"/>
                <c:pt idx="0">
                  <c:v>0.8443787489444446</c:v>
                </c:pt>
                <c:pt idx="1">
                  <c:v>0.8344002823333334</c:v>
                </c:pt>
                <c:pt idx="2">
                  <c:v>0.8313268754444444</c:v>
                </c:pt>
                <c:pt idx="3">
                  <c:v>0.8237660078333334</c:v>
                </c:pt>
                <c:pt idx="4">
                  <c:v>0.7967241365555554</c:v>
                </c:pt>
                <c:pt idx="5">
                  <c:v>0.7652344897222222</c:v>
                </c:pt>
                <c:pt idx="6">
                  <c:v>0.7268300127222223</c:v>
                </c:pt>
                <c:pt idx="7">
                  <c:v>0.686730723</c:v>
                </c:pt>
                <c:pt idx="8">
                  <c:v>0.6574925622777781</c:v>
                </c:pt>
                <c:pt idx="9">
                  <c:v>0.648857705388889</c:v>
                </c:pt>
                <c:pt idx="10">
                  <c:v>0.6326340958888887</c:v>
                </c:pt>
                <c:pt idx="11">
                  <c:v>0.6198707438333332</c:v>
                </c:pt>
                <c:pt idx="12">
                  <c:v>0.5999044488888889</c:v>
                </c:pt>
                <c:pt idx="13">
                  <c:v>0.5834928360000001</c:v>
                </c:pt>
                <c:pt idx="14">
                  <c:v>0.6573170977777777</c:v>
                </c:pt>
                <c:pt idx="15">
                  <c:v>0.7211403807777779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'cap_rate_wind_onshore_NL'!$C$3:$C$18</c:f>
              <c:numCache>
                <c:formatCode>General</c:formatCode>
                <c:ptCount val="16"/>
                <c:pt idx="0">
                  <c:v>0.8237265739999999</c:v>
                </c:pt>
                <c:pt idx="1">
                  <c:v>0.8102767439999999</c:v>
                </c:pt>
                <c:pt idx="2">
                  <c:v>0.80204465</c:v>
                </c:pt>
                <c:pt idx="3">
                  <c:v>0.79265992</c:v>
                </c:pt>
                <c:pt idx="4">
                  <c:v>0.76168046</c:v>
                </c:pt>
                <c:pt idx="5">
                  <c:v>0.72966177</c:v>
                </c:pt>
                <c:pt idx="6">
                  <c:v>0.688420548</c:v>
                </c:pt>
                <c:pt idx="7">
                  <c:v>0.642082668</c:v>
                </c:pt>
                <c:pt idx="8">
                  <c:v>0.61095398</c:v>
                </c:pt>
                <c:pt idx="9">
                  <c:v>0.59837368</c:v>
                </c:pt>
                <c:pt idx="10">
                  <c:v>0.584161012</c:v>
                </c:pt>
                <c:pt idx="11">
                  <c:v>0.56897248</c:v>
                </c:pt>
                <c:pt idx="12">
                  <c:v>0.544027314</c:v>
                </c:pt>
                <c:pt idx="13">
                  <c:v>0.520943746</c:v>
                </c:pt>
                <c:pt idx="14">
                  <c:v>0.591858188</c:v>
                </c:pt>
                <c:pt idx="15">
                  <c:v>0.646620608</c:v>
                </c:pt>
              </c:numCache>
            </c:numRef>
          </c:yVal>
        </c:ser>
        <c:ser>
          <c:idx val="2"/>
          <c:order val="2"/>
          <c:tx>
            <c:strRef>
              <c:f>'cap_rate_wind_onshore_NL'!$D$2:$D$2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'cap_rate_wind_onshore_NL'!$D$3:$D$18</c:f>
              <c:numCache>
                <c:formatCode>General</c:formatCode>
                <c:ptCount val="16"/>
                <c:pt idx="0">
                  <c:v>0.8436518</c:v>
                </c:pt>
                <c:pt idx="1">
                  <c:v>0.83180237</c:v>
                </c:pt>
                <c:pt idx="2">
                  <c:v>0.828819</c:v>
                </c:pt>
                <c:pt idx="3">
                  <c:v>0.82346344</c:v>
                </c:pt>
                <c:pt idx="4">
                  <c:v>0.7947363</c:v>
                </c:pt>
                <c:pt idx="5">
                  <c:v>0.76240957</c:v>
                </c:pt>
                <c:pt idx="6">
                  <c:v>0.7267404</c:v>
                </c:pt>
                <c:pt idx="7">
                  <c:v>0.6817032</c:v>
                </c:pt>
                <c:pt idx="8">
                  <c:v>0.6520991</c:v>
                </c:pt>
                <c:pt idx="9">
                  <c:v>0.64156175</c:v>
                </c:pt>
                <c:pt idx="10">
                  <c:v>0.628483</c:v>
                </c:pt>
                <c:pt idx="11">
                  <c:v>0.61438215</c:v>
                </c:pt>
                <c:pt idx="12">
                  <c:v>0.5939127</c:v>
                </c:pt>
                <c:pt idx="13">
                  <c:v>0.57570934</c:v>
                </c:pt>
                <c:pt idx="14">
                  <c:v>0.6577991</c:v>
                </c:pt>
                <c:pt idx="15">
                  <c:v>0.7234697</c:v>
                </c:pt>
              </c:numCache>
            </c:numRef>
          </c:yVal>
        </c:ser>
        <c:ser>
          <c:idx val="3"/>
          <c:order val="3"/>
          <c:tx>
            <c:strRef>
              <c:f>'cap_rate_wind_onshore_NL'!$E$2:$E$2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'cap_rate_wind_onshore_NL'!$E$3:$E$18</c:f>
              <c:numCache>
                <c:formatCode>General</c:formatCode>
                <c:ptCount val="16"/>
                <c:pt idx="0">
                  <c:v>0.872120348</c:v>
                </c:pt>
                <c:pt idx="1">
                  <c:v>0.8658651700000001</c:v>
                </c:pt>
                <c:pt idx="2">
                  <c:v>0.8643692159999999</c:v>
                </c:pt>
                <c:pt idx="3">
                  <c:v>0.858300792</c:v>
                </c:pt>
                <c:pt idx="4">
                  <c:v>0.8339932960000001</c:v>
                </c:pt>
                <c:pt idx="5">
                  <c:v>0.8087302200000001</c:v>
                </c:pt>
                <c:pt idx="6">
                  <c:v>0.77639612</c:v>
                </c:pt>
                <c:pt idx="7">
                  <c:v>0.74346862</c:v>
                </c:pt>
                <c:pt idx="8">
                  <c:v>0.721773632</c:v>
                </c:pt>
                <c:pt idx="9">
                  <c:v>0.7150977439999999</c:v>
                </c:pt>
                <c:pt idx="10">
                  <c:v>0.69966176</c:v>
                </c:pt>
                <c:pt idx="11">
                  <c:v>0.688984208</c:v>
                </c:pt>
                <c:pt idx="12">
                  <c:v>0.6747708760000001</c:v>
                </c:pt>
                <c:pt idx="13">
                  <c:v>0.6598770399999999</c:v>
                </c:pt>
                <c:pt idx="14">
                  <c:v>0.729444852</c:v>
                </c:pt>
                <c:pt idx="15">
                  <c:v>0.7918219799999999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'cap_rate_wind_offshore_DK2'!$B$3:$B$17</c:f>
              <c:numCache>
                <c:formatCode>General</c:formatCode>
                <c:ptCount val="15"/>
                <c:pt idx="0">
                  <c:v>0.8444865705555558</c:v>
                </c:pt>
                <c:pt idx="1">
                  <c:v>0.8342675899999999</c:v>
                </c:pt>
                <c:pt idx="2">
                  <c:v>0.8035035541111109</c:v>
                </c:pt>
                <c:pt idx="3">
                  <c:v>0.7822348963333332</c:v>
                </c:pt>
                <c:pt idx="4">
                  <c:v>0.7565595441666667</c:v>
                </c:pt>
                <c:pt idx="5">
                  <c:v>0.7154998916666665</c:v>
                </c:pt>
                <c:pt idx="6">
                  <c:v>0.6732026569999998</c:v>
                </c:pt>
                <c:pt idx="7">
                  <c:v>0.650544385277778</c:v>
                </c:pt>
                <c:pt idx="8">
                  <c:v>0.6286663941111111</c:v>
                </c:pt>
                <c:pt idx="9">
                  <c:v>0.6123286367222219</c:v>
                </c:pt>
                <c:pt idx="10">
                  <c:v>0.6065948909444446</c:v>
                </c:pt>
                <c:pt idx="11">
                  <c:v>0.5975542621111112</c:v>
                </c:pt>
                <c:pt idx="12">
                  <c:v>0.5900938990555555</c:v>
                </c:pt>
                <c:pt idx="13">
                  <c:v>0.6081220189999998</c:v>
                </c:pt>
                <c:pt idx="14">
                  <c:v>0.5943258611111112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'cap_rate_wind_offshore_DK2'!$C$3:$C$17</c:f>
              <c:numCache>
                <c:formatCode>General</c:formatCode>
                <c:ptCount val="15"/>
                <c:pt idx="0">
                  <c:v>0.805002854</c:v>
                </c:pt>
                <c:pt idx="1">
                  <c:v>0.795219394</c:v>
                </c:pt>
                <c:pt idx="2">
                  <c:v>0.759840988</c:v>
                </c:pt>
                <c:pt idx="3">
                  <c:v>0.7309882280000001</c:v>
                </c:pt>
                <c:pt idx="4">
                  <c:v>0.6965671</c:v>
                </c:pt>
                <c:pt idx="5">
                  <c:v>0.6445512999999999</c:v>
                </c:pt>
                <c:pt idx="6">
                  <c:v>0.59000927</c:v>
                </c:pt>
                <c:pt idx="7">
                  <c:v>0.5604808800000001</c:v>
                </c:pt>
                <c:pt idx="8">
                  <c:v>0.533462498</c:v>
                </c:pt>
                <c:pt idx="9">
                  <c:v>0.51449998</c:v>
                </c:pt>
                <c:pt idx="10">
                  <c:v>0.506528012</c:v>
                </c:pt>
                <c:pt idx="11">
                  <c:v>0.496398996</c:v>
                </c:pt>
                <c:pt idx="12">
                  <c:v>0.489905936</c:v>
                </c:pt>
                <c:pt idx="13">
                  <c:v>0.5163888</c:v>
                </c:pt>
                <c:pt idx="14">
                  <c:v>0.5127953399999999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'cap_rate_wind_offshore_DK2'!$D$3:$D$17</c:f>
              <c:numCache>
                <c:formatCode>General</c:formatCode>
                <c:ptCount val="15"/>
                <c:pt idx="0">
                  <c:v>0.8476499</c:v>
                </c:pt>
                <c:pt idx="1">
                  <c:v>0.83500445</c:v>
                </c:pt>
                <c:pt idx="2">
                  <c:v>0.8038643599999999</c:v>
                </c:pt>
                <c:pt idx="3">
                  <c:v>0.7840487</c:v>
                </c:pt>
                <c:pt idx="4">
                  <c:v>0.7621836</c:v>
                </c:pt>
                <c:pt idx="5">
                  <c:v>0.71988505</c:v>
                </c:pt>
                <c:pt idx="6">
                  <c:v>0.68130285</c:v>
                </c:pt>
                <c:pt idx="7">
                  <c:v>0.6586094</c:v>
                </c:pt>
                <c:pt idx="8">
                  <c:v>0.6355601</c:v>
                </c:pt>
                <c:pt idx="9">
                  <c:v>0.6194657</c:v>
                </c:pt>
                <c:pt idx="10">
                  <c:v>0.6121368</c:v>
                </c:pt>
                <c:pt idx="11">
                  <c:v>0.60188407</c:v>
                </c:pt>
                <c:pt idx="12">
                  <c:v>0.60265195</c:v>
                </c:pt>
                <c:pt idx="13">
                  <c:v>0.61029935</c:v>
                </c:pt>
                <c:pt idx="14">
                  <c:v>0.59617925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'cap_rate_wind_offshore_DK2'!$E$3:$E$17</c:f>
              <c:numCache>
                <c:formatCode>General</c:formatCode>
                <c:ptCount val="15"/>
                <c:pt idx="0">
                  <c:v>0.875055516</c:v>
                </c:pt>
                <c:pt idx="1">
                  <c:v>0.871630146</c:v>
                </c:pt>
                <c:pt idx="2">
                  <c:v>0.8491896800000001</c:v>
                </c:pt>
                <c:pt idx="3">
                  <c:v>0.84084698</c:v>
                </c:pt>
                <c:pt idx="4">
                  <c:v>0.8237522</c:v>
                </c:pt>
                <c:pt idx="5">
                  <c:v>0.7799016599999999</c:v>
                </c:pt>
                <c:pt idx="6">
                  <c:v>0.734350082</c:v>
                </c:pt>
                <c:pt idx="7">
                  <c:v>0.7155701400000001</c:v>
                </c:pt>
                <c:pt idx="8">
                  <c:v>0.70003348</c:v>
                </c:pt>
                <c:pt idx="9">
                  <c:v>0.688970912</c:v>
                </c:pt>
                <c:pt idx="10">
                  <c:v>0.685034122</c:v>
                </c:pt>
                <c:pt idx="11">
                  <c:v>0.6786868</c:v>
                </c:pt>
                <c:pt idx="12">
                  <c:v>0.6678941199999999</c:v>
                </c:pt>
                <c:pt idx="13">
                  <c:v>0.688735584</c:v>
                </c:pt>
                <c:pt idx="14">
                  <c:v>0.6682630000000001</c:v>
                </c:pt>
              </c:numCache>
            </c:numRef>
          </c:yVal>
        </c:ser>
        <c:axId val="52500001"/>
        <c:axId val="52500002"/>
      </c:scatterChart>
      <c:valAx>
        <c:axId val="52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00002"/>
        <c:crosses val="autoZero"/>
        <c:crossBetween val="midCat"/>
      </c:valAx>
      <c:valAx>
        <c:axId val="52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'cap_rate_wind_offshore_DK2'!$B$3:$B$17</c:f>
              <c:numCache>
                <c:formatCode>General</c:formatCode>
                <c:ptCount val="15"/>
                <c:pt idx="0">
                  <c:v>0.8444865705555558</c:v>
                </c:pt>
                <c:pt idx="1">
                  <c:v>0.8342675899999999</c:v>
                </c:pt>
                <c:pt idx="2">
                  <c:v>0.8035035541111109</c:v>
                </c:pt>
                <c:pt idx="3">
                  <c:v>0.7822348963333332</c:v>
                </c:pt>
                <c:pt idx="4">
                  <c:v>0.7565595441666667</c:v>
                </c:pt>
                <c:pt idx="5">
                  <c:v>0.7154998916666665</c:v>
                </c:pt>
                <c:pt idx="6">
                  <c:v>0.6732026569999998</c:v>
                </c:pt>
                <c:pt idx="7">
                  <c:v>0.650544385277778</c:v>
                </c:pt>
                <c:pt idx="8">
                  <c:v>0.6286663941111111</c:v>
                </c:pt>
                <c:pt idx="9">
                  <c:v>0.6123286367222219</c:v>
                </c:pt>
                <c:pt idx="10">
                  <c:v>0.6065948909444446</c:v>
                </c:pt>
                <c:pt idx="11">
                  <c:v>0.5975542621111112</c:v>
                </c:pt>
                <c:pt idx="12">
                  <c:v>0.5900938990555555</c:v>
                </c:pt>
                <c:pt idx="13">
                  <c:v>0.6081220189999998</c:v>
                </c:pt>
                <c:pt idx="14">
                  <c:v>0.5943258611111112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'cap_rate_wind_offshore_DK2'!$C$3:$C$17</c:f>
              <c:numCache>
                <c:formatCode>General</c:formatCode>
                <c:ptCount val="15"/>
                <c:pt idx="0">
                  <c:v>0.805002854</c:v>
                </c:pt>
                <c:pt idx="1">
                  <c:v>0.795219394</c:v>
                </c:pt>
                <c:pt idx="2">
                  <c:v>0.759840988</c:v>
                </c:pt>
                <c:pt idx="3">
                  <c:v>0.7309882280000001</c:v>
                </c:pt>
                <c:pt idx="4">
                  <c:v>0.6965671</c:v>
                </c:pt>
                <c:pt idx="5">
                  <c:v>0.6445512999999999</c:v>
                </c:pt>
                <c:pt idx="6">
                  <c:v>0.59000927</c:v>
                </c:pt>
                <c:pt idx="7">
                  <c:v>0.5604808800000001</c:v>
                </c:pt>
                <c:pt idx="8">
                  <c:v>0.533462498</c:v>
                </c:pt>
                <c:pt idx="9">
                  <c:v>0.51449998</c:v>
                </c:pt>
                <c:pt idx="10">
                  <c:v>0.506528012</c:v>
                </c:pt>
                <c:pt idx="11">
                  <c:v>0.496398996</c:v>
                </c:pt>
                <c:pt idx="12">
                  <c:v>0.489905936</c:v>
                </c:pt>
                <c:pt idx="13">
                  <c:v>0.5163888</c:v>
                </c:pt>
                <c:pt idx="14">
                  <c:v>0.5127953399999999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'cap_rate_wind_offshore_DK2'!$D$3:$D$17</c:f>
              <c:numCache>
                <c:formatCode>General</c:formatCode>
                <c:ptCount val="15"/>
                <c:pt idx="0">
                  <c:v>0.8476499</c:v>
                </c:pt>
                <c:pt idx="1">
                  <c:v>0.83500445</c:v>
                </c:pt>
                <c:pt idx="2">
                  <c:v>0.8038643599999999</c:v>
                </c:pt>
                <c:pt idx="3">
                  <c:v>0.7840487</c:v>
                </c:pt>
                <c:pt idx="4">
                  <c:v>0.7621836</c:v>
                </c:pt>
                <c:pt idx="5">
                  <c:v>0.71988505</c:v>
                </c:pt>
                <c:pt idx="6">
                  <c:v>0.68130285</c:v>
                </c:pt>
                <c:pt idx="7">
                  <c:v>0.6586094</c:v>
                </c:pt>
                <c:pt idx="8">
                  <c:v>0.6355601</c:v>
                </c:pt>
                <c:pt idx="9">
                  <c:v>0.6194657</c:v>
                </c:pt>
                <c:pt idx="10">
                  <c:v>0.6121368</c:v>
                </c:pt>
                <c:pt idx="11">
                  <c:v>0.60188407</c:v>
                </c:pt>
                <c:pt idx="12">
                  <c:v>0.60265195</c:v>
                </c:pt>
                <c:pt idx="13">
                  <c:v>0.61029935</c:v>
                </c:pt>
                <c:pt idx="14">
                  <c:v>0.59617925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'cap_rate_wind_offshore_DK2'!$E$3:$E$17</c:f>
              <c:numCache>
                <c:formatCode>General</c:formatCode>
                <c:ptCount val="15"/>
                <c:pt idx="0">
                  <c:v>0.875055516</c:v>
                </c:pt>
                <c:pt idx="1">
                  <c:v>0.871630146</c:v>
                </c:pt>
                <c:pt idx="2">
                  <c:v>0.8491896800000001</c:v>
                </c:pt>
                <c:pt idx="3">
                  <c:v>0.84084698</c:v>
                </c:pt>
                <c:pt idx="4">
                  <c:v>0.8237522</c:v>
                </c:pt>
                <c:pt idx="5">
                  <c:v>0.7799016599999999</c:v>
                </c:pt>
                <c:pt idx="6">
                  <c:v>0.734350082</c:v>
                </c:pt>
                <c:pt idx="7">
                  <c:v>0.7155701400000001</c:v>
                </c:pt>
                <c:pt idx="8">
                  <c:v>0.70003348</c:v>
                </c:pt>
                <c:pt idx="9">
                  <c:v>0.688970912</c:v>
                </c:pt>
                <c:pt idx="10">
                  <c:v>0.685034122</c:v>
                </c:pt>
                <c:pt idx="11">
                  <c:v>0.6786868</c:v>
                </c:pt>
                <c:pt idx="12">
                  <c:v>0.6678941199999999</c:v>
                </c:pt>
                <c:pt idx="13">
                  <c:v>0.688735584</c:v>
                </c:pt>
                <c:pt idx="14">
                  <c:v>0.6682630000000001</c:v>
                </c:pt>
              </c:numCache>
            </c:numRef>
          </c:yVal>
        </c:ser>
        <c:axId val="52510001"/>
        <c:axId val="52510002"/>
      </c:scatterChart>
      <c:valAx>
        <c:axId val="52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10002"/>
        <c:crosses val="autoZero"/>
        <c:crossBetween val="midCat"/>
      </c:valAx>
      <c:valAx>
        <c:axId val="52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'cap_rate_wind_offshore_DK2'!$B$3:$B$17</c:f>
              <c:numCache>
                <c:formatCode>General</c:formatCode>
                <c:ptCount val="15"/>
                <c:pt idx="0">
                  <c:v>0.8444865705555558</c:v>
                </c:pt>
                <c:pt idx="1">
                  <c:v>0.8342675899999999</c:v>
                </c:pt>
                <c:pt idx="2">
                  <c:v>0.8035035541111109</c:v>
                </c:pt>
                <c:pt idx="3">
                  <c:v>0.7822348963333332</c:v>
                </c:pt>
                <c:pt idx="4">
                  <c:v>0.7565595441666667</c:v>
                </c:pt>
                <c:pt idx="5">
                  <c:v>0.7154998916666665</c:v>
                </c:pt>
                <c:pt idx="6">
                  <c:v>0.6732026569999998</c:v>
                </c:pt>
                <c:pt idx="7">
                  <c:v>0.650544385277778</c:v>
                </c:pt>
                <c:pt idx="8">
                  <c:v>0.6286663941111111</c:v>
                </c:pt>
                <c:pt idx="9">
                  <c:v>0.6123286367222219</c:v>
                </c:pt>
                <c:pt idx="10">
                  <c:v>0.6065948909444446</c:v>
                </c:pt>
                <c:pt idx="11">
                  <c:v>0.5975542621111112</c:v>
                </c:pt>
                <c:pt idx="12">
                  <c:v>0.5900938990555555</c:v>
                </c:pt>
                <c:pt idx="13">
                  <c:v>0.6081220189999998</c:v>
                </c:pt>
                <c:pt idx="14">
                  <c:v>0.5943258611111112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'cap_rate_wind_offshore_DK2'!$C$3:$C$17</c:f>
              <c:numCache>
                <c:formatCode>General</c:formatCode>
                <c:ptCount val="15"/>
                <c:pt idx="0">
                  <c:v>0.805002854</c:v>
                </c:pt>
                <c:pt idx="1">
                  <c:v>0.795219394</c:v>
                </c:pt>
                <c:pt idx="2">
                  <c:v>0.759840988</c:v>
                </c:pt>
                <c:pt idx="3">
                  <c:v>0.7309882280000001</c:v>
                </c:pt>
                <c:pt idx="4">
                  <c:v>0.6965671</c:v>
                </c:pt>
                <c:pt idx="5">
                  <c:v>0.6445512999999999</c:v>
                </c:pt>
                <c:pt idx="6">
                  <c:v>0.59000927</c:v>
                </c:pt>
                <c:pt idx="7">
                  <c:v>0.5604808800000001</c:v>
                </c:pt>
                <c:pt idx="8">
                  <c:v>0.533462498</c:v>
                </c:pt>
                <c:pt idx="9">
                  <c:v>0.51449998</c:v>
                </c:pt>
                <c:pt idx="10">
                  <c:v>0.506528012</c:v>
                </c:pt>
                <c:pt idx="11">
                  <c:v>0.496398996</c:v>
                </c:pt>
                <c:pt idx="12">
                  <c:v>0.489905936</c:v>
                </c:pt>
                <c:pt idx="13">
                  <c:v>0.5163888</c:v>
                </c:pt>
                <c:pt idx="14">
                  <c:v>0.5127953399999999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'cap_rate_wind_offshore_DK2'!$D$3:$D$17</c:f>
              <c:numCache>
                <c:formatCode>General</c:formatCode>
                <c:ptCount val="15"/>
                <c:pt idx="0">
                  <c:v>0.8476499</c:v>
                </c:pt>
                <c:pt idx="1">
                  <c:v>0.83500445</c:v>
                </c:pt>
                <c:pt idx="2">
                  <c:v>0.8038643599999999</c:v>
                </c:pt>
                <c:pt idx="3">
                  <c:v>0.7840487</c:v>
                </c:pt>
                <c:pt idx="4">
                  <c:v>0.7621836</c:v>
                </c:pt>
                <c:pt idx="5">
                  <c:v>0.71988505</c:v>
                </c:pt>
                <c:pt idx="6">
                  <c:v>0.68130285</c:v>
                </c:pt>
                <c:pt idx="7">
                  <c:v>0.6586094</c:v>
                </c:pt>
                <c:pt idx="8">
                  <c:v>0.6355601</c:v>
                </c:pt>
                <c:pt idx="9">
                  <c:v>0.6194657</c:v>
                </c:pt>
                <c:pt idx="10">
                  <c:v>0.6121368</c:v>
                </c:pt>
                <c:pt idx="11">
                  <c:v>0.60188407</c:v>
                </c:pt>
                <c:pt idx="12">
                  <c:v>0.60265195</c:v>
                </c:pt>
                <c:pt idx="13">
                  <c:v>0.61029935</c:v>
                </c:pt>
                <c:pt idx="14">
                  <c:v>0.59617925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'cap_rate_wind_offshore_DK2'!$E$3:$E$17</c:f>
              <c:numCache>
                <c:formatCode>General</c:formatCode>
                <c:ptCount val="15"/>
                <c:pt idx="0">
                  <c:v>0.875055516</c:v>
                </c:pt>
                <c:pt idx="1">
                  <c:v>0.871630146</c:v>
                </c:pt>
                <c:pt idx="2">
                  <c:v>0.8491896800000001</c:v>
                </c:pt>
                <c:pt idx="3">
                  <c:v>0.84084698</c:v>
                </c:pt>
                <c:pt idx="4">
                  <c:v>0.8237522</c:v>
                </c:pt>
                <c:pt idx="5">
                  <c:v>0.7799016599999999</c:v>
                </c:pt>
                <c:pt idx="6">
                  <c:v>0.734350082</c:v>
                </c:pt>
                <c:pt idx="7">
                  <c:v>0.7155701400000001</c:v>
                </c:pt>
                <c:pt idx="8">
                  <c:v>0.70003348</c:v>
                </c:pt>
                <c:pt idx="9">
                  <c:v>0.688970912</c:v>
                </c:pt>
                <c:pt idx="10">
                  <c:v>0.685034122</c:v>
                </c:pt>
                <c:pt idx="11">
                  <c:v>0.6786868</c:v>
                </c:pt>
                <c:pt idx="12">
                  <c:v>0.6678941199999999</c:v>
                </c:pt>
                <c:pt idx="13">
                  <c:v>0.688735584</c:v>
                </c:pt>
                <c:pt idx="14">
                  <c:v>0.6682630000000001</c:v>
                </c:pt>
              </c:numCache>
            </c:numRef>
          </c:yVal>
        </c:ser>
        <c:axId val="52520001"/>
        <c:axId val="52520002"/>
      </c:scatterChart>
      <c:valAx>
        <c:axId val="52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20002"/>
        <c:crosses val="autoZero"/>
        <c:crossBetween val="midCat"/>
      </c:valAx>
      <c:valAx>
        <c:axId val="52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'cap_rate_wind_offshore_ES'!$B$3:$B$7</c:f>
              <c:numCache>
                <c:formatCode>General</c:formatCode>
                <c:ptCount val="5"/>
                <c:pt idx="0">
                  <c:v>0.872591489555556</c:v>
                </c:pt>
                <c:pt idx="1">
                  <c:v>0.8628317047222225</c:v>
                </c:pt>
                <c:pt idx="2">
                  <c:v>0.8705968302777779</c:v>
                </c:pt>
                <c:pt idx="3">
                  <c:v>0.8784980754444447</c:v>
                </c:pt>
                <c:pt idx="4">
                  <c:v>0.8822411337777778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'cap_rate_wind_offshore_ES'!$C$3:$C$7</c:f>
              <c:numCache>
                <c:formatCode>General</c:formatCode>
                <c:ptCount val="5"/>
                <c:pt idx="0">
                  <c:v>0.8369334620000001</c:v>
                </c:pt>
                <c:pt idx="1">
                  <c:v>0.8238248500000001</c:v>
                </c:pt>
                <c:pt idx="2">
                  <c:v>0.81638955</c:v>
                </c:pt>
                <c:pt idx="3">
                  <c:v>0.815714428</c:v>
                </c:pt>
                <c:pt idx="4">
                  <c:v>0.81854824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'cap_rate_wind_offshore_ES'!$D$3:$D$7</c:f>
              <c:numCache>
                <c:formatCode>General</c:formatCode>
                <c:ptCount val="5"/>
                <c:pt idx="0">
                  <c:v>0.8727665</c:v>
                </c:pt>
                <c:pt idx="1">
                  <c:v>0.86233246</c:v>
                </c:pt>
                <c:pt idx="2">
                  <c:v>0.87152624</c:v>
                </c:pt>
                <c:pt idx="3">
                  <c:v>0.87975305</c:v>
                </c:pt>
                <c:pt idx="4">
                  <c:v>0.886517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'cap_rate_wind_offshore_ES'!$E$3:$E$7</c:f>
              <c:numCache>
                <c:formatCode>General</c:formatCode>
                <c:ptCount val="5"/>
                <c:pt idx="0">
                  <c:v>0.909421532</c:v>
                </c:pt>
                <c:pt idx="1">
                  <c:v>0.9012768799999999</c:v>
                </c:pt>
                <c:pt idx="2">
                  <c:v>0.91102153</c:v>
                </c:pt>
                <c:pt idx="3">
                  <c:v>0.9386252479999999</c:v>
                </c:pt>
                <c:pt idx="4">
                  <c:v>0.958880246</c:v>
                </c:pt>
              </c:numCache>
            </c:numRef>
          </c:yVal>
        </c:ser>
        <c:axId val="52530001"/>
        <c:axId val="52530002"/>
      </c:scatterChart>
      <c:valAx>
        <c:axId val="52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30002"/>
        <c:crosses val="autoZero"/>
        <c:crossBetween val="midCat"/>
      </c:valAx>
      <c:valAx>
        <c:axId val="52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'cap_rate_wind_offshore_ES'!$B$3:$B$7</c:f>
              <c:numCache>
                <c:formatCode>General</c:formatCode>
                <c:ptCount val="5"/>
                <c:pt idx="0">
                  <c:v>0.872591489555556</c:v>
                </c:pt>
                <c:pt idx="1">
                  <c:v>0.8628317047222225</c:v>
                </c:pt>
                <c:pt idx="2">
                  <c:v>0.8705968302777779</c:v>
                </c:pt>
                <c:pt idx="3">
                  <c:v>0.8784980754444447</c:v>
                </c:pt>
                <c:pt idx="4">
                  <c:v>0.8822411337777778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'cap_rate_wind_offshore_ES'!$C$3:$C$7</c:f>
              <c:numCache>
                <c:formatCode>General</c:formatCode>
                <c:ptCount val="5"/>
                <c:pt idx="0">
                  <c:v>0.8369334620000001</c:v>
                </c:pt>
                <c:pt idx="1">
                  <c:v>0.8238248500000001</c:v>
                </c:pt>
                <c:pt idx="2">
                  <c:v>0.81638955</c:v>
                </c:pt>
                <c:pt idx="3">
                  <c:v>0.815714428</c:v>
                </c:pt>
                <c:pt idx="4">
                  <c:v>0.81854824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'cap_rate_wind_offshore_ES'!$D$3:$D$7</c:f>
              <c:numCache>
                <c:formatCode>General</c:formatCode>
                <c:ptCount val="5"/>
                <c:pt idx="0">
                  <c:v>0.8727665</c:v>
                </c:pt>
                <c:pt idx="1">
                  <c:v>0.86233246</c:v>
                </c:pt>
                <c:pt idx="2">
                  <c:v>0.87152624</c:v>
                </c:pt>
                <c:pt idx="3">
                  <c:v>0.87975305</c:v>
                </c:pt>
                <c:pt idx="4">
                  <c:v>0.886517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'cap_rate_wind_offshore_ES'!$E$3:$E$7</c:f>
              <c:numCache>
                <c:formatCode>General</c:formatCode>
                <c:ptCount val="5"/>
                <c:pt idx="0">
                  <c:v>0.909421532</c:v>
                </c:pt>
                <c:pt idx="1">
                  <c:v>0.9012768799999999</c:v>
                </c:pt>
                <c:pt idx="2">
                  <c:v>0.91102153</c:v>
                </c:pt>
                <c:pt idx="3">
                  <c:v>0.9386252479999999</c:v>
                </c:pt>
                <c:pt idx="4">
                  <c:v>0.958880246</c:v>
                </c:pt>
              </c:numCache>
            </c:numRef>
          </c:yVal>
        </c:ser>
        <c:axId val="52540001"/>
        <c:axId val="52540002"/>
      </c:scatterChart>
      <c:valAx>
        <c:axId val="52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40002"/>
        <c:crosses val="autoZero"/>
        <c:crossBetween val="midCat"/>
      </c:valAx>
      <c:valAx>
        <c:axId val="52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'cap_rate_wind_offshore_ES'!$B$3:$B$7</c:f>
              <c:numCache>
                <c:formatCode>General</c:formatCode>
                <c:ptCount val="5"/>
                <c:pt idx="0">
                  <c:v>0.872591489555556</c:v>
                </c:pt>
                <c:pt idx="1">
                  <c:v>0.8628317047222225</c:v>
                </c:pt>
                <c:pt idx="2">
                  <c:v>0.8705968302777779</c:v>
                </c:pt>
                <c:pt idx="3">
                  <c:v>0.8784980754444447</c:v>
                </c:pt>
                <c:pt idx="4">
                  <c:v>0.8822411337777778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'cap_rate_wind_offshore_ES'!$C$3:$C$7</c:f>
              <c:numCache>
                <c:formatCode>General</c:formatCode>
                <c:ptCount val="5"/>
                <c:pt idx="0">
                  <c:v>0.8369334620000001</c:v>
                </c:pt>
                <c:pt idx="1">
                  <c:v>0.8238248500000001</c:v>
                </c:pt>
                <c:pt idx="2">
                  <c:v>0.81638955</c:v>
                </c:pt>
                <c:pt idx="3">
                  <c:v>0.815714428</c:v>
                </c:pt>
                <c:pt idx="4">
                  <c:v>0.81854824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'cap_rate_wind_offshore_ES'!$D$3:$D$7</c:f>
              <c:numCache>
                <c:formatCode>General</c:formatCode>
                <c:ptCount val="5"/>
                <c:pt idx="0">
                  <c:v>0.8727665</c:v>
                </c:pt>
                <c:pt idx="1">
                  <c:v>0.86233246</c:v>
                </c:pt>
                <c:pt idx="2">
                  <c:v>0.87152624</c:v>
                </c:pt>
                <c:pt idx="3">
                  <c:v>0.87975305</c:v>
                </c:pt>
                <c:pt idx="4">
                  <c:v>0.886517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'cap_rate_wind_offshore_ES'!$E$3:$E$7</c:f>
              <c:numCache>
                <c:formatCode>General</c:formatCode>
                <c:ptCount val="5"/>
                <c:pt idx="0">
                  <c:v>0.909421532</c:v>
                </c:pt>
                <c:pt idx="1">
                  <c:v>0.9012768799999999</c:v>
                </c:pt>
                <c:pt idx="2">
                  <c:v>0.91102153</c:v>
                </c:pt>
                <c:pt idx="3">
                  <c:v>0.9386252479999999</c:v>
                </c:pt>
                <c:pt idx="4">
                  <c:v>0.958880246</c:v>
                </c:pt>
              </c:numCache>
            </c:numRef>
          </c:yVal>
        </c:ser>
        <c:axId val="52550001"/>
        <c:axId val="52550002"/>
      </c:scatterChart>
      <c:valAx>
        <c:axId val="52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50002"/>
        <c:crosses val="autoZero"/>
        <c:crossBetween val="midCat"/>
      </c:valAx>
      <c:valAx>
        <c:axId val="52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'cap_rate_wind_offshore_ES'!$B$3:$B$7</c:f>
              <c:numCache>
                <c:formatCode>General</c:formatCode>
                <c:ptCount val="5"/>
                <c:pt idx="0">
                  <c:v>0.872591489555556</c:v>
                </c:pt>
                <c:pt idx="1">
                  <c:v>0.8628317047222225</c:v>
                </c:pt>
                <c:pt idx="2">
                  <c:v>0.8705968302777779</c:v>
                </c:pt>
                <c:pt idx="3">
                  <c:v>0.8784980754444447</c:v>
                </c:pt>
                <c:pt idx="4">
                  <c:v>0.8822411337777778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'cap_rate_wind_offshore_ES'!$C$3:$C$7</c:f>
              <c:numCache>
                <c:formatCode>General</c:formatCode>
                <c:ptCount val="5"/>
                <c:pt idx="0">
                  <c:v>0.8369334620000001</c:v>
                </c:pt>
                <c:pt idx="1">
                  <c:v>0.8238248500000001</c:v>
                </c:pt>
                <c:pt idx="2">
                  <c:v>0.81638955</c:v>
                </c:pt>
                <c:pt idx="3">
                  <c:v>0.815714428</c:v>
                </c:pt>
                <c:pt idx="4">
                  <c:v>0.81854824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'cap_rate_wind_offshore_ES'!$D$3:$D$7</c:f>
              <c:numCache>
                <c:formatCode>General</c:formatCode>
                <c:ptCount val="5"/>
                <c:pt idx="0">
                  <c:v>0.8727665</c:v>
                </c:pt>
                <c:pt idx="1">
                  <c:v>0.86233246</c:v>
                </c:pt>
                <c:pt idx="2">
                  <c:v>0.87152624</c:v>
                </c:pt>
                <c:pt idx="3">
                  <c:v>0.87975305</c:v>
                </c:pt>
                <c:pt idx="4">
                  <c:v>0.886517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'cap_rate_wind_offshore_ES'!$E$3:$E$7</c:f>
              <c:numCache>
                <c:formatCode>General</c:formatCode>
                <c:ptCount val="5"/>
                <c:pt idx="0">
                  <c:v>0.909421532</c:v>
                </c:pt>
                <c:pt idx="1">
                  <c:v>0.9012768799999999</c:v>
                </c:pt>
                <c:pt idx="2">
                  <c:v>0.91102153</c:v>
                </c:pt>
                <c:pt idx="3">
                  <c:v>0.9386252479999999</c:v>
                </c:pt>
                <c:pt idx="4">
                  <c:v>0.958880246</c:v>
                </c:pt>
              </c:numCache>
            </c:numRef>
          </c:yVal>
        </c:ser>
        <c:axId val="52560001"/>
        <c:axId val="52560002"/>
      </c:scatterChart>
      <c:valAx>
        <c:axId val="52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60002"/>
        <c:crosses val="autoZero"/>
        <c:crossBetween val="midCat"/>
      </c:valAx>
      <c:valAx>
        <c:axId val="52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'cap_rate_wind_offshore_ES'!$B$3:$B$7</c:f>
              <c:numCache>
                <c:formatCode>General</c:formatCode>
                <c:ptCount val="5"/>
                <c:pt idx="0">
                  <c:v>0.872591489555556</c:v>
                </c:pt>
                <c:pt idx="1">
                  <c:v>0.8628317047222225</c:v>
                </c:pt>
                <c:pt idx="2">
                  <c:v>0.8705968302777779</c:v>
                </c:pt>
                <c:pt idx="3">
                  <c:v>0.8784980754444447</c:v>
                </c:pt>
                <c:pt idx="4">
                  <c:v>0.8822411337777778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'cap_rate_wind_offshore_ES'!$C$3:$C$7</c:f>
              <c:numCache>
                <c:formatCode>General</c:formatCode>
                <c:ptCount val="5"/>
                <c:pt idx="0">
                  <c:v>0.8369334620000001</c:v>
                </c:pt>
                <c:pt idx="1">
                  <c:v>0.8238248500000001</c:v>
                </c:pt>
                <c:pt idx="2">
                  <c:v>0.81638955</c:v>
                </c:pt>
                <c:pt idx="3">
                  <c:v>0.815714428</c:v>
                </c:pt>
                <c:pt idx="4">
                  <c:v>0.81854824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'cap_rate_wind_offshore_ES'!$D$3:$D$7</c:f>
              <c:numCache>
                <c:formatCode>General</c:formatCode>
                <c:ptCount val="5"/>
                <c:pt idx="0">
                  <c:v>0.8727665</c:v>
                </c:pt>
                <c:pt idx="1">
                  <c:v>0.86233246</c:v>
                </c:pt>
                <c:pt idx="2">
                  <c:v>0.87152624</c:v>
                </c:pt>
                <c:pt idx="3">
                  <c:v>0.87975305</c:v>
                </c:pt>
                <c:pt idx="4">
                  <c:v>0.886517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'cap_rate_wind_offshore_ES'!$E$3:$E$7</c:f>
              <c:numCache>
                <c:formatCode>General</c:formatCode>
                <c:ptCount val="5"/>
                <c:pt idx="0">
                  <c:v>0.909421532</c:v>
                </c:pt>
                <c:pt idx="1">
                  <c:v>0.9012768799999999</c:v>
                </c:pt>
                <c:pt idx="2">
                  <c:v>0.91102153</c:v>
                </c:pt>
                <c:pt idx="3">
                  <c:v>0.9386252479999999</c:v>
                </c:pt>
                <c:pt idx="4">
                  <c:v>0.958880246</c:v>
                </c:pt>
              </c:numCache>
            </c:numRef>
          </c:yVal>
        </c:ser>
        <c:axId val="52570001"/>
        <c:axId val="52570002"/>
      </c:scatterChart>
      <c:valAx>
        <c:axId val="52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70002"/>
        <c:crosses val="autoZero"/>
        <c:crossBetween val="midCat"/>
      </c:valAx>
      <c:valAx>
        <c:axId val="52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'cap_rate_wind_offshore_FR'!$B$3:$B$18</c:f>
              <c:numCache>
                <c:formatCode>General</c:formatCode>
                <c:ptCount val="16"/>
                <c:pt idx="0">
                  <c:v>0.9152569455555555</c:v>
                </c:pt>
                <c:pt idx="1">
                  <c:v>0.9164925357222222</c:v>
                </c:pt>
                <c:pt idx="2">
                  <c:v>0.9098503058888888</c:v>
                </c:pt>
                <c:pt idx="3">
                  <c:v>0.9098060156111109</c:v>
                </c:pt>
                <c:pt idx="4">
                  <c:v>0.8994526267222223</c:v>
                </c:pt>
                <c:pt idx="5">
                  <c:v>0.8853288647222222</c:v>
                </c:pt>
                <c:pt idx="6">
                  <c:v>0.8719085413333334</c:v>
                </c:pt>
                <c:pt idx="7">
                  <c:v>0.8575358511111112</c:v>
                </c:pt>
                <c:pt idx="8">
                  <c:v>0.8407152018888886</c:v>
                </c:pt>
                <c:pt idx="9">
                  <c:v>0.8223161399999999</c:v>
                </c:pt>
                <c:pt idx="10">
                  <c:v>0.8118997983333335</c:v>
                </c:pt>
                <c:pt idx="11">
                  <c:v>0.7964342578333332</c:v>
                </c:pt>
                <c:pt idx="12">
                  <c:v>0.7811514114444444</c:v>
                </c:pt>
                <c:pt idx="13">
                  <c:v>0.7398021550555554</c:v>
                </c:pt>
                <c:pt idx="14">
                  <c:v>0.7091666605555556</c:v>
                </c:pt>
                <c:pt idx="15">
                  <c:v>0.6978925963333333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'cap_rate_wind_offshore_FR'!$C$3:$C$18</c:f>
              <c:numCache>
                <c:formatCode>General</c:formatCode>
                <c:ptCount val="16"/>
                <c:pt idx="0">
                  <c:v>0.8913776059999999</c:v>
                </c:pt>
                <c:pt idx="1">
                  <c:v>0.8904453959999999</c:v>
                </c:pt>
                <c:pt idx="2">
                  <c:v>0.883490164</c:v>
                </c:pt>
                <c:pt idx="3">
                  <c:v>0.8785563</c:v>
                </c:pt>
                <c:pt idx="4">
                  <c:v>0.8663071320000001</c:v>
                </c:pt>
                <c:pt idx="5">
                  <c:v>0.85141504</c:v>
                </c:pt>
                <c:pt idx="6">
                  <c:v>0.836638428</c:v>
                </c:pt>
                <c:pt idx="7">
                  <c:v>0.81477654</c:v>
                </c:pt>
                <c:pt idx="8">
                  <c:v>0.7932195200000001</c:v>
                </c:pt>
                <c:pt idx="9">
                  <c:v>0.77613284</c:v>
                </c:pt>
                <c:pt idx="10">
                  <c:v>0.77183402</c:v>
                </c:pt>
                <c:pt idx="11">
                  <c:v>0.751358644</c:v>
                </c:pt>
                <c:pt idx="12">
                  <c:v>0.73101404</c:v>
                </c:pt>
                <c:pt idx="13">
                  <c:v>0.679051964</c:v>
                </c:pt>
                <c:pt idx="14">
                  <c:v>0.64029358</c:v>
                </c:pt>
                <c:pt idx="15">
                  <c:v>0.617855634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'cap_rate_wind_offshore_FR'!$D$3:$D$18</c:f>
              <c:numCache>
                <c:formatCode>General</c:formatCode>
                <c:ptCount val="16"/>
                <c:pt idx="0">
                  <c:v>0.9130439</c:v>
                </c:pt>
                <c:pt idx="1">
                  <c:v>0.9151935</c:v>
                </c:pt>
                <c:pt idx="2">
                  <c:v>0.908599</c:v>
                </c:pt>
                <c:pt idx="3">
                  <c:v>0.9089161</c:v>
                </c:pt>
                <c:pt idx="4">
                  <c:v>0.9013542</c:v>
                </c:pt>
                <c:pt idx="5">
                  <c:v>0.88288134</c:v>
                </c:pt>
                <c:pt idx="6">
                  <c:v>0.8698599299999999</c:v>
                </c:pt>
                <c:pt idx="7">
                  <c:v>0.8546175</c:v>
                </c:pt>
                <c:pt idx="8">
                  <c:v>0.83741504</c:v>
                </c:pt>
                <c:pt idx="9">
                  <c:v>0.8218297</c:v>
                </c:pt>
                <c:pt idx="10">
                  <c:v>0.8064953</c:v>
                </c:pt>
                <c:pt idx="11">
                  <c:v>0.7911538</c:v>
                </c:pt>
                <c:pt idx="12">
                  <c:v>0.7796823000000001</c:v>
                </c:pt>
                <c:pt idx="13">
                  <c:v>0.7391335999999999</c:v>
                </c:pt>
                <c:pt idx="14">
                  <c:v>0.70889986</c:v>
                </c:pt>
                <c:pt idx="15">
                  <c:v>0.6969098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'cap_rate_wind_offshore_FR'!$E$3:$E$18</c:f>
              <c:numCache>
                <c:formatCode>General</c:formatCode>
                <c:ptCount val="16"/>
                <c:pt idx="0">
                  <c:v>0.942246604</c:v>
                </c:pt>
                <c:pt idx="1">
                  <c:v>0.9443494299999999</c:v>
                </c:pt>
                <c:pt idx="2">
                  <c:v>0.938273468</c:v>
                </c:pt>
                <c:pt idx="3">
                  <c:v>0.940180912</c:v>
                </c:pt>
                <c:pt idx="4">
                  <c:v>0.93193948</c:v>
                </c:pt>
                <c:pt idx="5">
                  <c:v>0.92109484</c:v>
                </c:pt>
                <c:pt idx="6">
                  <c:v>0.9148738200000001</c:v>
                </c:pt>
                <c:pt idx="7">
                  <c:v>0.90432528</c:v>
                </c:pt>
                <c:pt idx="8">
                  <c:v>0.889341688</c:v>
                </c:pt>
                <c:pt idx="9">
                  <c:v>0.87561428</c:v>
                </c:pt>
                <c:pt idx="10">
                  <c:v>0.8624716</c:v>
                </c:pt>
                <c:pt idx="11">
                  <c:v>0.850295958</c:v>
                </c:pt>
                <c:pt idx="12">
                  <c:v>0.8376463519999999</c:v>
                </c:pt>
                <c:pt idx="13">
                  <c:v>0.802632308</c:v>
                </c:pt>
                <c:pt idx="14">
                  <c:v>0.77683824</c:v>
                </c:pt>
                <c:pt idx="15">
                  <c:v>0.776122844</c:v>
                </c:pt>
              </c:numCache>
            </c:numRef>
          </c:yVal>
        </c:ser>
        <c:axId val="52580001"/>
        <c:axId val="52580002"/>
      </c:scatterChart>
      <c:valAx>
        <c:axId val="52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80002"/>
        <c:crosses val="autoZero"/>
        <c:crossBetween val="midCat"/>
      </c:valAx>
      <c:valAx>
        <c:axId val="52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'cap_rate_wind_offshore_FR'!$B$3:$B$18</c:f>
              <c:numCache>
                <c:formatCode>General</c:formatCode>
                <c:ptCount val="16"/>
                <c:pt idx="0">
                  <c:v>0.9152569455555555</c:v>
                </c:pt>
                <c:pt idx="1">
                  <c:v>0.9164925357222222</c:v>
                </c:pt>
                <c:pt idx="2">
                  <c:v>0.9098503058888888</c:v>
                </c:pt>
                <c:pt idx="3">
                  <c:v>0.9098060156111109</c:v>
                </c:pt>
                <c:pt idx="4">
                  <c:v>0.8994526267222223</c:v>
                </c:pt>
                <c:pt idx="5">
                  <c:v>0.8853288647222222</c:v>
                </c:pt>
                <c:pt idx="6">
                  <c:v>0.8719085413333334</c:v>
                </c:pt>
                <c:pt idx="7">
                  <c:v>0.8575358511111112</c:v>
                </c:pt>
                <c:pt idx="8">
                  <c:v>0.8407152018888886</c:v>
                </c:pt>
                <c:pt idx="9">
                  <c:v>0.8223161399999999</c:v>
                </c:pt>
                <c:pt idx="10">
                  <c:v>0.8118997983333335</c:v>
                </c:pt>
                <c:pt idx="11">
                  <c:v>0.7964342578333332</c:v>
                </c:pt>
                <c:pt idx="12">
                  <c:v>0.7811514114444444</c:v>
                </c:pt>
                <c:pt idx="13">
                  <c:v>0.7398021550555554</c:v>
                </c:pt>
                <c:pt idx="14">
                  <c:v>0.7091666605555556</c:v>
                </c:pt>
                <c:pt idx="15">
                  <c:v>0.6978925963333333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'cap_rate_wind_offshore_FR'!$C$3:$C$18</c:f>
              <c:numCache>
                <c:formatCode>General</c:formatCode>
                <c:ptCount val="16"/>
                <c:pt idx="0">
                  <c:v>0.8913776059999999</c:v>
                </c:pt>
                <c:pt idx="1">
                  <c:v>0.8904453959999999</c:v>
                </c:pt>
                <c:pt idx="2">
                  <c:v>0.883490164</c:v>
                </c:pt>
                <c:pt idx="3">
                  <c:v>0.8785563</c:v>
                </c:pt>
                <c:pt idx="4">
                  <c:v>0.8663071320000001</c:v>
                </c:pt>
                <c:pt idx="5">
                  <c:v>0.85141504</c:v>
                </c:pt>
                <c:pt idx="6">
                  <c:v>0.836638428</c:v>
                </c:pt>
                <c:pt idx="7">
                  <c:v>0.81477654</c:v>
                </c:pt>
                <c:pt idx="8">
                  <c:v>0.7932195200000001</c:v>
                </c:pt>
                <c:pt idx="9">
                  <c:v>0.77613284</c:v>
                </c:pt>
                <c:pt idx="10">
                  <c:v>0.77183402</c:v>
                </c:pt>
                <c:pt idx="11">
                  <c:v>0.751358644</c:v>
                </c:pt>
                <c:pt idx="12">
                  <c:v>0.73101404</c:v>
                </c:pt>
                <c:pt idx="13">
                  <c:v>0.679051964</c:v>
                </c:pt>
                <c:pt idx="14">
                  <c:v>0.64029358</c:v>
                </c:pt>
                <c:pt idx="15">
                  <c:v>0.617855634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'cap_rate_wind_offshore_FR'!$D$3:$D$18</c:f>
              <c:numCache>
                <c:formatCode>General</c:formatCode>
                <c:ptCount val="16"/>
                <c:pt idx="0">
                  <c:v>0.9130439</c:v>
                </c:pt>
                <c:pt idx="1">
                  <c:v>0.9151935</c:v>
                </c:pt>
                <c:pt idx="2">
                  <c:v>0.908599</c:v>
                </c:pt>
                <c:pt idx="3">
                  <c:v>0.9089161</c:v>
                </c:pt>
                <c:pt idx="4">
                  <c:v>0.9013542</c:v>
                </c:pt>
                <c:pt idx="5">
                  <c:v>0.88288134</c:v>
                </c:pt>
                <c:pt idx="6">
                  <c:v>0.8698599299999999</c:v>
                </c:pt>
                <c:pt idx="7">
                  <c:v>0.8546175</c:v>
                </c:pt>
                <c:pt idx="8">
                  <c:v>0.83741504</c:v>
                </c:pt>
                <c:pt idx="9">
                  <c:v>0.8218297</c:v>
                </c:pt>
                <c:pt idx="10">
                  <c:v>0.8064953</c:v>
                </c:pt>
                <c:pt idx="11">
                  <c:v>0.7911538</c:v>
                </c:pt>
                <c:pt idx="12">
                  <c:v>0.7796823000000001</c:v>
                </c:pt>
                <c:pt idx="13">
                  <c:v>0.7391335999999999</c:v>
                </c:pt>
                <c:pt idx="14">
                  <c:v>0.70889986</c:v>
                </c:pt>
                <c:pt idx="15">
                  <c:v>0.6969098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'cap_rate_wind_offshore_FR'!$E$3:$E$18</c:f>
              <c:numCache>
                <c:formatCode>General</c:formatCode>
                <c:ptCount val="16"/>
                <c:pt idx="0">
                  <c:v>0.942246604</c:v>
                </c:pt>
                <c:pt idx="1">
                  <c:v>0.9443494299999999</c:v>
                </c:pt>
                <c:pt idx="2">
                  <c:v>0.938273468</c:v>
                </c:pt>
                <c:pt idx="3">
                  <c:v>0.940180912</c:v>
                </c:pt>
                <c:pt idx="4">
                  <c:v>0.93193948</c:v>
                </c:pt>
                <c:pt idx="5">
                  <c:v>0.92109484</c:v>
                </c:pt>
                <c:pt idx="6">
                  <c:v>0.9148738200000001</c:v>
                </c:pt>
                <c:pt idx="7">
                  <c:v>0.90432528</c:v>
                </c:pt>
                <c:pt idx="8">
                  <c:v>0.889341688</c:v>
                </c:pt>
                <c:pt idx="9">
                  <c:v>0.87561428</c:v>
                </c:pt>
                <c:pt idx="10">
                  <c:v>0.8624716</c:v>
                </c:pt>
                <c:pt idx="11">
                  <c:v>0.850295958</c:v>
                </c:pt>
                <c:pt idx="12">
                  <c:v>0.8376463519999999</c:v>
                </c:pt>
                <c:pt idx="13">
                  <c:v>0.802632308</c:v>
                </c:pt>
                <c:pt idx="14">
                  <c:v>0.77683824</c:v>
                </c:pt>
                <c:pt idx="15">
                  <c:v>0.776122844</c:v>
                </c:pt>
              </c:numCache>
            </c:numRef>
          </c:yVal>
        </c:ser>
        <c:axId val="52590001"/>
        <c:axId val="52590002"/>
      </c:scatterChart>
      <c:valAx>
        <c:axId val="52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90002"/>
        <c:crosses val="autoZero"/>
        <c:crossBetween val="midCat"/>
      </c:valAx>
      <c:valAx>
        <c:axId val="52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'cap_rate_wind_onshore_NO125'!$B$3:$B$5</c:f>
              <c:numCache>
                <c:formatCode>General</c:formatCode>
                <c:ptCount val="3"/>
                <c:pt idx="0">
                  <c:v>0.9053655052777779</c:v>
                </c:pt>
                <c:pt idx="1">
                  <c:v>0.9067717296666665</c:v>
                </c:pt>
                <c:pt idx="2">
                  <c:v>0.9099631716666666</c:v>
                </c:pt>
              </c:numCache>
            </c:numRef>
          </c:yVal>
        </c:ser>
        <c:ser>
          <c:idx val="1"/>
          <c:order val="1"/>
          <c:tx>
            <c:strRef>
              <c:f>'cap_rate_wind_onshore_NO125'!$C$2:$C$2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'cap_rate_wind_onshore_NO125'!$C$3:$C$5</c:f>
              <c:numCache>
                <c:formatCode>General</c:formatCode>
                <c:ptCount val="3"/>
                <c:pt idx="0">
                  <c:v>0.8122936199999999</c:v>
                </c:pt>
                <c:pt idx="1">
                  <c:v>0.815216948</c:v>
                </c:pt>
                <c:pt idx="2">
                  <c:v>0.8135298599999999</c:v>
                </c:pt>
              </c:numCache>
            </c:numRef>
          </c:yVal>
        </c:ser>
        <c:ser>
          <c:idx val="2"/>
          <c:order val="2"/>
          <c:tx>
            <c:strRef>
              <c:f>'cap_rate_wind_onshore_NO125'!$D$2:$D$2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'cap_rate_wind_onshore_NO125'!$D$3:$D$5</c:f>
              <c:numCache>
                <c:formatCode>General</c:formatCode>
                <c:ptCount val="3"/>
                <c:pt idx="0">
                  <c:v>0.89326555</c:v>
                </c:pt>
                <c:pt idx="1">
                  <c:v>0.8907671</c:v>
                </c:pt>
                <c:pt idx="2">
                  <c:v>0.89208895</c:v>
                </c:pt>
              </c:numCache>
            </c:numRef>
          </c:yVal>
        </c:ser>
        <c:ser>
          <c:idx val="3"/>
          <c:order val="3"/>
          <c:tx>
            <c:strRef>
              <c:f>'cap_rate_wind_onshore_NO125'!$E$2:$E$2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'cap_rate_wind_onshore_NO125'!$A$3:$A$5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'cap_rate_wind_onshore_NO125'!$E$3:$E$5</c:f>
              <c:numCache>
                <c:formatCode>General</c:formatCode>
                <c:ptCount val="3"/>
                <c:pt idx="0">
                  <c:v>1.0056102</c:v>
                </c:pt>
                <c:pt idx="1">
                  <c:v>1.01138988</c:v>
                </c:pt>
                <c:pt idx="2">
                  <c:v>1.0127649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'cap_rate_wind_offshore_FR'!$B$3:$B$18</c:f>
              <c:numCache>
                <c:formatCode>General</c:formatCode>
                <c:ptCount val="16"/>
                <c:pt idx="0">
                  <c:v>0.9152569455555555</c:v>
                </c:pt>
                <c:pt idx="1">
                  <c:v>0.9164925357222222</c:v>
                </c:pt>
                <c:pt idx="2">
                  <c:v>0.9098503058888888</c:v>
                </c:pt>
                <c:pt idx="3">
                  <c:v>0.9098060156111109</c:v>
                </c:pt>
                <c:pt idx="4">
                  <c:v>0.8994526267222223</c:v>
                </c:pt>
                <c:pt idx="5">
                  <c:v>0.8853288647222222</c:v>
                </c:pt>
                <c:pt idx="6">
                  <c:v>0.8719085413333334</c:v>
                </c:pt>
                <c:pt idx="7">
                  <c:v>0.8575358511111112</c:v>
                </c:pt>
                <c:pt idx="8">
                  <c:v>0.8407152018888886</c:v>
                </c:pt>
                <c:pt idx="9">
                  <c:v>0.8223161399999999</c:v>
                </c:pt>
                <c:pt idx="10">
                  <c:v>0.8118997983333335</c:v>
                </c:pt>
                <c:pt idx="11">
                  <c:v>0.7964342578333332</c:v>
                </c:pt>
                <c:pt idx="12">
                  <c:v>0.7811514114444444</c:v>
                </c:pt>
                <c:pt idx="13">
                  <c:v>0.7398021550555554</c:v>
                </c:pt>
                <c:pt idx="14">
                  <c:v>0.7091666605555556</c:v>
                </c:pt>
                <c:pt idx="15">
                  <c:v>0.6978925963333333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'cap_rate_wind_offshore_FR'!$C$3:$C$18</c:f>
              <c:numCache>
                <c:formatCode>General</c:formatCode>
                <c:ptCount val="16"/>
                <c:pt idx="0">
                  <c:v>0.8913776059999999</c:v>
                </c:pt>
                <c:pt idx="1">
                  <c:v>0.8904453959999999</c:v>
                </c:pt>
                <c:pt idx="2">
                  <c:v>0.883490164</c:v>
                </c:pt>
                <c:pt idx="3">
                  <c:v>0.8785563</c:v>
                </c:pt>
                <c:pt idx="4">
                  <c:v>0.8663071320000001</c:v>
                </c:pt>
                <c:pt idx="5">
                  <c:v>0.85141504</c:v>
                </c:pt>
                <c:pt idx="6">
                  <c:v>0.836638428</c:v>
                </c:pt>
                <c:pt idx="7">
                  <c:v>0.81477654</c:v>
                </c:pt>
                <c:pt idx="8">
                  <c:v>0.7932195200000001</c:v>
                </c:pt>
                <c:pt idx="9">
                  <c:v>0.77613284</c:v>
                </c:pt>
                <c:pt idx="10">
                  <c:v>0.77183402</c:v>
                </c:pt>
                <c:pt idx="11">
                  <c:v>0.751358644</c:v>
                </c:pt>
                <c:pt idx="12">
                  <c:v>0.73101404</c:v>
                </c:pt>
                <c:pt idx="13">
                  <c:v>0.679051964</c:v>
                </c:pt>
                <c:pt idx="14">
                  <c:v>0.64029358</c:v>
                </c:pt>
                <c:pt idx="15">
                  <c:v>0.617855634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'cap_rate_wind_offshore_FR'!$D$3:$D$18</c:f>
              <c:numCache>
                <c:formatCode>General</c:formatCode>
                <c:ptCount val="16"/>
                <c:pt idx="0">
                  <c:v>0.9130439</c:v>
                </c:pt>
                <c:pt idx="1">
                  <c:v>0.9151935</c:v>
                </c:pt>
                <c:pt idx="2">
                  <c:v>0.908599</c:v>
                </c:pt>
                <c:pt idx="3">
                  <c:v>0.9089161</c:v>
                </c:pt>
                <c:pt idx="4">
                  <c:v>0.9013542</c:v>
                </c:pt>
                <c:pt idx="5">
                  <c:v>0.88288134</c:v>
                </c:pt>
                <c:pt idx="6">
                  <c:v>0.8698599299999999</c:v>
                </c:pt>
                <c:pt idx="7">
                  <c:v>0.8546175</c:v>
                </c:pt>
                <c:pt idx="8">
                  <c:v>0.83741504</c:v>
                </c:pt>
                <c:pt idx="9">
                  <c:v>0.8218297</c:v>
                </c:pt>
                <c:pt idx="10">
                  <c:v>0.8064953</c:v>
                </c:pt>
                <c:pt idx="11">
                  <c:v>0.7911538</c:v>
                </c:pt>
                <c:pt idx="12">
                  <c:v>0.7796823000000001</c:v>
                </c:pt>
                <c:pt idx="13">
                  <c:v>0.7391335999999999</c:v>
                </c:pt>
                <c:pt idx="14">
                  <c:v>0.70889986</c:v>
                </c:pt>
                <c:pt idx="15">
                  <c:v>0.6969098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'cap_rate_wind_offshore_FR'!$E$3:$E$18</c:f>
              <c:numCache>
                <c:formatCode>General</c:formatCode>
                <c:ptCount val="16"/>
                <c:pt idx="0">
                  <c:v>0.942246604</c:v>
                </c:pt>
                <c:pt idx="1">
                  <c:v>0.9443494299999999</c:v>
                </c:pt>
                <c:pt idx="2">
                  <c:v>0.938273468</c:v>
                </c:pt>
                <c:pt idx="3">
                  <c:v>0.940180912</c:v>
                </c:pt>
                <c:pt idx="4">
                  <c:v>0.93193948</c:v>
                </c:pt>
                <c:pt idx="5">
                  <c:v>0.92109484</c:v>
                </c:pt>
                <c:pt idx="6">
                  <c:v>0.9148738200000001</c:v>
                </c:pt>
                <c:pt idx="7">
                  <c:v>0.90432528</c:v>
                </c:pt>
                <c:pt idx="8">
                  <c:v>0.889341688</c:v>
                </c:pt>
                <c:pt idx="9">
                  <c:v>0.87561428</c:v>
                </c:pt>
                <c:pt idx="10">
                  <c:v>0.8624716</c:v>
                </c:pt>
                <c:pt idx="11">
                  <c:v>0.850295958</c:v>
                </c:pt>
                <c:pt idx="12">
                  <c:v>0.8376463519999999</c:v>
                </c:pt>
                <c:pt idx="13">
                  <c:v>0.802632308</c:v>
                </c:pt>
                <c:pt idx="14">
                  <c:v>0.77683824</c:v>
                </c:pt>
                <c:pt idx="15">
                  <c:v>0.776122844</c:v>
                </c:pt>
              </c:numCache>
            </c:numRef>
          </c:yVal>
        </c:ser>
        <c:axId val="52600001"/>
        <c:axId val="52600002"/>
      </c:scatterChart>
      <c:valAx>
        <c:axId val="52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00002"/>
        <c:crosses val="autoZero"/>
        <c:crossBetween val="midCat"/>
      </c:valAx>
      <c:valAx>
        <c:axId val="52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'cap_rate_wind_offshore_FR'!$B$3:$B$18</c:f>
              <c:numCache>
                <c:formatCode>General</c:formatCode>
                <c:ptCount val="16"/>
                <c:pt idx="0">
                  <c:v>0.9152569455555555</c:v>
                </c:pt>
                <c:pt idx="1">
                  <c:v>0.9164925357222222</c:v>
                </c:pt>
                <c:pt idx="2">
                  <c:v>0.9098503058888888</c:v>
                </c:pt>
                <c:pt idx="3">
                  <c:v>0.9098060156111109</c:v>
                </c:pt>
                <c:pt idx="4">
                  <c:v>0.8994526267222223</c:v>
                </c:pt>
                <c:pt idx="5">
                  <c:v>0.8853288647222222</c:v>
                </c:pt>
                <c:pt idx="6">
                  <c:v>0.8719085413333334</c:v>
                </c:pt>
                <c:pt idx="7">
                  <c:v>0.8575358511111112</c:v>
                </c:pt>
                <c:pt idx="8">
                  <c:v>0.8407152018888886</c:v>
                </c:pt>
                <c:pt idx="9">
                  <c:v>0.8223161399999999</c:v>
                </c:pt>
                <c:pt idx="10">
                  <c:v>0.8118997983333335</c:v>
                </c:pt>
                <c:pt idx="11">
                  <c:v>0.7964342578333332</c:v>
                </c:pt>
                <c:pt idx="12">
                  <c:v>0.7811514114444444</c:v>
                </c:pt>
                <c:pt idx="13">
                  <c:v>0.7398021550555554</c:v>
                </c:pt>
                <c:pt idx="14">
                  <c:v>0.7091666605555556</c:v>
                </c:pt>
                <c:pt idx="15">
                  <c:v>0.6978925963333333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'cap_rate_wind_offshore_FR'!$C$3:$C$18</c:f>
              <c:numCache>
                <c:formatCode>General</c:formatCode>
                <c:ptCount val="16"/>
                <c:pt idx="0">
                  <c:v>0.8913776059999999</c:v>
                </c:pt>
                <c:pt idx="1">
                  <c:v>0.8904453959999999</c:v>
                </c:pt>
                <c:pt idx="2">
                  <c:v>0.883490164</c:v>
                </c:pt>
                <c:pt idx="3">
                  <c:v>0.8785563</c:v>
                </c:pt>
                <c:pt idx="4">
                  <c:v>0.8663071320000001</c:v>
                </c:pt>
                <c:pt idx="5">
                  <c:v>0.85141504</c:v>
                </c:pt>
                <c:pt idx="6">
                  <c:v>0.836638428</c:v>
                </c:pt>
                <c:pt idx="7">
                  <c:v>0.81477654</c:v>
                </c:pt>
                <c:pt idx="8">
                  <c:v>0.7932195200000001</c:v>
                </c:pt>
                <c:pt idx="9">
                  <c:v>0.77613284</c:v>
                </c:pt>
                <c:pt idx="10">
                  <c:v>0.77183402</c:v>
                </c:pt>
                <c:pt idx="11">
                  <c:v>0.751358644</c:v>
                </c:pt>
                <c:pt idx="12">
                  <c:v>0.73101404</c:v>
                </c:pt>
                <c:pt idx="13">
                  <c:v>0.679051964</c:v>
                </c:pt>
                <c:pt idx="14">
                  <c:v>0.64029358</c:v>
                </c:pt>
                <c:pt idx="15">
                  <c:v>0.617855634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'cap_rate_wind_offshore_FR'!$D$3:$D$18</c:f>
              <c:numCache>
                <c:formatCode>General</c:formatCode>
                <c:ptCount val="16"/>
                <c:pt idx="0">
                  <c:v>0.9130439</c:v>
                </c:pt>
                <c:pt idx="1">
                  <c:v>0.9151935</c:v>
                </c:pt>
                <c:pt idx="2">
                  <c:v>0.908599</c:v>
                </c:pt>
                <c:pt idx="3">
                  <c:v>0.9089161</c:v>
                </c:pt>
                <c:pt idx="4">
                  <c:v>0.9013542</c:v>
                </c:pt>
                <c:pt idx="5">
                  <c:v>0.88288134</c:v>
                </c:pt>
                <c:pt idx="6">
                  <c:v>0.8698599299999999</c:v>
                </c:pt>
                <c:pt idx="7">
                  <c:v>0.8546175</c:v>
                </c:pt>
                <c:pt idx="8">
                  <c:v>0.83741504</c:v>
                </c:pt>
                <c:pt idx="9">
                  <c:v>0.8218297</c:v>
                </c:pt>
                <c:pt idx="10">
                  <c:v>0.8064953</c:v>
                </c:pt>
                <c:pt idx="11">
                  <c:v>0.7911538</c:v>
                </c:pt>
                <c:pt idx="12">
                  <c:v>0.7796823000000001</c:v>
                </c:pt>
                <c:pt idx="13">
                  <c:v>0.7391335999999999</c:v>
                </c:pt>
                <c:pt idx="14">
                  <c:v>0.70889986</c:v>
                </c:pt>
                <c:pt idx="15">
                  <c:v>0.6969098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'cap_rate_wind_offshore_FR'!$E$3:$E$18</c:f>
              <c:numCache>
                <c:formatCode>General</c:formatCode>
                <c:ptCount val="16"/>
                <c:pt idx="0">
                  <c:v>0.942246604</c:v>
                </c:pt>
                <c:pt idx="1">
                  <c:v>0.9443494299999999</c:v>
                </c:pt>
                <c:pt idx="2">
                  <c:v>0.938273468</c:v>
                </c:pt>
                <c:pt idx="3">
                  <c:v>0.940180912</c:v>
                </c:pt>
                <c:pt idx="4">
                  <c:v>0.93193948</c:v>
                </c:pt>
                <c:pt idx="5">
                  <c:v>0.92109484</c:v>
                </c:pt>
                <c:pt idx="6">
                  <c:v>0.9148738200000001</c:v>
                </c:pt>
                <c:pt idx="7">
                  <c:v>0.90432528</c:v>
                </c:pt>
                <c:pt idx="8">
                  <c:v>0.889341688</c:v>
                </c:pt>
                <c:pt idx="9">
                  <c:v>0.87561428</c:v>
                </c:pt>
                <c:pt idx="10">
                  <c:v>0.8624716</c:v>
                </c:pt>
                <c:pt idx="11">
                  <c:v>0.850295958</c:v>
                </c:pt>
                <c:pt idx="12">
                  <c:v>0.8376463519999999</c:v>
                </c:pt>
                <c:pt idx="13">
                  <c:v>0.802632308</c:v>
                </c:pt>
                <c:pt idx="14">
                  <c:v>0.77683824</c:v>
                </c:pt>
                <c:pt idx="15">
                  <c:v>0.776122844</c:v>
                </c:pt>
              </c:numCache>
            </c:numRef>
          </c:yVal>
        </c:ser>
        <c:axId val="52610001"/>
        <c:axId val="52610002"/>
      </c:scatterChart>
      <c:valAx>
        <c:axId val="52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10002"/>
        <c:crosses val="autoZero"/>
        <c:crossBetween val="midCat"/>
      </c:valAx>
      <c:valAx>
        <c:axId val="52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'cap_rate_wind_offshore_FR'!$B$3:$B$18</c:f>
              <c:numCache>
                <c:formatCode>General</c:formatCode>
                <c:ptCount val="16"/>
                <c:pt idx="0">
                  <c:v>0.9152569455555555</c:v>
                </c:pt>
                <c:pt idx="1">
                  <c:v>0.9164925357222222</c:v>
                </c:pt>
                <c:pt idx="2">
                  <c:v>0.9098503058888888</c:v>
                </c:pt>
                <c:pt idx="3">
                  <c:v>0.9098060156111109</c:v>
                </c:pt>
                <c:pt idx="4">
                  <c:v>0.8994526267222223</c:v>
                </c:pt>
                <c:pt idx="5">
                  <c:v>0.8853288647222222</c:v>
                </c:pt>
                <c:pt idx="6">
                  <c:v>0.8719085413333334</c:v>
                </c:pt>
                <c:pt idx="7">
                  <c:v>0.8575358511111112</c:v>
                </c:pt>
                <c:pt idx="8">
                  <c:v>0.8407152018888886</c:v>
                </c:pt>
                <c:pt idx="9">
                  <c:v>0.8223161399999999</c:v>
                </c:pt>
                <c:pt idx="10">
                  <c:v>0.8118997983333335</c:v>
                </c:pt>
                <c:pt idx="11">
                  <c:v>0.7964342578333332</c:v>
                </c:pt>
                <c:pt idx="12">
                  <c:v>0.7811514114444444</c:v>
                </c:pt>
                <c:pt idx="13">
                  <c:v>0.7398021550555554</c:v>
                </c:pt>
                <c:pt idx="14">
                  <c:v>0.7091666605555556</c:v>
                </c:pt>
                <c:pt idx="15">
                  <c:v>0.6978925963333333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'cap_rate_wind_offshore_FR'!$C$3:$C$18</c:f>
              <c:numCache>
                <c:formatCode>General</c:formatCode>
                <c:ptCount val="16"/>
                <c:pt idx="0">
                  <c:v>0.8913776059999999</c:v>
                </c:pt>
                <c:pt idx="1">
                  <c:v>0.8904453959999999</c:v>
                </c:pt>
                <c:pt idx="2">
                  <c:v>0.883490164</c:v>
                </c:pt>
                <c:pt idx="3">
                  <c:v>0.8785563</c:v>
                </c:pt>
                <c:pt idx="4">
                  <c:v>0.8663071320000001</c:v>
                </c:pt>
                <c:pt idx="5">
                  <c:v>0.85141504</c:v>
                </c:pt>
                <c:pt idx="6">
                  <c:v>0.836638428</c:v>
                </c:pt>
                <c:pt idx="7">
                  <c:v>0.81477654</c:v>
                </c:pt>
                <c:pt idx="8">
                  <c:v>0.7932195200000001</c:v>
                </c:pt>
                <c:pt idx="9">
                  <c:v>0.77613284</c:v>
                </c:pt>
                <c:pt idx="10">
                  <c:v>0.77183402</c:v>
                </c:pt>
                <c:pt idx="11">
                  <c:v>0.751358644</c:v>
                </c:pt>
                <c:pt idx="12">
                  <c:v>0.73101404</c:v>
                </c:pt>
                <c:pt idx="13">
                  <c:v>0.679051964</c:v>
                </c:pt>
                <c:pt idx="14">
                  <c:v>0.64029358</c:v>
                </c:pt>
                <c:pt idx="15">
                  <c:v>0.617855634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'cap_rate_wind_offshore_FR'!$D$3:$D$18</c:f>
              <c:numCache>
                <c:formatCode>General</c:formatCode>
                <c:ptCount val="16"/>
                <c:pt idx="0">
                  <c:v>0.9130439</c:v>
                </c:pt>
                <c:pt idx="1">
                  <c:v>0.9151935</c:v>
                </c:pt>
                <c:pt idx="2">
                  <c:v>0.908599</c:v>
                </c:pt>
                <c:pt idx="3">
                  <c:v>0.9089161</c:v>
                </c:pt>
                <c:pt idx="4">
                  <c:v>0.9013542</c:v>
                </c:pt>
                <c:pt idx="5">
                  <c:v>0.88288134</c:v>
                </c:pt>
                <c:pt idx="6">
                  <c:v>0.8698599299999999</c:v>
                </c:pt>
                <c:pt idx="7">
                  <c:v>0.8546175</c:v>
                </c:pt>
                <c:pt idx="8">
                  <c:v>0.83741504</c:v>
                </c:pt>
                <c:pt idx="9">
                  <c:v>0.8218297</c:v>
                </c:pt>
                <c:pt idx="10">
                  <c:v>0.8064953</c:v>
                </c:pt>
                <c:pt idx="11">
                  <c:v>0.7911538</c:v>
                </c:pt>
                <c:pt idx="12">
                  <c:v>0.7796823000000001</c:v>
                </c:pt>
                <c:pt idx="13">
                  <c:v>0.7391335999999999</c:v>
                </c:pt>
                <c:pt idx="14">
                  <c:v>0.70889986</c:v>
                </c:pt>
                <c:pt idx="15">
                  <c:v>0.6969098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'cap_rate_wind_offshore_FR'!$E$3:$E$18</c:f>
              <c:numCache>
                <c:formatCode>General</c:formatCode>
                <c:ptCount val="16"/>
                <c:pt idx="0">
                  <c:v>0.942246604</c:v>
                </c:pt>
                <c:pt idx="1">
                  <c:v>0.9443494299999999</c:v>
                </c:pt>
                <c:pt idx="2">
                  <c:v>0.938273468</c:v>
                </c:pt>
                <c:pt idx="3">
                  <c:v>0.940180912</c:v>
                </c:pt>
                <c:pt idx="4">
                  <c:v>0.93193948</c:v>
                </c:pt>
                <c:pt idx="5">
                  <c:v>0.92109484</c:v>
                </c:pt>
                <c:pt idx="6">
                  <c:v>0.9148738200000001</c:v>
                </c:pt>
                <c:pt idx="7">
                  <c:v>0.90432528</c:v>
                </c:pt>
                <c:pt idx="8">
                  <c:v>0.889341688</c:v>
                </c:pt>
                <c:pt idx="9">
                  <c:v>0.87561428</c:v>
                </c:pt>
                <c:pt idx="10">
                  <c:v>0.8624716</c:v>
                </c:pt>
                <c:pt idx="11">
                  <c:v>0.850295958</c:v>
                </c:pt>
                <c:pt idx="12">
                  <c:v>0.8376463519999999</c:v>
                </c:pt>
                <c:pt idx="13">
                  <c:v>0.802632308</c:v>
                </c:pt>
                <c:pt idx="14">
                  <c:v>0.77683824</c:v>
                </c:pt>
                <c:pt idx="15">
                  <c:v>0.776122844</c:v>
                </c:pt>
              </c:numCache>
            </c:numRef>
          </c:yVal>
        </c:ser>
        <c:axId val="52620001"/>
        <c:axId val="52620002"/>
      </c:scatterChart>
      <c:valAx>
        <c:axId val="52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20002"/>
        <c:crosses val="autoZero"/>
        <c:crossBetween val="midCat"/>
      </c:valAx>
      <c:valAx>
        <c:axId val="52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'cap_rate_wind_offshore_NL'!$B$3:$B$18</c:f>
              <c:numCache>
                <c:formatCode>General</c:formatCode>
                <c:ptCount val="16"/>
                <c:pt idx="0">
                  <c:v>0.8792594087777776</c:v>
                </c:pt>
                <c:pt idx="1">
                  <c:v>0.8681426996666668</c:v>
                </c:pt>
                <c:pt idx="2">
                  <c:v>0.8661727791666666</c:v>
                </c:pt>
                <c:pt idx="3">
                  <c:v>0.8566172127777778</c:v>
                </c:pt>
                <c:pt idx="4">
                  <c:v>0.8330371003333331</c:v>
                </c:pt>
                <c:pt idx="5">
                  <c:v>0.7977410133333334</c:v>
                </c:pt>
                <c:pt idx="6">
                  <c:v>0.7569435401666667</c:v>
                </c:pt>
                <c:pt idx="7">
                  <c:v>0.7152265186111112</c:v>
                </c:pt>
                <c:pt idx="8">
                  <c:v>0.6516166881666667</c:v>
                </c:pt>
                <c:pt idx="9">
                  <c:v>0.5849001413888888</c:v>
                </c:pt>
                <c:pt idx="10">
                  <c:v>0.5639801767222221</c:v>
                </c:pt>
                <c:pt idx="11">
                  <c:v>0.5633550369444446</c:v>
                </c:pt>
                <c:pt idx="12">
                  <c:v>0.5551876262222222</c:v>
                </c:pt>
                <c:pt idx="13">
                  <c:v>0.5994856567222223</c:v>
                </c:pt>
                <c:pt idx="14">
                  <c:v>0.6780905596111111</c:v>
                </c:pt>
                <c:pt idx="15">
                  <c:v>0.7386066219444443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'cap_rate_wind_offshore_NL'!$C$3:$C$18</c:f>
              <c:numCache>
                <c:formatCode>General</c:formatCode>
                <c:ptCount val="16"/>
                <c:pt idx="0">
                  <c:v>0.85832977</c:v>
                </c:pt>
                <c:pt idx="1">
                  <c:v>0.84057846</c:v>
                </c:pt>
                <c:pt idx="2">
                  <c:v>0.8357410900000001</c:v>
                </c:pt>
                <c:pt idx="3">
                  <c:v>0.825073756</c:v>
                </c:pt>
                <c:pt idx="4">
                  <c:v>0.79494464</c:v>
                </c:pt>
                <c:pt idx="5">
                  <c:v>0.75621388</c:v>
                </c:pt>
                <c:pt idx="6">
                  <c:v>0.71129546</c:v>
                </c:pt>
                <c:pt idx="7">
                  <c:v>0.65701318</c:v>
                </c:pt>
                <c:pt idx="8">
                  <c:v>0.591762244</c:v>
                </c:pt>
                <c:pt idx="9">
                  <c:v>0.5239872799999999</c:v>
                </c:pt>
                <c:pt idx="10">
                  <c:v>0.504403632</c:v>
                </c:pt>
                <c:pt idx="11">
                  <c:v>0.5045186319999999</c:v>
                </c:pt>
                <c:pt idx="12">
                  <c:v>0.49151186</c:v>
                </c:pt>
                <c:pt idx="13">
                  <c:v>0.521397188</c:v>
                </c:pt>
                <c:pt idx="14">
                  <c:v>0.597011168</c:v>
                </c:pt>
                <c:pt idx="15">
                  <c:v>0.651227388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'cap_rate_wind_offshore_NL'!$D$3:$D$18</c:f>
              <c:numCache>
                <c:formatCode>General</c:formatCode>
                <c:ptCount val="16"/>
                <c:pt idx="0">
                  <c:v>0.8799059</c:v>
                </c:pt>
                <c:pt idx="1">
                  <c:v>0.86901236</c:v>
                </c:pt>
                <c:pt idx="2">
                  <c:v>0.8681562</c:v>
                </c:pt>
                <c:pt idx="3">
                  <c:v>0.85899764</c:v>
                </c:pt>
                <c:pt idx="4">
                  <c:v>0.8339674</c:v>
                </c:pt>
                <c:pt idx="5">
                  <c:v>0.79898256</c:v>
                </c:pt>
                <c:pt idx="6">
                  <c:v>0.7626246</c:v>
                </c:pt>
                <c:pt idx="7">
                  <c:v>0.7218822</c:v>
                </c:pt>
                <c:pt idx="8">
                  <c:v>0.6585168</c:v>
                </c:pt>
                <c:pt idx="9">
                  <c:v>0.58736247</c:v>
                </c:pt>
                <c:pt idx="10">
                  <c:v>0.5653153</c:v>
                </c:pt>
                <c:pt idx="11">
                  <c:v>0.56472844</c:v>
                </c:pt>
                <c:pt idx="12">
                  <c:v>0.5577383</c:v>
                </c:pt>
                <c:pt idx="13">
                  <c:v>0.5981431</c:v>
                </c:pt>
                <c:pt idx="14">
                  <c:v>0.67871416</c:v>
                </c:pt>
                <c:pt idx="15">
                  <c:v>0.74096924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'cap_rate_wind_offshore_NL'!$E$3:$E$18</c:f>
              <c:numCache>
                <c:formatCode>General</c:formatCode>
                <c:ptCount val="16"/>
                <c:pt idx="0">
                  <c:v>0.900644806</c:v>
                </c:pt>
                <c:pt idx="1">
                  <c:v>0.893976228</c:v>
                </c:pt>
                <c:pt idx="2">
                  <c:v>0.8941796399999999</c:v>
                </c:pt>
                <c:pt idx="3">
                  <c:v>0.885782394</c:v>
                </c:pt>
                <c:pt idx="4">
                  <c:v>0.864916892</c:v>
                </c:pt>
                <c:pt idx="5">
                  <c:v>0.83328602</c:v>
                </c:pt>
                <c:pt idx="6">
                  <c:v>0.804972216</c:v>
                </c:pt>
                <c:pt idx="7">
                  <c:v>0.7715929</c:v>
                </c:pt>
                <c:pt idx="8">
                  <c:v>0.7174787</c:v>
                </c:pt>
                <c:pt idx="9">
                  <c:v>0.65490898</c:v>
                </c:pt>
                <c:pt idx="10">
                  <c:v>0.63357238</c:v>
                </c:pt>
                <c:pt idx="11">
                  <c:v>0.6326609280000001</c:v>
                </c:pt>
                <c:pt idx="12">
                  <c:v>0.6314961240000001</c:v>
                </c:pt>
                <c:pt idx="13">
                  <c:v>0.675814484</c:v>
                </c:pt>
                <c:pt idx="14">
                  <c:v>0.747045468</c:v>
                </c:pt>
                <c:pt idx="15">
                  <c:v>0.8047703519999999</c:v>
                </c:pt>
              </c:numCache>
            </c:numRef>
          </c:yVal>
        </c:ser>
        <c:axId val="52630001"/>
        <c:axId val="52630002"/>
      </c:scatterChart>
      <c:valAx>
        <c:axId val="52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30002"/>
        <c:crosses val="autoZero"/>
        <c:crossBetween val="midCat"/>
      </c:valAx>
      <c:valAx>
        <c:axId val="52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'cap_rate_wind_offshore_NL'!$B$3:$B$18</c:f>
              <c:numCache>
                <c:formatCode>General</c:formatCode>
                <c:ptCount val="16"/>
                <c:pt idx="0">
                  <c:v>0.8792594087777776</c:v>
                </c:pt>
                <c:pt idx="1">
                  <c:v>0.8681426996666668</c:v>
                </c:pt>
                <c:pt idx="2">
                  <c:v>0.8661727791666666</c:v>
                </c:pt>
                <c:pt idx="3">
                  <c:v>0.8566172127777778</c:v>
                </c:pt>
                <c:pt idx="4">
                  <c:v>0.8330371003333331</c:v>
                </c:pt>
                <c:pt idx="5">
                  <c:v>0.7977410133333334</c:v>
                </c:pt>
                <c:pt idx="6">
                  <c:v>0.7569435401666667</c:v>
                </c:pt>
                <c:pt idx="7">
                  <c:v>0.7152265186111112</c:v>
                </c:pt>
                <c:pt idx="8">
                  <c:v>0.6516166881666667</c:v>
                </c:pt>
                <c:pt idx="9">
                  <c:v>0.5849001413888888</c:v>
                </c:pt>
                <c:pt idx="10">
                  <c:v>0.5639801767222221</c:v>
                </c:pt>
                <c:pt idx="11">
                  <c:v>0.5633550369444446</c:v>
                </c:pt>
                <c:pt idx="12">
                  <c:v>0.5551876262222222</c:v>
                </c:pt>
                <c:pt idx="13">
                  <c:v>0.5994856567222223</c:v>
                </c:pt>
                <c:pt idx="14">
                  <c:v>0.6780905596111111</c:v>
                </c:pt>
                <c:pt idx="15">
                  <c:v>0.7386066219444443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'cap_rate_wind_offshore_NL'!$C$3:$C$18</c:f>
              <c:numCache>
                <c:formatCode>General</c:formatCode>
                <c:ptCount val="16"/>
                <c:pt idx="0">
                  <c:v>0.85832977</c:v>
                </c:pt>
                <c:pt idx="1">
                  <c:v>0.84057846</c:v>
                </c:pt>
                <c:pt idx="2">
                  <c:v>0.8357410900000001</c:v>
                </c:pt>
                <c:pt idx="3">
                  <c:v>0.825073756</c:v>
                </c:pt>
                <c:pt idx="4">
                  <c:v>0.79494464</c:v>
                </c:pt>
                <c:pt idx="5">
                  <c:v>0.75621388</c:v>
                </c:pt>
                <c:pt idx="6">
                  <c:v>0.71129546</c:v>
                </c:pt>
                <c:pt idx="7">
                  <c:v>0.65701318</c:v>
                </c:pt>
                <c:pt idx="8">
                  <c:v>0.591762244</c:v>
                </c:pt>
                <c:pt idx="9">
                  <c:v>0.5239872799999999</c:v>
                </c:pt>
                <c:pt idx="10">
                  <c:v>0.504403632</c:v>
                </c:pt>
                <c:pt idx="11">
                  <c:v>0.5045186319999999</c:v>
                </c:pt>
                <c:pt idx="12">
                  <c:v>0.49151186</c:v>
                </c:pt>
                <c:pt idx="13">
                  <c:v>0.521397188</c:v>
                </c:pt>
                <c:pt idx="14">
                  <c:v>0.597011168</c:v>
                </c:pt>
                <c:pt idx="15">
                  <c:v>0.651227388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'cap_rate_wind_offshore_NL'!$D$3:$D$18</c:f>
              <c:numCache>
                <c:formatCode>General</c:formatCode>
                <c:ptCount val="16"/>
                <c:pt idx="0">
                  <c:v>0.8799059</c:v>
                </c:pt>
                <c:pt idx="1">
                  <c:v>0.86901236</c:v>
                </c:pt>
                <c:pt idx="2">
                  <c:v>0.8681562</c:v>
                </c:pt>
                <c:pt idx="3">
                  <c:v>0.85899764</c:v>
                </c:pt>
                <c:pt idx="4">
                  <c:v>0.8339674</c:v>
                </c:pt>
                <c:pt idx="5">
                  <c:v>0.79898256</c:v>
                </c:pt>
                <c:pt idx="6">
                  <c:v>0.7626246</c:v>
                </c:pt>
                <c:pt idx="7">
                  <c:v>0.7218822</c:v>
                </c:pt>
                <c:pt idx="8">
                  <c:v>0.6585168</c:v>
                </c:pt>
                <c:pt idx="9">
                  <c:v>0.58736247</c:v>
                </c:pt>
                <c:pt idx="10">
                  <c:v>0.5653153</c:v>
                </c:pt>
                <c:pt idx="11">
                  <c:v>0.56472844</c:v>
                </c:pt>
                <c:pt idx="12">
                  <c:v>0.5577383</c:v>
                </c:pt>
                <c:pt idx="13">
                  <c:v>0.5981431</c:v>
                </c:pt>
                <c:pt idx="14">
                  <c:v>0.67871416</c:v>
                </c:pt>
                <c:pt idx="15">
                  <c:v>0.74096924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'cap_rate_wind_offshore_NL'!$E$3:$E$18</c:f>
              <c:numCache>
                <c:formatCode>General</c:formatCode>
                <c:ptCount val="16"/>
                <c:pt idx="0">
                  <c:v>0.900644806</c:v>
                </c:pt>
                <c:pt idx="1">
                  <c:v>0.893976228</c:v>
                </c:pt>
                <c:pt idx="2">
                  <c:v>0.8941796399999999</c:v>
                </c:pt>
                <c:pt idx="3">
                  <c:v>0.885782394</c:v>
                </c:pt>
                <c:pt idx="4">
                  <c:v>0.864916892</c:v>
                </c:pt>
                <c:pt idx="5">
                  <c:v>0.83328602</c:v>
                </c:pt>
                <c:pt idx="6">
                  <c:v>0.804972216</c:v>
                </c:pt>
                <c:pt idx="7">
                  <c:v>0.7715929</c:v>
                </c:pt>
                <c:pt idx="8">
                  <c:v>0.7174787</c:v>
                </c:pt>
                <c:pt idx="9">
                  <c:v>0.65490898</c:v>
                </c:pt>
                <c:pt idx="10">
                  <c:v>0.63357238</c:v>
                </c:pt>
                <c:pt idx="11">
                  <c:v>0.6326609280000001</c:v>
                </c:pt>
                <c:pt idx="12">
                  <c:v>0.6314961240000001</c:v>
                </c:pt>
                <c:pt idx="13">
                  <c:v>0.675814484</c:v>
                </c:pt>
                <c:pt idx="14">
                  <c:v>0.747045468</c:v>
                </c:pt>
                <c:pt idx="15">
                  <c:v>0.8047703519999999</c:v>
                </c:pt>
              </c:numCache>
            </c:numRef>
          </c:yVal>
        </c:ser>
        <c:axId val="52640001"/>
        <c:axId val="52640002"/>
      </c:scatterChart>
      <c:valAx>
        <c:axId val="52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40002"/>
        <c:crosses val="autoZero"/>
        <c:crossBetween val="midCat"/>
      </c:valAx>
      <c:valAx>
        <c:axId val="52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'cap_rate_wind_offshore_NL'!$B$3:$B$18</c:f>
              <c:numCache>
                <c:formatCode>General</c:formatCode>
                <c:ptCount val="16"/>
                <c:pt idx="0">
                  <c:v>0.8792594087777776</c:v>
                </c:pt>
                <c:pt idx="1">
                  <c:v>0.8681426996666668</c:v>
                </c:pt>
                <c:pt idx="2">
                  <c:v>0.8661727791666666</c:v>
                </c:pt>
                <c:pt idx="3">
                  <c:v>0.8566172127777778</c:v>
                </c:pt>
                <c:pt idx="4">
                  <c:v>0.8330371003333331</c:v>
                </c:pt>
                <c:pt idx="5">
                  <c:v>0.7977410133333334</c:v>
                </c:pt>
                <c:pt idx="6">
                  <c:v>0.7569435401666667</c:v>
                </c:pt>
                <c:pt idx="7">
                  <c:v>0.7152265186111112</c:v>
                </c:pt>
                <c:pt idx="8">
                  <c:v>0.6516166881666667</c:v>
                </c:pt>
                <c:pt idx="9">
                  <c:v>0.5849001413888888</c:v>
                </c:pt>
                <c:pt idx="10">
                  <c:v>0.5639801767222221</c:v>
                </c:pt>
                <c:pt idx="11">
                  <c:v>0.5633550369444446</c:v>
                </c:pt>
                <c:pt idx="12">
                  <c:v>0.5551876262222222</c:v>
                </c:pt>
                <c:pt idx="13">
                  <c:v>0.5994856567222223</c:v>
                </c:pt>
                <c:pt idx="14">
                  <c:v>0.6780905596111111</c:v>
                </c:pt>
                <c:pt idx="15">
                  <c:v>0.7386066219444443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'cap_rate_wind_offshore_NL'!$C$3:$C$18</c:f>
              <c:numCache>
                <c:formatCode>General</c:formatCode>
                <c:ptCount val="16"/>
                <c:pt idx="0">
                  <c:v>0.85832977</c:v>
                </c:pt>
                <c:pt idx="1">
                  <c:v>0.84057846</c:v>
                </c:pt>
                <c:pt idx="2">
                  <c:v>0.8357410900000001</c:v>
                </c:pt>
                <c:pt idx="3">
                  <c:v>0.825073756</c:v>
                </c:pt>
                <c:pt idx="4">
                  <c:v>0.79494464</c:v>
                </c:pt>
                <c:pt idx="5">
                  <c:v>0.75621388</c:v>
                </c:pt>
                <c:pt idx="6">
                  <c:v>0.71129546</c:v>
                </c:pt>
                <c:pt idx="7">
                  <c:v>0.65701318</c:v>
                </c:pt>
                <c:pt idx="8">
                  <c:v>0.591762244</c:v>
                </c:pt>
                <c:pt idx="9">
                  <c:v>0.5239872799999999</c:v>
                </c:pt>
                <c:pt idx="10">
                  <c:v>0.504403632</c:v>
                </c:pt>
                <c:pt idx="11">
                  <c:v>0.5045186319999999</c:v>
                </c:pt>
                <c:pt idx="12">
                  <c:v>0.49151186</c:v>
                </c:pt>
                <c:pt idx="13">
                  <c:v>0.521397188</c:v>
                </c:pt>
                <c:pt idx="14">
                  <c:v>0.597011168</c:v>
                </c:pt>
                <c:pt idx="15">
                  <c:v>0.651227388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'cap_rate_wind_offshore_NL'!$D$3:$D$18</c:f>
              <c:numCache>
                <c:formatCode>General</c:formatCode>
                <c:ptCount val="16"/>
                <c:pt idx="0">
                  <c:v>0.8799059</c:v>
                </c:pt>
                <c:pt idx="1">
                  <c:v>0.86901236</c:v>
                </c:pt>
                <c:pt idx="2">
                  <c:v>0.8681562</c:v>
                </c:pt>
                <c:pt idx="3">
                  <c:v>0.85899764</c:v>
                </c:pt>
                <c:pt idx="4">
                  <c:v>0.8339674</c:v>
                </c:pt>
                <c:pt idx="5">
                  <c:v>0.79898256</c:v>
                </c:pt>
                <c:pt idx="6">
                  <c:v>0.7626246</c:v>
                </c:pt>
                <c:pt idx="7">
                  <c:v>0.7218822</c:v>
                </c:pt>
                <c:pt idx="8">
                  <c:v>0.6585168</c:v>
                </c:pt>
                <c:pt idx="9">
                  <c:v>0.58736247</c:v>
                </c:pt>
                <c:pt idx="10">
                  <c:v>0.5653153</c:v>
                </c:pt>
                <c:pt idx="11">
                  <c:v>0.56472844</c:v>
                </c:pt>
                <c:pt idx="12">
                  <c:v>0.5577383</c:v>
                </c:pt>
                <c:pt idx="13">
                  <c:v>0.5981431</c:v>
                </c:pt>
                <c:pt idx="14">
                  <c:v>0.67871416</c:v>
                </c:pt>
                <c:pt idx="15">
                  <c:v>0.74096924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'cap_rate_wind_offshore_NL'!$E$3:$E$18</c:f>
              <c:numCache>
                <c:formatCode>General</c:formatCode>
                <c:ptCount val="16"/>
                <c:pt idx="0">
                  <c:v>0.900644806</c:v>
                </c:pt>
                <c:pt idx="1">
                  <c:v>0.893976228</c:v>
                </c:pt>
                <c:pt idx="2">
                  <c:v>0.8941796399999999</c:v>
                </c:pt>
                <c:pt idx="3">
                  <c:v>0.885782394</c:v>
                </c:pt>
                <c:pt idx="4">
                  <c:v>0.864916892</c:v>
                </c:pt>
                <c:pt idx="5">
                  <c:v>0.83328602</c:v>
                </c:pt>
                <c:pt idx="6">
                  <c:v>0.804972216</c:v>
                </c:pt>
                <c:pt idx="7">
                  <c:v>0.7715929</c:v>
                </c:pt>
                <c:pt idx="8">
                  <c:v>0.7174787</c:v>
                </c:pt>
                <c:pt idx="9">
                  <c:v>0.65490898</c:v>
                </c:pt>
                <c:pt idx="10">
                  <c:v>0.63357238</c:v>
                </c:pt>
                <c:pt idx="11">
                  <c:v>0.6326609280000001</c:v>
                </c:pt>
                <c:pt idx="12">
                  <c:v>0.6314961240000001</c:v>
                </c:pt>
                <c:pt idx="13">
                  <c:v>0.675814484</c:v>
                </c:pt>
                <c:pt idx="14">
                  <c:v>0.747045468</c:v>
                </c:pt>
                <c:pt idx="15">
                  <c:v>0.8047703519999999</c:v>
                </c:pt>
              </c:numCache>
            </c:numRef>
          </c:yVal>
        </c:ser>
        <c:axId val="52650001"/>
        <c:axId val="52650002"/>
      </c:scatterChart>
      <c:valAx>
        <c:axId val="52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50002"/>
        <c:crosses val="autoZero"/>
        <c:crossBetween val="midCat"/>
      </c:valAx>
      <c:valAx>
        <c:axId val="52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'cap_rate_wind_offshore_NL'!$B$3:$B$18</c:f>
              <c:numCache>
                <c:formatCode>General</c:formatCode>
                <c:ptCount val="16"/>
                <c:pt idx="0">
                  <c:v>0.8792594087777776</c:v>
                </c:pt>
                <c:pt idx="1">
                  <c:v>0.8681426996666668</c:v>
                </c:pt>
                <c:pt idx="2">
                  <c:v>0.8661727791666666</c:v>
                </c:pt>
                <c:pt idx="3">
                  <c:v>0.8566172127777778</c:v>
                </c:pt>
                <c:pt idx="4">
                  <c:v>0.8330371003333331</c:v>
                </c:pt>
                <c:pt idx="5">
                  <c:v>0.7977410133333334</c:v>
                </c:pt>
                <c:pt idx="6">
                  <c:v>0.7569435401666667</c:v>
                </c:pt>
                <c:pt idx="7">
                  <c:v>0.7152265186111112</c:v>
                </c:pt>
                <c:pt idx="8">
                  <c:v>0.6516166881666667</c:v>
                </c:pt>
                <c:pt idx="9">
                  <c:v>0.5849001413888888</c:v>
                </c:pt>
                <c:pt idx="10">
                  <c:v>0.5639801767222221</c:v>
                </c:pt>
                <c:pt idx="11">
                  <c:v>0.5633550369444446</c:v>
                </c:pt>
                <c:pt idx="12">
                  <c:v>0.5551876262222222</c:v>
                </c:pt>
                <c:pt idx="13">
                  <c:v>0.5994856567222223</c:v>
                </c:pt>
                <c:pt idx="14">
                  <c:v>0.6780905596111111</c:v>
                </c:pt>
                <c:pt idx="15">
                  <c:v>0.7386066219444443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'cap_rate_wind_offshore_NL'!$C$3:$C$18</c:f>
              <c:numCache>
                <c:formatCode>General</c:formatCode>
                <c:ptCount val="16"/>
                <c:pt idx="0">
                  <c:v>0.85832977</c:v>
                </c:pt>
                <c:pt idx="1">
                  <c:v>0.84057846</c:v>
                </c:pt>
                <c:pt idx="2">
                  <c:v>0.8357410900000001</c:v>
                </c:pt>
                <c:pt idx="3">
                  <c:v>0.825073756</c:v>
                </c:pt>
                <c:pt idx="4">
                  <c:v>0.79494464</c:v>
                </c:pt>
                <c:pt idx="5">
                  <c:v>0.75621388</c:v>
                </c:pt>
                <c:pt idx="6">
                  <c:v>0.71129546</c:v>
                </c:pt>
                <c:pt idx="7">
                  <c:v>0.65701318</c:v>
                </c:pt>
                <c:pt idx="8">
                  <c:v>0.591762244</c:v>
                </c:pt>
                <c:pt idx="9">
                  <c:v>0.5239872799999999</c:v>
                </c:pt>
                <c:pt idx="10">
                  <c:v>0.504403632</c:v>
                </c:pt>
                <c:pt idx="11">
                  <c:v>0.5045186319999999</c:v>
                </c:pt>
                <c:pt idx="12">
                  <c:v>0.49151186</c:v>
                </c:pt>
                <c:pt idx="13">
                  <c:v>0.521397188</c:v>
                </c:pt>
                <c:pt idx="14">
                  <c:v>0.597011168</c:v>
                </c:pt>
                <c:pt idx="15">
                  <c:v>0.651227388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'cap_rate_wind_offshore_NL'!$D$3:$D$18</c:f>
              <c:numCache>
                <c:formatCode>General</c:formatCode>
                <c:ptCount val="16"/>
                <c:pt idx="0">
                  <c:v>0.8799059</c:v>
                </c:pt>
                <c:pt idx="1">
                  <c:v>0.86901236</c:v>
                </c:pt>
                <c:pt idx="2">
                  <c:v>0.8681562</c:v>
                </c:pt>
                <c:pt idx="3">
                  <c:v>0.85899764</c:v>
                </c:pt>
                <c:pt idx="4">
                  <c:v>0.8339674</c:v>
                </c:pt>
                <c:pt idx="5">
                  <c:v>0.79898256</c:v>
                </c:pt>
                <c:pt idx="6">
                  <c:v>0.7626246</c:v>
                </c:pt>
                <c:pt idx="7">
                  <c:v>0.7218822</c:v>
                </c:pt>
                <c:pt idx="8">
                  <c:v>0.6585168</c:v>
                </c:pt>
                <c:pt idx="9">
                  <c:v>0.58736247</c:v>
                </c:pt>
                <c:pt idx="10">
                  <c:v>0.5653153</c:v>
                </c:pt>
                <c:pt idx="11">
                  <c:v>0.56472844</c:v>
                </c:pt>
                <c:pt idx="12">
                  <c:v>0.5577383</c:v>
                </c:pt>
                <c:pt idx="13">
                  <c:v>0.5981431</c:v>
                </c:pt>
                <c:pt idx="14">
                  <c:v>0.67871416</c:v>
                </c:pt>
                <c:pt idx="15">
                  <c:v>0.74096924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'cap_rate_wind_offshore_NL'!$E$3:$E$18</c:f>
              <c:numCache>
                <c:formatCode>General</c:formatCode>
                <c:ptCount val="16"/>
                <c:pt idx="0">
                  <c:v>0.900644806</c:v>
                </c:pt>
                <c:pt idx="1">
                  <c:v>0.893976228</c:v>
                </c:pt>
                <c:pt idx="2">
                  <c:v>0.8941796399999999</c:v>
                </c:pt>
                <c:pt idx="3">
                  <c:v>0.885782394</c:v>
                </c:pt>
                <c:pt idx="4">
                  <c:v>0.864916892</c:v>
                </c:pt>
                <c:pt idx="5">
                  <c:v>0.83328602</c:v>
                </c:pt>
                <c:pt idx="6">
                  <c:v>0.804972216</c:v>
                </c:pt>
                <c:pt idx="7">
                  <c:v>0.7715929</c:v>
                </c:pt>
                <c:pt idx="8">
                  <c:v>0.7174787</c:v>
                </c:pt>
                <c:pt idx="9">
                  <c:v>0.65490898</c:v>
                </c:pt>
                <c:pt idx="10">
                  <c:v>0.63357238</c:v>
                </c:pt>
                <c:pt idx="11">
                  <c:v>0.6326609280000001</c:v>
                </c:pt>
                <c:pt idx="12">
                  <c:v>0.6314961240000001</c:v>
                </c:pt>
                <c:pt idx="13">
                  <c:v>0.675814484</c:v>
                </c:pt>
                <c:pt idx="14">
                  <c:v>0.747045468</c:v>
                </c:pt>
                <c:pt idx="15">
                  <c:v>0.8047703519999999</c:v>
                </c:pt>
              </c:numCache>
            </c:numRef>
          </c:yVal>
        </c:ser>
        <c:axId val="52660001"/>
        <c:axId val="52660002"/>
      </c:scatterChart>
      <c:valAx>
        <c:axId val="52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60002"/>
        <c:crosses val="autoZero"/>
        <c:crossBetween val="midCat"/>
      </c:valAx>
      <c:valAx>
        <c:axId val="52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'cap_rate_wind_offshore_NL'!$B$3:$B$18</c:f>
              <c:numCache>
                <c:formatCode>General</c:formatCode>
                <c:ptCount val="16"/>
                <c:pt idx="0">
                  <c:v>0.8792594087777776</c:v>
                </c:pt>
                <c:pt idx="1">
                  <c:v>0.8681426996666668</c:v>
                </c:pt>
                <c:pt idx="2">
                  <c:v>0.8661727791666666</c:v>
                </c:pt>
                <c:pt idx="3">
                  <c:v>0.8566172127777778</c:v>
                </c:pt>
                <c:pt idx="4">
                  <c:v>0.8330371003333331</c:v>
                </c:pt>
                <c:pt idx="5">
                  <c:v>0.7977410133333334</c:v>
                </c:pt>
                <c:pt idx="6">
                  <c:v>0.7569435401666667</c:v>
                </c:pt>
                <c:pt idx="7">
                  <c:v>0.7152265186111112</c:v>
                </c:pt>
                <c:pt idx="8">
                  <c:v>0.6516166881666667</c:v>
                </c:pt>
                <c:pt idx="9">
                  <c:v>0.5849001413888888</c:v>
                </c:pt>
                <c:pt idx="10">
                  <c:v>0.5639801767222221</c:v>
                </c:pt>
                <c:pt idx="11">
                  <c:v>0.5633550369444446</c:v>
                </c:pt>
                <c:pt idx="12">
                  <c:v>0.5551876262222222</c:v>
                </c:pt>
                <c:pt idx="13">
                  <c:v>0.5994856567222223</c:v>
                </c:pt>
                <c:pt idx="14">
                  <c:v>0.6780905596111111</c:v>
                </c:pt>
                <c:pt idx="15">
                  <c:v>0.7386066219444443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'cap_rate_wind_offshore_NL'!$C$3:$C$18</c:f>
              <c:numCache>
                <c:formatCode>General</c:formatCode>
                <c:ptCount val="16"/>
                <c:pt idx="0">
                  <c:v>0.85832977</c:v>
                </c:pt>
                <c:pt idx="1">
                  <c:v>0.84057846</c:v>
                </c:pt>
                <c:pt idx="2">
                  <c:v>0.8357410900000001</c:v>
                </c:pt>
                <c:pt idx="3">
                  <c:v>0.825073756</c:v>
                </c:pt>
                <c:pt idx="4">
                  <c:v>0.79494464</c:v>
                </c:pt>
                <c:pt idx="5">
                  <c:v>0.75621388</c:v>
                </c:pt>
                <c:pt idx="6">
                  <c:v>0.71129546</c:v>
                </c:pt>
                <c:pt idx="7">
                  <c:v>0.65701318</c:v>
                </c:pt>
                <c:pt idx="8">
                  <c:v>0.591762244</c:v>
                </c:pt>
                <c:pt idx="9">
                  <c:v>0.5239872799999999</c:v>
                </c:pt>
                <c:pt idx="10">
                  <c:v>0.504403632</c:v>
                </c:pt>
                <c:pt idx="11">
                  <c:v>0.5045186319999999</c:v>
                </c:pt>
                <c:pt idx="12">
                  <c:v>0.49151186</c:v>
                </c:pt>
                <c:pt idx="13">
                  <c:v>0.521397188</c:v>
                </c:pt>
                <c:pt idx="14">
                  <c:v>0.597011168</c:v>
                </c:pt>
                <c:pt idx="15">
                  <c:v>0.651227388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'cap_rate_wind_offshore_NL'!$D$3:$D$18</c:f>
              <c:numCache>
                <c:formatCode>General</c:formatCode>
                <c:ptCount val="16"/>
                <c:pt idx="0">
                  <c:v>0.8799059</c:v>
                </c:pt>
                <c:pt idx="1">
                  <c:v>0.86901236</c:v>
                </c:pt>
                <c:pt idx="2">
                  <c:v>0.8681562</c:v>
                </c:pt>
                <c:pt idx="3">
                  <c:v>0.85899764</c:v>
                </c:pt>
                <c:pt idx="4">
                  <c:v>0.8339674</c:v>
                </c:pt>
                <c:pt idx="5">
                  <c:v>0.79898256</c:v>
                </c:pt>
                <c:pt idx="6">
                  <c:v>0.7626246</c:v>
                </c:pt>
                <c:pt idx="7">
                  <c:v>0.7218822</c:v>
                </c:pt>
                <c:pt idx="8">
                  <c:v>0.6585168</c:v>
                </c:pt>
                <c:pt idx="9">
                  <c:v>0.58736247</c:v>
                </c:pt>
                <c:pt idx="10">
                  <c:v>0.5653153</c:v>
                </c:pt>
                <c:pt idx="11">
                  <c:v>0.56472844</c:v>
                </c:pt>
                <c:pt idx="12">
                  <c:v>0.5577383</c:v>
                </c:pt>
                <c:pt idx="13">
                  <c:v>0.5981431</c:v>
                </c:pt>
                <c:pt idx="14">
                  <c:v>0.67871416</c:v>
                </c:pt>
                <c:pt idx="15">
                  <c:v>0.74096924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'cap_rate_wind_offshore_NL'!$E$3:$E$18</c:f>
              <c:numCache>
                <c:formatCode>General</c:formatCode>
                <c:ptCount val="16"/>
                <c:pt idx="0">
                  <c:v>0.900644806</c:v>
                </c:pt>
                <c:pt idx="1">
                  <c:v>0.893976228</c:v>
                </c:pt>
                <c:pt idx="2">
                  <c:v>0.8941796399999999</c:v>
                </c:pt>
                <c:pt idx="3">
                  <c:v>0.885782394</c:v>
                </c:pt>
                <c:pt idx="4">
                  <c:v>0.864916892</c:v>
                </c:pt>
                <c:pt idx="5">
                  <c:v>0.83328602</c:v>
                </c:pt>
                <c:pt idx="6">
                  <c:v>0.804972216</c:v>
                </c:pt>
                <c:pt idx="7">
                  <c:v>0.7715929</c:v>
                </c:pt>
                <c:pt idx="8">
                  <c:v>0.7174787</c:v>
                </c:pt>
                <c:pt idx="9">
                  <c:v>0.65490898</c:v>
                </c:pt>
                <c:pt idx="10">
                  <c:v>0.63357238</c:v>
                </c:pt>
                <c:pt idx="11">
                  <c:v>0.6326609280000001</c:v>
                </c:pt>
                <c:pt idx="12">
                  <c:v>0.6314961240000001</c:v>
                </c:pt>
                <c:pt idx="13">
                  <c:v>0.675814484</c:v>
                </c:pt>
                <c:pt idx="14">
                  <c:v>0.747045468</c:v>
                </c:pt>
                <c:pt idx="15">
                  <c:v>0.8047703519999999</c:v>
                </c:pt>
              </c:numCache>
            </c:numRef>
          </c:yVal>
        </c:ser>
        <c:axId val="52670001"/>
        <c:axId val="52670002"/>
      </c:scatterChart>
      <c:valAx>
        <c:axId val="52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70002"/>
        <c:crosses val="autoZero"/>
        <c:crossBetween val="midCat"/>
      </c:valAx>
      <c:valAx>
        <c:axId val="52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'cap_rate_wind_offshore_NO125'!$B$3:$B$13</c:f>
              <c:numCache>
                <c:formatCode>General</c:formatCode>
                <c:ptCount val="11"/>
                <c:pt idx="0">
                  <c:v>1.030188555555556</c:v>
                </c:pt>
                <c:pt idx="1">
                  <c:v>1.028221616111111</c:v>
                </c:pt>
                <c:pt idx="2">
                  <c:v>1.0270126925</c:v>
                </c:pt>
                <c:pt idx="3">
                  <c:v>1.025769085611111</c:v>
                </c:pt>
                <c:pt idx="4">
                  <c:v>1.025948391111111</c:v>
                </c:pt>
                <c:pt idx="5">
                  <c:v>1.025254425388889</c:v>
                </c:pt>
                <c:pt idx="6">
                  <c:v>1.024877705944444</c:v>
                </c:pt>
                <c:pt idx="7">
                  <c:v>1.024937726722222</c:v>
                </c:pt>
                <c:pt idx="8">
                  <c:v>0.9492959794444444</c:v>
                </c:pt>
                <c:pt idx="9">
                  <c:v>0.9521413299444448</c:v>
                </c:pt>
                <c:pt idx="10">
                  <c:v>0.9546508725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'cap_rate_wind_offshore_NO125'!$C$3:$C$13</c:f>
              <c:numCache>
                <c:formatCode>General</c:formatCode>
                <c:ptCount val="11"/>
                <c:pt idx="0">
                  <c:v>0.9835243</c:v>
                </c:pt>
                <c:pt idx="1">
                  <c:v>0.98604015</c:v>
                </c:pt>
                <c:pt idx="2">
                  <c:v>0.98506052</c:v>
                </c:pt>
                <c:pt idx="3">
                  <c:v>0.985279852</c:v>
                </c:pt>
                <c:pt idx="4">
                  <c:v>0.98483432</c:v>
                </c:pt>
                <c:pt idx="5">
                  <c:v>0.9839068440000001</c:v>
                </c:pt>
                <c:pt idx="6">
                  <c:v>0.9838830039999999</c:v>
                </c:pt>
                <c:pt idx="7">
                  <c:v>0.9828127320000001</c:v>
                </c:pt>
                <c:pt idx="8">
                  <c:v>0.8699753</c:v>
                </c:pt>
                <c:pt idx="9">
                  <c:v>0.877638268</c:v>
                </c:pt>
                <c:pt idx="10">
                  <c:v>0.87733222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'cap_rate_wind_offshore_NO125'!$D$3:$D$13</c:f>
              <c:numCache>
                <c:formatCode>General</c:formatCode>
                <c:ptCount val="11"/>
                <c:pt idx="0">
                  <c:v>1.0232031</c:v>
                </c:pt>
                <c:pt idx="1">
                  <c:v>1.0231897</c:v>
                </c:pt>
                <c:pt idx="2">
                  <c:v>1.0245086</c:v>
                </c:pt>
                <c:pt idx="3">
                  <c:v>1.0220563</c:v>
                </c:pt>
                <c:pt idx="4">
                  <c:v>1.0224981</c:v>
                </c:pt>
                <c:pt idx="5">
                  <c:v>1.0199802</c:v>
                </c:pt>
                <c:pt idx="6">
                  <c:v>1.0175209</c:v>
                </c:pt>
                <c:pt idx="7">
                  <c:v>1.0165944</c:v>
                </c:pt>
                <c:pt idx="8">
                  <c:v>0.9437198</c:v>
                </c:pt>
                <c:pt idx="9">
                  <c:v>0.94747883</c:v>
                </c:pt>
                <c:pt idx="10">
                  <c:v>0.9516043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'cap_rate_wind_offshore_NO125'!$E$3:$E$13</c:f>
              <c:numCache>
                <c:formatCode>General</c:formatCode>
                <c:ptCount val="11"/>
                <c:pt idx="0">
                  <c:v>1.08567214</c:v>
                </c:pt>
                <c:pt idx="1">
                  <c:v>1.08948946</c:v>
                </c:pt>
                <c:pt idx="2">
                  <c:v>1.0900946</c:v>
                </c:pt>
                <c:pt idx="3">
                  <c:v>1.09200078</c:v>
                </c:pt>
                <c:pt idx="4">
                  <c:v>1.09396712</c:v>
                </c:pt>
                <c:pt idx="5">
                  <c:v>1.09465824</c:v>
                </c:pt>
                <c:pt idx="6">
                  <c:v>1.09541494</c:v>
                </c:pt>
                <c:pt idx="7">
                  <c:v>1.0968866</c:v>
                </c:pt>
                <c:pt idx="8">
                  <c:v>1.03621136</c:v>
                </c:pt>
                <c:pt idx="9">
                  <c:v>1.03479014</c:v>
                </c:pt>
                <c:pt idx="10">
                  <c:v>1.03888162</c:v>
                </c:pt>
              </c:numCache>
            </c:numRef>
          </c:yVal>
        </c:ser>
        <c:axId val="52680001"/>
        <c:axId val="52680002"/>
      </c:scatterChart>
      <c:valAx>
        <c:axId val="52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80002"/>
        <c:crosses val="autoZero"/>
        <c:crossBetween val="midCat"/>
      </c:valAx>
      <c:valAx>
        <c:axId val="52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'cap_rate_wind_offshore_NO125'!$B$3:$B$13</c:f>
              <c:numCache>
                <c:formatCode>General</c:formatCode>
                <c:ptCount val="11"/>
                <c:pt idx="0">
                  <c:v>1.030188555555556</c:v>
                </c:pt>
                <c:pt idx="1">
                  <c:v>1.028221616111111</c:v>
                </c:pt>
                <c:pt idx="2">
                  <c:v>1.0270126925</c:v>
                </c:pt>
                <c:pt idx="3">
                  <c:v>1.025769085611111</c:v>
                </c:pt>
                <c:pt idx="4">
                  <c:v>1.025948391111111</c:v>
                </c:pt>
                <c:pt idx="5">
                  <c:v>1.025254425388889</c:v>
                </c:pt>
                <c:pt idx="6">
                  <c:v>1.024877705944444</c:v>
                </c:pt>
                <c:pt idx="7">
                  <c:v>1.024937726722222</c:v>
                </c:pt>
                <c:pt idx="8">
                  <c:v>0.9492959794444444</c:v>
                </c:pt>
                <c:pt idx="9">
                  <c:v>0.9521413299444448</c:v>
                </c:pt>
                <c:pt idx="10">
                  <c:v>0.9546508725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'cap_rate_wind_offshore_NO125'!$C$3:$C$13</c:f>
              <c:numCache>
                <c:formatCode>General</c:formatCode>
                <c:ptCount val="11"/>
                <c:pt idx="0">
                  <c:v>0.9835243</c:v>
                </c:pt>
                <c:pt idx="1">
                  <c:v>0.98604015</c:v>
                </c:pt>
                <c:pt idx="2">
                  <c:v>0.98506052</c:v>
                </c:pt>
                <c:pt idx="3">
                  <c:v>0.985279852</c:v>
                </c:pt>
                <c:pt idx="4">
                  <c:v>0.98483432</c:v>
                </c:pt>
                <c:pt idx="5">
                  <c:v>0.9839068440000001</c:v>
                </c:pt>
                <c:pt idx="6">
                  <c:v>0.9838830039999999</c:v>
                </c:pt>
                <c:pt idx="7">
                  <c:v>0.9828127320000001</c:v>
                </c:pt>
                <c:pt idx="8">
                  <c:v>0.8699753</c:v>
                </c:pt>
                <c:pt idx="9">
                  <c:v>0.877638268</c:v>
                </c:pt>
                <c:pt idx="10">
                  <c:v>0.87733222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'cap_rate_wind_offshore_NO125'!$D$3:$D$13</c:f>
              <c:numCache>
                <c:formatCode>General</c:formatCode>
                <c:ptCount val="11"/>
                <c:pt idx="0">
                  <c:v>1.0232031</c:v>
                </c:pt>
                <c:pt idx="1">
                  <c:v>1.0231897</c:v>
                </c:pt>
                <c:pt idx="2">
                  <c:v>1.0245086</c:v>
                </c:pt>
                <c:pt idx="3">
                  <c:v>1.0220563</c:v>
                </c:pt>
                <c:pt idx="4">
                  <c:v>1.0224981</c:v>
                </c:pt>
                <c:pt idx="5">
                  <c:v>1.0199802</c:v>
                </c:pt>
                <c:pt idx="6">
                  <c:v>1.0175209</c:v>
                </c:pt>
                <c:pt idx="7">
                  <c:v>1.0165944</c:v>
                </c:pt>
                <c:pt idx="8">
                  <c:v>0.9437198</c:v>
                </c:pt>
                <c:pt idx="9">
                  <c:v>0.94747883</c:v>
                </c:pt>
                <c:pt idx="10">
                  <c:v>0.9516043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'cap_rate_wind_offshore_NO125'!$E$3:$E$13</c:f>
              <c:numCache>
                <c:formatCode>General</c:formatCode>
                <c:ptCount val="11"/>
                <c:pt idx="0">
                  <c:v>1.08567214</c:v>
                </c:pt>
                <c:pt idx="1">
                  <c:v>1.08948946</c:v>
                </c:pt>
                <c:pt idx="2">
                  <c:v>1.0900946</c:v>
                </c:pt>
                <c:pt idx="3">
                  <c:v>1.09200078</c:v>
                </c:pt>
                <c:pt idx="4">
                  <c:v>1.09396712</c:v>
                </c:pt>
                <c:pt idx="5">
                  <c:v>1.09465824</c:v>
                </c:pt>
                <c:pt idx="6">
                  <c:v>1.09541494</c:v>
                </c:pt>
                <c:pt idx="7">
                  <c:v>1.0968866</c:v>
                </c:pt>
                <c:pt idx="8">
                  <c:v>1.03621136</c:v>
                </c:pt>
                <c:pt idx="9">
                  <c:v>1.03479014</c:v>
                </c:pt>
                <c:pt idx="10">
                  <c:v>1.03888162</c:v>
                </c:pt>
              </c:numCache>
            </c:numRef>
          </c:yVal>
        </c:ser>
        <c:axId val="52690001"/>
        <c:axId val="52690002"/>
      </c:scatterChart>
      <c:valAx>
        <c:axId val="52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90002"/>
        <c:crosses val="autoZero"/>
        <c:crossBetween val="midCat"/>
      </c:valAx>
      <c:valAx>
        <c:axId val="52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6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'cap_rate_wind_onshore_NO3'!$B$3:$B$17</c:f>
              <c:numCache>
                <c:formatCode>General</c:formatCode>
                <c:ptCount val="15"/>
                <c:pt idx="0">
                  <c:v>1.04062632</c:v>
                </c:pt>
                <c:pt idx="1">
                  <c:v>1.043718610833333</c:v>
                </c:pt>
                <c:pt idx="2">
                  <c:v>1.050405819444445</c:v>
                </c:pt>
                <c:pt idx="3">
                  <c:v>1.058566341277778</c:v>
                </c:pt>
                <c:pt idx="4">
                  <c:v>1.06618239</c:v>
                </c:pt>
                <c:pt idx="5">
                  <c:v>1.073715798277777</c:v>
                </c:pt>
                <c:pt idx="6">
                  <c:v>1.081183095777778</c:v>
                </c:pt>
                <c:pt idx="7">
                  <c:v>1.078494190944445</c:v>
                </c:pt>
                <c:pt idx="8">
                  <c:v>1.074942848666667</c:v>
                </c:pt>
                <c:pt idx="9">
                  <c:v>1.072726434722223</c:v>
                </c:pt>
                <c:pt idx="10">
                  <c:v>1.070253143277778</c:v>
                </c:pt>
                <c:pt idx="11">
                  <c:v>1.068819768611111</c:v>
                </c:pt>
                <c:pt idx="12">
                  <c:v>0.9691328288888889</c:v>
                </c:pt>
                <c:pt idx="13">
                  <c:v>0.9657326836111112</c:v>
                </c:pt>
                <c:pt idx="14">
                  <c:v>0.9676637224999999</c:v>
                </c:pt>
              </c:numCache>
            </c:numRef>
          </c:yVal>
        </c:ser>
        <c:ser>
          <c:idx val="1"/>
          <c:order val="1"/>
          <c:tx>
            <c:strRef>
              <c:f>'cap_rate_wind_onshore_NO3'!$C$2:$C$2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'cap_rate_wind_onshore_NO3'!$C$3:$C$17</c:f>
              <c:numCache>
                <c:formatCode>General</c:formatCode>
                <c:ptCount val="15"/>
                <c:pt idx="0">
                  <c:v>0.95051352</c:v>
                </c:pt>
                <c:pt idx="1">
                  <c:v>0.93861907</c:v>
                </c:pt>
                <c:pt idx="2">
                  <c:v>0.95767946</c:v>
                </c:pt>
                <c:pt idx="3">
                  <c:v>0.973049116</c:v>
                </c:pt>
                <c:pt idx="4">
                  <c:v>0.98380649</c:v>
                </c:pt>
                <c:pt idx="5">
                  <c:v>0.990230908</c:v>
                </c:pt>
                <c:pt idx="6">
                  <c:v>0.996427928</c:v>
                </c:pt>
                <c:pt idx="7">
                  <c:v>0.994368794</c:v>
                </c:pt>
                <c:pt idx="8">
                  <c:v>0.9923945120000001</c:v>
                </c:pt>
                <c:pt idx="9">
                  <c:v>0.9941806399999999</c:v>
                </c:pt>
                <c:pt idx="10">
                  <c:v>0.994242548</c:v>
                </c:pt>
                <c:pt idx="11">
                  <c:v>0.9931954599999999</c:v>
                </c:pt>
                <c:pt idx="12">
                  <c:v>0.86516518</c:v>
                </c:pt>
                <c:pt idx="13">
                  <c:v>0.86636324</c:v>
                </c:pt>
                <c:pt idx="14">
                  <c:v>0.87163476</c:v>
                </c:pt>
              </c:numCache>
            </c:numRef>
          </c:yVal>
        </c:ser>
        <c:ser>
          <c:idx val="2"/>
          <c:order val="2"/>
          <c:tx>
            <c:strRef>
              <c:f>'cap_rate_wind_onshore_NO3'!$D$2:$D$2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'cap_rate_wind_onshore_NO3'!$D$3:$D$17</c:f>
              <c:numCache>
                <c:formatCode>General</c:formatCode>
                <c:ptCount val="15"/>
                <c:pt idx="0">
                  <c:v>1.0582551</c:v>
                </c:pt>
                <c:pt idx="1">
                  <c:v>1.0648247</c:v>
                </c:pt>
                <c:pt idx="2">
                  <c:v>1.0670404</c:v>
                </c:pt>
                <c:pt idx="3">
                  <c:v>1.0701692</c:v>
                </c:pt>
                <c:pt idx="4">
                  <c:v>1.0738496</c:v>
                </c:pt>
                <c:pt idx="5">
                  <c:v>1.079784</c:v>
                </c:pt>
                <c:pt idx="6">
                  <c:v>1.0863378</c:v>
                </c:pt>
                <c:pt idx="7">
                  <c:v>1.0851047</c:v>
                </c:pt>
                <c:pt idx="8">
                  <c:v>1.085071</c:v>
                </c:pt>
                <c:pt idx="9">
                  <c:v>1.0817394</c:v>
                </c:pt>
                <c:pt idx="10">
                  <c:v>1.0787463</c:v>
                </c:pt>
                <c:pt idx="11">
                  <c:v>1.0768769</c:v>
                </c:pt>
                <c:pt idx="12">
                  <c:v>0.9769407</c:v>
                </c:pt>
                <c:pt idx="13">
                  <c:v>0.97033805</c:v>
                </c:pt>
                <c:pt idx="14">
                  <c:v>0.9701951</c:v>
                </c:pt>
              </c:numCache>
            </c:numRef>
          </c:yVal>
        </c:ser>
        <c:ser>
          <c:idx val="3"/>
          <c:order val="3"/>
          <c:tx>
            <c:strRef>
              <c:f>'cap_rate_wind_onshore_NO3'!$E$2:$E$2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'cap_rate_wind_onshore_NO3'!$E$3:$E$17</c:f>
              <c:numCache>
                <c:formatCode>General</c:formatCode>
                <c:ptCount val="15"/>
                <c:pt idx="0">
                  <c:v>1.09241306</c:v>
                </c:pt>
                <c:pt idx="1">
                  <c:v>1.10103792</c:v>
                </c:pt>
                <c:pt idx="2">
                  <c:v>1.11152602</c:v>
                </c:pt>
                <c:pt idx="3">
                  <c:v>1.11045606</c:v>
                </c:pt>
                <c:pt idx="4">
                  <c:v>1.115222</c:v>
                </c:pt>
                <c:pt idx="5">
                  <c:v>1.12933456</c:v>
                </c:pt>
                <c:pt idx="6">
                  <c:v>1.1377838</c:v>
                </c:pt>
                <c:pt idx="7">
                  <c:v>1.13775454</c:v>
                </c:pt>
                <c:pt idx="8">
                  <c:v>1.13516038</c:v>
                </c:pt>
                <c:pt idx="9">
                  <c:v>1.13577116</c:v>
                </c:pt>
                <c:pt idx="10">
                  <c:v>1.13450778</c:v>
                </c:pt>
                <c:pt idx="11">
                  <c:v>1.13373636</c:v>
                </c:pt>
                <c:pt idx="12">
                  <c:v>1.05987456</c:v>
                </c:pt>
                <c:pt idx="13">
                  <c:v>1.05516678</c:v>
                </c:pt>
                <c:pt idx="14">
                  <c:v>1.05380128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'cap_rate_wind_offshore_NO125'!$B$3:$B$13</c:f>
              <c:numCache>
                <c:formatCode>General</c:formatCode>
                <c:ptCount val="11"/>
                <c:pt idx="0">
                  <c:v>1.030188555555556</c:v>
                </c:pt>
                <c:pt idx="1">
                  <c:v>1.028221616111111</c:v>
                </c:pt>
                <c:pt idx="2">
                  <c:v>1.0270126925</c:v>
                </c:pt>
                <c:pt idx="3">
                  <c:v>1.025769085611111</c:v>
                </c:pt>
                <c:pt idx="4">
                  <c:v>1.025948391111111</c:v>
                </c:pt>
                <c:pt idx="5">
                  <c:v>1.025254425388889</c:v>
                </c:pt>
                <c:pt idx="6">
                  <c:v>1.024877705944444</c:v>
                </c:pt>
                <c:pt idx="7">
                  <c:v>1.024937726722222</c:v>
                </c:pt>
                <c:pt idx="8">
                  <c:v>0.9492959794444444</c:v>
                </c:pt>
                <c:pt idx="9">
                  <c:v>0.9521413299444448</c:v>
                </c:pt>
                <c:pt idx="10">
                  <c:v>0.9546508725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'cap_rate_wind_offshore_NO125'!$C$3:$C$13</c:f>
              <c:numCache>
                <c:formatCode>General</c:formatCode>
                <c:ptCount val="11"/>
                <c:pt idx="0">
                  <c:v>0.9835243</c:v>
                </c:pt>
                <c:pt idx="1">
                  <c:v>0.98604015</c:v>
                </c:pt>
                <c:pt idx="2">
                  <c:v>0.98506052</c:v>
                </c:pt>
                <c:pt idx="3">
                  <c:v>0.985279852</c:v>
                </c:pt>
                <c:pt idx="4">
                  <c:v>0.98483432</c:v>
                </c:pt>
                <c:pt idx="5">
                  <c:v>0.9839068440000001</c:v>
                </c:pt>
                <c:pt idx="6">
                  <c:v>0.9838830039999999</c:v>
                </c:pt>
                <c:pt idx="7">
                  <c:v>0.9828127320000001</c:v>
                </c:pt>
                <c:pt idx="8">
                  <c:v>0.8699753</c:v>
                </c:pt>
                <c:pt idx="9">
                  <c:v>0.877638268</c:v>
                </c:pt>
                <c:pt idx="10">
                  <c:v>0.87733222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'cap_rate_wind_offshore_NO125'!$D$3:$D$13</c:f>
              <c:numCache>
                <c:formatCode>General</c:formatCode>
                <c:ptCount val="11"/>
                <c:pt idx="0">
                  <c:v>1.0232031</c:v>
                </c:pt>
                <c:pt idx="1">
                  <c:v>1.0231897</c:v>
                </c:pt>
                <c:pt idx="2">
                  <c:v>1.0245086</c:v>
                </c:pt>
                <c:pt idx="3">
                  <c:v>1.0220563</c:v>
                </c:pt>
                <c:pt idx="4">
                  <c:v>1.0224981</c:v>
                </c:pt>
                <c:pt idx="5">
                  <c:v>1.0199802</c:v>
                </c:pt>
                <c:pt idx="6">
                  <c:v>1.0175209</c:v>
                </c:pt>
                <c:pt idx="7">
                  <c:v>1.0165944</c:v>
                </c:pt>
                <c:pt idx="8">
                  <c:v>0.9437198</c:v>
                </c:pt>
                <c:pt idx="9">
                  <c:v>0.94747883</c:v>
                </c:pt>
                <c:pt idx="10">
                  <c:v>0.9516043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'cap_rate_wind_offshore_NO125'!$E$3:$E$13</c:f>
              <c:numCache>
                <c:formatCode>General</c:formatCode>
                <c:ptCount val="11"/>
                <c:pt idx="0">
                  <c:v>1.08567214</c:v>
                </c:pt>
                <c:pt idx="1">
                  <c:v>1.08948946</c:v>
                </c:pt>
                <c:pt idx="2">
                  <c:v>1.0900946</c:v>
                </c:pt>
                <c:pt idx="3">
                  <c:v>1.09200078</c:v>
                </c:pt>
                <c:pt idx="4">
                  <c:v>1.09396712</c:v>
                </c:pt>
                <c:pt idx="5">
                  <c:v>1.09465824</c:v>
                </c:pt>
                <c:pt idx="6">
                  <c:v>1.09541494</c:v>
                </c:pt>
                <c:pt idx="7">
                  <c:v>1.0968866</c:v>
                </c:pt>
                <c:pt idx="8">
                  <c:v>1.03621136</c:v>
                </c:pt>
                <c:pt idx="9">
                  <c:v>1.03479014</c:v>
                </c:pt>
                <c:pt idx="10">
                  <c:v>1.03888162</c:v>
                </c:pt>
              </c:numCache>
            </c:numRef>
          </c:yVal>
        </c:ser>
        <c:axId val="52700001"/>
        <c:axId val="52700002"/>
      </c:scatterChart>
      <c:valAx>
        <c:axId val="52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00002"/>
        <c:crosses val="autoZero"/>
        <c:crossBetween val="midCat"/>
      </c:valAx>
      <c:valAx>
        <c:axId val="52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'cap_rate_wind_offshore_NO125'!$B$3:$B$13</c:f>
              <c:numCache>
                <c:formatCode>General</c:formatCode>
                <c:ptCount val="11"/>
                <c:pt idx="0">
                  <c:v>1.030188555555556</c:v>
                </c:pt>
                <c:pt idx="1">
                  <c:v>1.028221616111111</c:v>
                </c:pt>
                <c:pt idx="2">
                  <c:v>1.0270126925</c:v>
                </c:pt>
                <c:pt idx="3">
                  <c:v>1.025769085611111</c:v>
                </c:pt>
                <c:pt idx="4">
                  <c:v>1.025948391111111</c:v>
                </c:pt>
                <c:pt idx="5">
                  <c:v>1.025254425388889</c:v>
                </c:pt>
                <c:pt idx="6">
                  <c:v>1.024877705944444</c:v>
                </c:pt>
                <c:pt idx="7">
                  <c:v>1.024937726722222</c:v>
                </c:pt>
                <c:pt idx="8">
                  <c:v>0.9492959794444444</c:v>
                </c:pt>
                <c:pt idx="9">
                  <c:v>0.9521413299444448</c:v>
                </c:pt>
                <c:pt idx="10">
                  <c:v>0.9546508725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'cap_rate_wind_offshore_NO125'!$C$3:$C$13</c:f>
              <c:numCache>
                <c:formatCode>General</c:formatCode>
                <c:ptCount val="11"/>
                <c:pt idx="0">
                  <c:v>0.9835243</c:v>
                </c:pt>
                <c:pt idx="1">
                  <c:v>0.98604015</c:v>
                </c:pt>
                <c:pt idx="2">
                  <c:v>0.98506052</c:v>
                </c:pt>
                <c:pt idx="3">
                  <c:v>0.985279852</c:v>
                </c:pt>
                <c:pt idx="4">
                  <c:v>0.98483432</c:v>
                </c:pt>
                <c:pt idx="5">
                  <c:v>0.9839068440000001</c:v>
                </c:pt>
                <c:pt idx="6">
                  <c:v>0.9838830039999999</c:v>
                </c:pt>
                <c:pt idx="7">
                  <c:v>0.9828127320000001</c:v>
                </c:pt>
                <c:pt idx="8">
                  <c:v>0.8699753</c:v>
                </c:pt>
                <c:pt idx="9">
                  <c:v>0.877638268</c:v>
                </c:pt>
                <c:pt idx="10">
                  <c:v>0.87733222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'cap_rate_wind_offshore_NO125'!$D$3:$D$13</c:f>
              <c:numCache>
                <c:formatCode>General</c:formatCode>
                <c:ptCount val="11"/>
                <c:pt idx="0">
                  <c:v>1.0232031</c:v>
                </c:pt>
                <c:pt idx="1">
                  <c:v>1.0231897</c:v>
                </c:pt>
                <c:pt idx="2">
                  <c:v>1.0245086</c:v>
                </c:pt>
                <c:pt idx="3">
                  <c:v>1.0220563</c:v>
                </c:pt>
                <c:pt idx="4">
                  <c:v>1.0224981</c:v>
                </c:pt>
                <c:pt idx="5">
                  <c:v>1.0199802</c:v>
                </c:pt>
                <c:pt idx="6">
                  <c:v>1.0175209</c:v>
                </c:pt>
                <c:pt idx="7">
                  <c:v>1.0165944</c:v>
                </c:pt>
                <c:pt idx="8">
                  <c:v>0.9437198</c:v>
                </c:pt>
                <c:pt idx="9">
                  <c:v>0.94747883</c:v>
                </c:pt>
                <c:pt idx="10">
                  <c:v>0.9516043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'cap_rate_wind_offshore_NO125'!$E$3:$E$13</c:f>
              <c:numCache>
                <c:formatCode>General</c:formatCode>
                <c:ptCount val="11"/>
                <c:pt idx="0">
                  <c:v>1.08567214</c:v>
                </c:pt>
                <c:pt idx="1">
                  <c:v>1.08948946</c:v>
                </c:pt>
                <c:pt idx="2">
                  <c:v>1.0900946</c:v>
                </c:pt>
                <c:pt idx="3">
                  <c:v>1.09200078</c:v>
                </c:pt>
                <c:pt idx="4">
                  <c:v>1.09396712</c:v>
                </c:pt>
                <c:pt idx="5">
                  <c:v>1.09465824</c:v>
                </c:pt>
                <c:pt idx="6">
                  <c:v>1.09541494</c:v>
                </c:pt>
                <c:pt idx="7">
                  <c:v>1.0968866</c:v>
                </c:pt>
                <c:pt idx="8">
                  <c:v>1.03621136</c:v>
                </c:pt>
                <c:pt idx="9">
                  <c:v>1.03479014</c:v>
                </c:pt>
                <c:pt idx="10">
                  <c:v>1.03888162</c:v>
                </c:pt>
              </c:numCache>
            </c:numRef>
          </c:yVal>
        </c:ser>
        <c:axId val="52710001"/>
        <c:axId val="52710002"/>
      </c:scatterChart>
      <c:valAx>
        <c:axId val="52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10002"/>
        <c:crosses val="autoZero"/>
        <c:crossBetween val="midCat"/>
      </c:valAx>
      <c:valAx>
        <c:axId val="52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'cap_rate_wind_offshore_NO125'!$B$3:$B$13</c:f>
              <c:numCache>
                <c:formatCode>General</c:formatCode>
                <c:ptCount val="11"/>
                <c:pt idx="0">
                  <c:v>1.030188555555556</c:v>
                </c:pt>
                <c:pt idx="1">
                  <c:v>1.028221616111111</c:v>
                </c:pt>
                <c:pt idx="2">
                  <c:v>1.0270126925</c:v>
                </c:pt>
                <c:pt idx="3">
                  <c:v>1.025769085611111</c:v>
                </c:pt>
                <c:pt idx="4">
                  <c:v>1.025948391111111</c:v>
                </c:pt>
                <c:pt idx="5">
                  <c:v>1.025254425388889</c:v>
                </c:pt>
                <c:pt idx="6">
                  <c:v>1.024877705944444</c:v>
                </c:pt>
                <c:pt idx="7">
                  <c:v>1.024937726722222</c:v>
                </c:pt>
                <c:pt idx="8">
                  <c:v>0.9492959794444444</c:v>
                </c:pt>
                <c:pt idx="9">
                  <c:v>0.9521413299444448</c:v>
                </c:pt>
                <c:pt idx="10">
                  <c:v>0.9546508725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'cap_rate_wind_offshore_NO125'!$C$3:$C$13</c:f>
              <c:numCache>
                <c:formatCode>General</c:formatCode>
                <c:ptCount val="11"/>
                <c:pt idx="0">
                  <c:v>0.9835243</c:v>
                </c:pt>
                <c:pt idx="1">
                  <c:v>0.98604015</c:v>
                </c:pt>
                <c:pt idx="2">
                  <c:v>0.98506052</c:v>
                </c:pt>
                <c:pt idx="3">
                  <c:v>0.985279852</c:v>
                </c:pt>
                <c:pt idx="4">
                  <c:v>0.98483432</c:v>
                </c:pt>
                <c:pt idx="5">
                  <c:v>0.9839068440000001</c:v>
                </c:pt>
                <c:pt idx="6">
                  <c:v>0.9838830039999999</c:v>
                </c:pt>
                <c:pt idx="7">
                  <c:v>0.9828127320000001</c:v>
                </c:pt>
                <c:pt idx="8">
                  <c:v>0.8699753</c:v>
                </c:pt>
                <c:pt idx="9">
                  <c:v>0.877638268</c:v>
                </c:pt>
                <c:pt idx="10">
                  <c:v>0.87733222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'cap_rate_wind_offshore_NO125'!$D$3:$D$13</c:f>
              <c:numCache>
                <c:formatCode>General</c:formatCode>
                <c:ptCount val="11"/>
                <c:pt idx="0">
                  <c:v>1.0232031</c:v>
                </c:pt>
                <c:pt idx="1">
                  <c:v>1.0231897</c:v>
                </c:pt>
                <c:pt idx="2">
                  <c:v>1.0245086</c:v>
                </c:pt>
                <c:pt idx="3">
                  <c:v>1.0220563</c:v>
                </c:pt>
                <c:pt idx="4">
                  <c:v>1.0224981</c:v>
                </c:pt>
                <c:pt idx="5">
                  <c:v>1.0199802</c:v>
                </c:pt>
                <c:pt idx="6">
                  <c:v>1.0175209</c:v>
                </c:pt>
                <c:pt idx="7">
                  <c:v>1.0165944</c:v>
                </c:pt>
                <c:pt idx="8">
                  <c:v>0.9437198</c:v>
                </c:pt>
                <c:pt idx="9">
                  <c:v>0.94747883</c:v>
                </c:pt>
                <c:pt idx="10">
                  <c:v>0.9516043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'cap_rate_wind_offshore_NO125'!$E$3:$E$13</c:f>
              <c:numCache>
                <c:formatCode>General</c:formatCode>
                <c:ptCount val="11"/>
                <c:pt idx="0">
                  <c:v>1.08567214</c:v>
                </c:pt>
                <c:pt idx="1">
                  <c:v>1.08948946</c:v>
                </c:pt>
                <c:pt idx="2">
                  <c:v>1.0900946</c:v>
                </c:pt>
                <c:pt idx="3">
                  <c:v>1.09200078</c:v>
                </c:pt>
                <c:pt idx="4">
                  <c:v>1.09396712</c:v>
                </c:pt>
                <c:pt idx="5">
                  <c:v>1.09465824</c:v>
                </c:pt>
                <c:pt idx="6">
                  <c:v>1.09541494</c:v>
                </c:pt>
                <c:pt idx="7">
                  <c:v>1.0968866</c:v>
                </c:pt>
                <c:pt idx="8">
                  <c:v>1.03621136</c:v>
                </c:pt>
                <c:pt idx="9">
                  <c:v>1.03479014</c:v>
                </c:pt>
                <c:pt idx="10">
                  <c:v>1.03888162</c:v>
                </c:pt>
              </c:numCache>
            </c:numRef>
          </c:yVal>
        </c:ser>
        <c:axId val="52720001"/>
        <c:axId val="52720002"/>
      </c:scatterChart>
      <c:valAx>
        <c:axId val="52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20002"/>
        <c:crosses val="autoZero"/>
        <c:crossBetween val="midCat"/>
      </c:valAx>
      <c:valAx>
        <c:axId val="52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'cap_rate_wind_offshore_PL'!$B$3:$B$17</c:f>
              <c:numCache>
                <c:formatCode>General</c:formatCode>
                <c:ptCount val="15"/>
                <c:pt idx="0">
                  <c:v>0.9593889649444445</c:v>
                </c:pt>
                <c:pt idx="1">
                  <c:v>0.9428011723888887</c:v>
                </c:pt>
                <c:pt idx="2">
                  <c:v>0.9168361417777776</c:v>
                </c:pt>
                <c:pt idx="3">
                  <c:v>0.8895657855000001</c:v>
                </c:pt>
                <c:pt idx="4">
                  <c:v>0.8645720428333331</c:v>
                </c:pt>
                <c:pt idx="5">
                  <c:v>0.8343284286111112</c:v>
                </c:pt>
                <c:pt idx="6">
                  <c:v>0.8053302937222224</c:v>
                </c:pt>
                <c:pt idx="7">
                  <c:v>0.7833769836111111</c:v>
                </c:pt>
                <c:pt idx="8">
                  <c:v>0.7632450622777778</c:v>
                </c:pt>
                <c:pt idx="9">
                  <c:v>0.7491403877222222</c:v>
                </c:pt>
                <c:pt idx="10">
                  <c:v>0.7316256915</c:v>
                </c:pt>
                <c:pt idx="11">
                  <c:v>0.7136121663333335</c:v>
                </c:pt>
                <c:pt idx="12">
                  <c:v>0.6254919387777779</c:v>
                </c:pt>
                <c:pt idx="13">
                  <c:v>0.5878559862222221</c:v>
                </c:pt>
                <c:pt idx="14">
                  <c:v>0.5683975140555556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'cap_rate_wind_offshore_PL'!$C$3:$C$17</c:f>
              <c:numCache>
                <c:formatCode>General</c:formatCode>
                <c:ptCount val="15"/>
                <c:pt idx="0">
                  <c:v>0.95210325</c:v>
                </c:pt>
                <c:pt idx="1">
                  <c:v>0.932590806</c:v>
                </c:pt>
                <c:pt idx="2">
                  <c:v>0.8977432919999999</c:v>
                </c:pt>
                <c:pt idx="3">
                  <c:v>0.8676194699999999</c:v>
                </c:pt>
                <c:pt idx="4">
                  <c:v>0.8413602400000001</c:v>
                </c:pt>
                <c:pt idx="5">
                  <c:v>0.8051356799999999</c:v>
                </c:pt>
                <c:pt idx="6">
                  <c:v>0.77051787</c:v>
                </c:pt>
                <c:pt idx="7">
                  <c:v>0.74420816</c:v>
                </c:pt>
                <c:pt idx="8">
                  <c:v>0.718090256</c:v>
                </c:pt>
                <c:pt idx="9">
                  <c:v>0.70095058</c:v>
                </c:pt>
                <c:pt idx="10">
                  <c:v>0.682491314</c:v>
                </c:pt>
                <c:pt idx="11">
                  <c:v>0.66649443</c:v>
                </c:pt>
                <c:pt idx="12">
                  <c:v>0.578475306</c:v>
                </c:pt>
                <c:pt idx="13">
                  <c:v>0.52755022</c:v>
                </c:pt>
                <c:pt idx="14">
                  <c:v>0.5092707799999999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'cap_rate_wind_offshore_PL'!$D$3:$D$17</c:f>
              <c:numCache>
                <c:formatCode>General</c:formatCode>
                <c:ptCount val="15"/>
                <c:pt idx="0">
                  <c:v>0.9592815</c:v>
                </c:pt>
                <c:pt idx="1">
                  <c:v>0.9421811</c:v>
                </c:pt>
                <c:pt idx="2">
                  <c:v>0.9172561</c:v>
                </c:pt>
                <c:pt idx="3">
                  <c:v>0.89236766</c:v>
                </c:pt>
                <c:pt idx="4">
                  <c:v>0.86628836</c:v>
                </c:pt>
                <c:pt idx="5">
                  <c:v>0.84107405</c:v>
                </c:pt>
                <c:pt idx="6">
                  <c:v>0.8122698</c:v>
                </c:pt>
                <c:pt idx="7">
                  <c:v>0.78985107</c:v>
                </c:pt>
                <c:pt idx="8">
                  <c:v>0.77514976</c:v>
                </c:pt>
                <c:pt idx="9">
                  <c:v>0.7596478</c:v>
                </c:pt>
                <c:pt idx="10">
                  <c:v>0.74552786</c:v>
                </c:pt>
                <c:pt idx="11">
                  <c:v>0.7229637</c:v>
                </c:pt>
                <c:pt idx="12">
                  <c:v>0.6349946</c:v>
                </c:pt>
                <c:pt idx="13">
                  <c:v>0.595121</c:v>
                </c:pt>
                <c:pt idx="14">
                  <c:v>0.5788379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'cap_rate_wind_offshore_PL'!$E$3:$E$17</c:f>
              <c:numCache>
                <c:formatCode>General</c:formatCode>
                <c:ptCount val="15"/>
                <c:pt idx="0">
                  <c:v>0.967726148</c:v>
                </c:pt>
                <c:pt idx="1">
                  <c:v>0.95492888</c:v>
                </c:pt>
                <c:pt idx="2">
                  <c:v>0.937341202</c:v>
                </c:pt>
                <c:pt idx="3">
                  <c:v>0.912544648</c:v>
                </c:pt>
                <c:pt idx="4">
                  <c:v>0.891377192</c:v>
                </c:pt>
                <c:pt idx="5">
                  <c:v>0.8650001199999999</c:v>
                </c:pt>
                <c:pt idx="6">
                  <c:v>0.841858054</c:v>
                </c:pt>
                <c:pt idx="7">
                  <c:v>0.8220476600000001</c:v>
                </c:pt>
                <c:pt idx="8">
                  <c:v>0.805714406</c:v>
                </c:pt>
                <c:pt idx="9">
                  <c:v>0.7947756880000001</c:v>
                </c:pt>
                <c:pt idx="10">
                  <c:v>0.78062118</c:v>
                </c:pt>
                <c:pt idx="11">
                  <c:v>0.7594328880000001</c:v>
                </c:pt>
                <c:pt idx="12">
                  <c:v>0.68057546</c:v>
                </c:pt>
                <c:pt idx="13">
                  <c:v>0.635479494</c:v>
                </c:pt>
                <c:pt idx="14">
                  <c:v>0.623387906</c:v>
                </c:pt>
              </c:numCache>
            </c:numRef>
          </c:yVal>
        </c:ser>
        <c:axId val="52730001"/>
        <c:axId val="52730002"/>
      </c:scatterChart>
      <c:valAx>
        <c:axId val="52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30002"/>
        <c:crosses val="autoZero"/>
        <c:crossBetween val="midCat"/>
      </c:valAx>
      <c:valAx>
        <c:axId val="52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'cap_rate_wind_offshore_PL'!$B$3:$B$17</c:f>
              <c:numCache>
                <c:formatCode>General</c:formatCode>
                <c:ptCount val="15"/>
                <c:pt idx="0">
                  <c:v>0.9593889649444445</c:v>
                </c:pt>
                <c:pt idx="1">
                  <c:v>0.9428011723888887</c:v>
                </c:pt>
                <c:pt idx="2">
                  <c:v>0.9168361417777776</c:v>
                </c:pt>
                <c:pt idx="3">
                  <c:v>0.8895657855000001</c:v>
                </c:pt>
                <c:pt idx="4">
                  <c:v>0.8645720428333331</c:v>
                </c:pt>
                <c:pt idx="5">
                  <c:v>0.8343284286111112</c:v>
                </c:pt>
                <c:pt idx="6">
                  <c:v>0.8053302937222224</c:v>
                </c:pt>
                <c:pt idx="7">
                  <c:v>0.7833769836111111</c:v>
                </c:pt>
                <c:pt idx="8">
                  <c:v>0.7632450622777778</c:v>
                </c:pt>
                <c:pt idx="9">
                  <c:v>0.7491403877222222</c:v>
                </c:pt>
                <c:pt idx="10">
                  <c:v>0.7316256915</c:v>
                </c:pt>
                <c:pt idx="11">
                  <c:v>0.7136121663333335</c:v>
                </c:pt>
                <c:pt idx="12">
                  <c:v>0.6254919387777779</c:v>
                </c:pt>
                <c:pt idx="13">
                  <c:v>0.5878559862222221</c:v>
                </c:pt>
                <c:pt idx="14">
                  <c:v>0.5683975140555556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'cap_rate_wind_offshore_PL'!$C$3:$C$17</c:f>
              <c:numCache>
                <c:formatCode>General</c:formatCode>
                <c:ptCount val="15"/>
                <c:pt idx="0">
                  <c:v>0.95210325</c:v>
                </c:pt>
                <c:pt idx="1">
                  <c:v>0.932590806</c:v>
                </c:pt>
                <c:pt idx="2">
                  <c:v>0.8977432919999999</c:v>
                </c:pt>
                <c:pt idx="3">
                  <c:v>0.8676194699999999</c:v>
                </c:pt>
                <c:pt idx="4">
                  <c:v>0.8413602400000001</c:v>
                </c:pt>
                <c:pt idx="5">
                  <c:v>0.8051356799999999</c:v>
                </c:pt>
                <c:pt idx="6">
                  <c:v>0.77051787</c:v>
                </c:pt>
                <c:pt idx="7">
                  <c:v>0.74420816</c:v>
                </c:pt>
                <c:pt idx="8">
                  <c:v>0.718090256</c:v>
                </c:pt>
                <c:pt idx="9">
                  <c:v>0.70095058</c:v>
                </c:pt>
                <c:pt idx="10">
                  <c:v>0.682491314</c:v>
                </c:pt>
                <c:pt idx="11">
                  <c:v>0.66649443</c:v>
                </c:pt>
                <c:pt idx="12">
                  <c:v>0.578475306</c:v>
                </c:pt>
                <c:pt idx="13">
                  <c:v>0.52755022</c:v>
                </c:pt>
                <c:pt idx="14">
                  <c:v>0.5092707799999999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'cap_rate_wind_offshore_PL'!$D$3:$D$17</c:f>
              <c:numCache>
                <c:formatCode>General</c:formatCode>
                <c:ptCount val="15"/>
                <c:pt idx="0">
                  <c:v>0.9592815</c:v>
                </c:pt>
                <c:pt idx="1">
                  <c:v>0.9421811</c:v>
                </c:pt>
                <c:pt idx="2">
                  <c:v>0.9172561</c:v>
                </c:pt>
                <c:pt idx="3">
                  <c:v>0.89236766</c:v>
                </c:pt>
                <c:pt idx="4">
                  <c:v>0.86628836</c:v>
                </c:pt>
                <c:pt idx="5">
                  <c:v>0.84107405</c:v>
                </c:pt>
                <c:pt idx="6">
                  <c:v>0.8122698</c:v>
                </c:pt>
                <c:pt idx="7">
                  <c:v>0.78985107</c:v>
                </c:pt>
                <c:pt idx="8">
                  <c:v>0.77514976</c:v>
                </c:pt>
                <c:pt idx="9">
                  <c:v>0.7596478</c:v>
                </c:pt>
                <c:pt idx="10">
                  <c:v>0.74552786</c:v>
                </c:pt>
                <c:pt idx="11">
                  <c:v>0.7229637</c:v>
                </c:pt>
                <c:pt idx="12">
                  <c:v>0.6349946</c:v>
                </c:pt>
                <c:pt idx="13">
                  <c:v>0.595121</c:v>
                </c:pt>
                <c:pt idx="14">
                  <c:v>0.5788379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'cap_rate_wind_offshore_PL'!$E$3:$E$17</c:f>
              <c:numCache>
                <c:formatCode>General</c:formatCode>
                <c:ptCount val="15"/>
                <c:pt idx="0">
                  <c:v>0.967726148</c:v>
                </c:pt>
                <c:pt idx="1">
                  <c:v>0.95492888</c:v>
                </c:pt>
                <c:pt idx="2">
                  <c:v>0.937341202</c:v>
                </c:pt>
                <c:pt idx="3">
                  <c:v>0.912544648</c:v>
                </c:pt>
                <c:pt idx="4">
                  <c:v>0.891377192</c:v>
                </c:pt>
                <c:pt idx="5">
                  <c:v>0.8650001199999999</c:v>
                </c:pt>
                <c:pt idx="6">
                  <c:v>0.841858054</c:v>
                </c:pt>
                <c:pt idx="7">
                  <c:v>0.8220476600000001</c:v>
                </c:pt>
                <c:pt idx="8">
                  <c:v>0.805714406</c:v>
                </c:pt>
                <c:pt idx="9">
                  <c:v>0.7947756880000001</c:v>
                </c:pt>
                <c:pt idx="10">
                  <c:v>0.78062118</c:v>
                </c:pt>
                <c:pt idx="11">
                  <c:v>0.7594328880000001</c:v>
                </c:pt>
                <c:pt idx="12">
                  <c:v>0.68057546</c:v>
                </c:pt>
                <c:pt idx="13">
                  <c:v>0.635479494</c:v>
                </c:pt>
                <c:pt idx="14">
                  <c:v>0.623387906</c:v>
                </c:pt>
              </c:numCache>
            </c:numRef>
          </c:yVal>
        </c:ser>
        <c:axId val="52740001"/>
        <c:axId val="52740002"/>
      </c:scatterChart>
      <c:valAx>
        <c:axId val="52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40002"/>
        <c:crosses val="autoZero"/>
        <c:crossBetween val="midCat"/>
      </c:valAx>
      <c:valAx>
        <c:axId val="52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'cap_rate_wind_offshore_PL'!$B$3:$B$17</c:f>
              <c:numCache>
                <c:formatCode>General</c:formatCode>
                <c:ptCount val="15"/>
                <c:pt idx="0">
                  <c:v>0.9593889649444445</c:v>
                </c:pt>
                <c:pt idx="1">
                  <c:v>0.9428011723888887</c:v>
                </c:pt>
                <c:pt idx="2">
                  <c:v>0.9168361417777776</c:v>
                </c:pt>
                <c:pt idx="3">
                  <c:v>0.8895657855000001</c:v>
                </c:pt>
                <c:pt idx="4">
                  <c:v>0.8645720428333331</c:v>
                </c:pt>
                <c:pt idx="5">
                  <c:v>0.8343284286111112</c:v>
                </c:pt>
                <c:pt idx="6">
                  <c:v>0.8053302937222224</c:v>
                </c:pt>
                <c:pt idx="7">
                  <c:v>0.7833769836111111</c:v>
                </c:pt>
                <c:pt idx="8">
                  <c:v>0.7632450622777778</c:v>
                </c:pt>
                <c:pt idx="9">
                  <c:v>0.7491403877222222</c:v>
                </c:pt>
                <c:pt idx="10">
                  <c:v>0.7316256915</c:v>
                </c:pt>
                <c:pt idx="11">
                  <c:v>0.7136121663333335</c:v>
                </c:pt>
                <c:pt idx="12">
                  <c:v>0.6254919387777779</c:v>
                </c:pt>
                <c:pt idx="13">
                  <c:v>0.5878559862222221</c:v>
                </c:pt>
                <c:pt idx="14">
                  <c:v>0.5683975140555556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'cap_rate_wind_offshore_PL'!$C$3:$C$17</c:f>
              <c:numCache>
                <c:formatCode>General</c:formatCode>
                <c:ptCount val="15"/>
                <c:pt idx="0">
                  <c:v>0.95210325</c:v>
                </c:pt>
                <c:pt idx="1">
                  <c:v>0.932590806</c:v>
                </c:pt>
                <c:pt idx="2">
                  <c:v>0.8977432919999999</c:v>
                </c:pt>
                <c:pt idx="3">
                  <c:v>0.8676194699999999</c:v>
                </c:pt>
                <c:pt idx="4">
                  <c:v>0.8413602400000001</c:v>
                </c:pt>
                <c:pt idx="5">
                  <c:v>0.8051356799999999</c:v>
                </c:pt>
                <c:pt idx="6">
                  <c:v>0.77051787</c:v>
                </c:pt>
                <c:pt idx="7">
                  <c:v>0.74420816</c:v>
                </c:pt>
                <c:pt idx="8">
                  <c:v>0.718090256</c:v>
                </c:pt>
                <c:pt idx="9">
                  <c:v>0.70095058</c:v>
                </c:pt>
                <c:pt idx="10">
                  <c:v>0.682491314</c:v>
                </c:pt>
                <c:pt idx="11">
                  <c:v>0.66649443</c:v>
                </c:pt>
                <c:pt idx="12">
                  <c:v>0.578475306</c:v>
                </c:pt>
                <c:pt idx="13">
                  <c:v>0.52755022</c:v>
                </c:pt>
                <c:pt idx="14">
                  <c:v>0.5092707799999999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'cap_rate_wind_offshore_PL'!$D$3:$D$17</c:f>
              <c:numCache>
                <c:formatCode>General</c:formatCode>
                <c:ptCount val="15"/>
                <c:pt idx="0">
                  <c:v>0.9592815</c:v>
                </c:pt>
                <c:pt idx="1">
                  <c:v>0.9421811</c:v>
                </c:pt>
                <c:pt idx="2">
                  <c:v>0.9172561</c:v>
                </c:pt>
                <c:pt idx="3">
                  <c:v>0.89236766</c:v>
                </c:pt>
                <c:pt idx="4">
                  <c:v>0.86628836</c:v>
                </c:pt>
                <c:pt idx="5">
                  <c:v>0.84107405</c:v>
                </c:pt>
                <c:pt idx="6">
                  <c:v>0.8122698</c:v>
                </c:pt>
                <c:pt idx="7">
                  <c:v>0.78985107</c:v>
                </c:pt>
                <c:pt idx="8">
                  <c:v>0.77514976</c:v>
                </c:pt>
                <c:pt idx="9">
                  <c:v>0.7596478</c:v>
                </c:pt>
                <c:pt idx="10">
                  <c:v>0.74552786</c:v>
                </c:pt>
                <c:pt idx="11">
                  <c:v>0.7229637</c:v>
                </c:pt>
                <c:pt idx="12">
                  <c:v>0.6349946</c:v>
                </c:pt>
                <c:pt idx="13">
                  <c:v>0.595121</c:v>
                </c:pt>
                <c:pt idx="14">
                  <c:v>0.5788379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'cap_rate_wind_offshore_PL'!$E$3:$E$17</c:f>
              <c:numCache>
                <c:formatCode>General</c:formatCode>
                <c:ptCount val="15"/>
                <c:pt idx="0">
                  <c:v>0.967726148</c:v>
                </c:pt>
                <c:pt idx="1">
                  <c:v>0.95492888</c:v>
                </c:pt>
                <c:pt idx="2">
                  <c:v>0.937341202</c:v>
                </c:pt>
                <c:pt idx="3">
                  <c:v>0.912544648</c:v>
                </c:pt>
                <c:pt idx="4">
                  <c:v>0.891377192</c:v>
                </c:pt>
                <c:pt idx="5">
                  <c:v>0.8650001199999999</c:v>
                </c:pt>
                <c:pt idx="6">
                  <c:v>0.841858054</c:v>
                </c:pt>
                <c:pt idx="7">
                  <c:v>0.8220476600000001</c:v>
                </c:pt>
                <c:pt idx="8">
                  <c:v>0.805714406</c:v>
                </c:pt>
                <c:pt idx="9">
                  <c:v>0.7947756880000001</c:v>
                </c:pt>
                <c:pt idx="10">
                  <c:v>0.78062118</c:v>
                </c:pt>
                <c:pt idx="11">
                  <c:v>0.7594328880000001</c:v>
                </c:pt>
                <c:pt idx="12">
                  <c:v>0.68057546</c:v>
                </c:pt>
                <c:pt idx="13">
                  <c:v>0.635479494</c:v>
                </c:pt>
                <c:pt idx="14">
                  <c:v>0.623387906</c:v>
                </c:pt>
              </c:numCache>
            </c:numRef>
          </c:yVal>
        </c:ser>
        <c:axId val="52750001"/>
        <c:axId val="52750002"/>
      </c:scatterChart>
      <c:valAx>
        <c:axId val="52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50002"/>
        <c:crosses val="autoZero"/>
        <c:crossBetween val="midCat"/>
      </c:valAx>
      <c:valAx>
        <c:axId val="52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'cap_rate_wind_offshore_PL'!$B$3:$B$17</c:f>
              <c:numCache>
                <c:formatCode>General</c:formatCode>
                <c:ptCount val="15"/>
                <c:pt idx="0">
                  <c:v>0.9593889649444445</c:v>
                </c:pt>
                <c:pt idx="1">
                  <c:v>0.9428011723888887</c:v>
                </c:pt>
                <c:pt idx="2">
                  <c:v>0.9168361417777776</c:v>
                </c:pt>
                <c:pt idx="3">
                  <c:v>0.8895657855000001</c:v>
                </c:pt>
                <c:pt idx="4">
                  <c:v>0.8645720428333331</c:v>
                </c:pt>
                <c:pt idx="5">
                  <c:v>0.8343284286111112</c:v>
                </c:pt>
                <c:pt idx="6">
                  <c:v>0.8053302937222224</c:v>
                </c:pt>
                <c:pt idx="7">
                  <c:v>0.7833769836111111</c:v>
                </c:pt>
                <c:pt idx="8">
                  <c:v>0.7632450622777778</c:v>
                </c:pt>
                <c:pt idx="9">
                  <c:v>0.7491403877222222</c:v>
                </c:pt>
                <c:pt idx="10">
                  <c:v>0.7316256915</c:v>
                </c:pt>
                <c:pt idx="11">
                  <c:v>0.7136121663333335</c:v>
                </c:pt>
                <c:pt idx="12">
                  <c:v>0.6254919387777779</c:v>
                </c:pt>
                <c:pt idx="13">
                  <c:v>0.5878559862222221</c:v>
                </c:pt>
                <c:pt idx="14">
                  <c:v>0.5683975140555556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'cap_rate_wind_offshore_PL'!$C$3:$C$17</c:f>
              <c:numCache>
                <c:formatCode>General</c:formatCode>
                <c:ptCount val="15"/>
                <c:pt idx="0">
                  <c:v>0.95210325</c:v>
                </c:pt>
                <c:pt idx="1">
                  <c:v>0.932590806</c:v>
                </c:pt>
                <c:pt idx="2">
                  <c:v>0.8977432919999999</c:v>
                </c:pt>
                <c:pt idx="3">
                  <c:v>0.8676194699999999</c:v>
                </c:pt>
                <c:pt idx="4">
                  <c:v>0.8413602400000001</c:v>
                </c:pt>
                <c:pt idx="5">
                  <c:v>0.8051356799999999</c:v>
                </c:pt>
                <c:pt idx="6">
                  <c:v>0.77051787</c:v>
                </c:pt>
                <c:pt idx="7">
                  <c:v>0.74420816</c:v>
                </c:pt>
                <c:pt idx="8">
                  <c:v>0.718090256</c:v>
                </c:pt>
                <c:pt idx="9">
                  <c:v>0.70095058</c:v>
                </c:pt>
                <c:pt idx="10">
                  <c:v>0.682491314</c:v>
                </c:pt>
                <c:pt idx="11">
                  <c:v>0.66649443</c:v>
                </c:pt>
                <c:pt idx="12">
                  <c:v>0.578475306</c:v>
                </c:pt>
                <c:pt idx="13">
                  <c:v>0.52755022</c:v>
                </c:pt>
                <c:pt idx="14">
                  <c:v>0.5092707799999999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'cap_rate_wind_offshore_PL'!$D$3:$D$17</c:f>
              <c:numCache>
                <c:formatCode>General</c:formatCode>
                <c:ptCount val="15"/>
                <c:pt idx="0">
                  <c:v>0.9592815</c:v>
                </c:pt>
                <c:pt idx="1">
                  <c:v>0.9421811</c:v>
                </c:pt>
                <c:pt idx="2">
                  <c:v>0.9172561</c:v>
                </c:pt>
                <c:pt idx="3">
                  <c:v>0.89236766</c:v>
                </c:pt>
                <c:pt idx="4">
                  <c:v>0.86628836</c:v>
                </c:pt>
                <c:pt idx="5">
                  <c:v>0.84107405</c:v>
                </c:pt>
                <c:pt idx="6">
                  <c:v>0.8122698</c:v>
                </c:pt>
                <c:pt idx="7">
                  <c:v>0.78985107</c:v>
                </c:pt>
                <c:pt idx="8">
                  <c:v>0.77514976</c:v>
                </c:pt>
                <c:pt idx="9">
                  <c:v>0.7596478</c:v>
                </c:pt>
                <c:pt idx="10">
                  <c:v>0.74552786</c:v>
                </c:pt>
                <c:pt idx="11">
                  <c:v>0.7229637</c:v>
                </c:pt>
                <c:pt idx="12">
                  <c:v>0.6349946</c:v>
                </c:pt>
                <c:pt idx="13">
                  <c:v>0.595121</c:v>
                </c:pt>
                <c:pt idx="14">
                  <c:v>0.5788379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'cap_rate_wind_offshore_PL'!$E$3:$E$17</c:f>
              <c:numCache>
                <c:formatCode>General</c:formatCode>
                <c:ptCount val="15"/>
                <c:pt idx="0">
                  <c:v>0.967726148</c:v>
                </c:pt>
                <c:pt idx="1">
                  <c:v>0.95492888</c:v>
                </c:pt>
                <c:pt idx="2">
                  <c:v>0.937341202</c:v>
                </c:pt>
                <c:pt idx="3">
                  <c:v>0.912544648</c:v>
                </c:pt>
                <c:pt idx="4">
                  <c:v>0.891377192</c:v>
                </c:pt>
                <c:pt idx="5">
                  <c:v>0.8650001199999999</c:v>
                </c:pt>
                <c:pt idx="6">
                  <c:v>0.841858054</c:v>
                </c:pt>
                <c:pt idx="7">
                  <c:v>0.8220476600000001</c:v>
                </c:pt>
                <c:pt idx="8">
                  <c:v>0.805714406</c:v>
                </c:pt>
                <c:pt idx="9">
                  <c:v>0.7947756880000001</c:v>
                </c:pt>
                <c:pt idx="10">
                  <c:v>0.78062118</c:v>
                </c:pt>
                <c:pt idx="11">
                  <c:v>0.7594328880000001</c:v>
                </c:pt>
                <c:pt idx="12">
                  <c:v>0.68057546</c:v>
                </c:pt>
                <c:pt idx="13">
                  <c:v>0.635479494</c:v>
                </c:pt>
                <c:pt idx="14">
                  <c:v>0.623387906</c:v>
                </c:pt>
              </c:numCache>
            </c:numRef>
          </c:yVal>
        </c:ser>
        <c:axId val="52760001"/>
        <c:axId val="52760002"/>
      </c:scatterChart>
      <c:valAx>
        <c:axId val="52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60002"/>
        <c:crosses val="autoZero"/>
        <c:crossBetween val="midCat"/>
      </c:valAx>
      <c:valAx>
        <c:axId val="52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'cap_rate_wind_offshore_PL'!$B$3:$B$17</c:f>
              <c:numCache>
                <c:formatCode>General</c:formatCode>
                <c:ptCount val="15"/>
                <c:pt idx="0">
                  <c:v>0.9593889649444445</c:v>
                </c:pt>
                <c:pt idx="1">
                  <c:v>0.9428011723888887</c:v>
                </c:pt>
                <c:pt idx="2">
                  <c:v>0.9168361417777776</c:v>
                </c:pt>
                <c:pt idx="3">
                  <c:v>0.8895657855000001</c:v>
                </c:pt>
                <c:pt idx="4">
                  <c:v>0.8645720428333331</c:v>
                </c:pt>
                <c:pt idx="5">
                  <c:v>0.8343284286111112</c:v>
                </c:pt>
                <c:pt idx="6">
                  <c:v>0.8053302937222224</c:v>
                </c:pt>
                <c:pt idx="7">
                  <c:v>0.7833769836111111</c:v>
                </c:pt>
                <c:pt idx="8">
                  <c:v>0.7632450622777778</c:v>
                </c:pt>
                <c:pt idx="9">
                  <c:v>0.7491403877222222</c:v>
                </c:pt>
                <c:pt idx="10">
                  <c:v>0.7316256915</c:v>
                </c:pt>
                <c:pt idx="11">
                  <c:v>0.7136121663333335</c:v>
                </c:pt>
                <c:pt idx="12">
                  <c:v>0.6254919387777779</c:v>
                </c:pt>
                <c:pt idx="13">
                  <c:v>0.5878559862222221</c:v>
                </c:pt>
                <c:pt idx="14">
                  <c:v>0.5683975140555556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'cap_rate_wind_offshore_PL'!$C$3:$C$17</c:f>
              <c:numCache>
                <c:formatCode>General</c:formatCode>
                <c:ptCount val="15"/>
                <c:pt idx="0">
                  <c:v>0.95210325</c:v>
                </c:pt>
                <c:pt idx="1">
                  <c:v>0.932590806</c:v>
                </c:pt>
                <c:pt idx="2">
                  <c:v>0.8977432919999999</c:v>
                </c:pt>
                <c:pt idx="3">
                  <c:v>0.8676194699999999</c:v>
                </c:pt>
                <c:pt idx="4">
                  <c:v>0.8413602400000001</c:v>
                </c:pt>
                <c:pt idx="5">
                  <c:v>0.8051356799999999</c:v>
                </c:pt>
                <c:pt idx="6">
                  <c:v>0.77051787</c:v>
                </c:pt>
                <c:pt idx="7">
                  <c:v>0.74420816</c:v>
                </c:pt>
                <c:pt idx="8">
                  <c:v>0.718090256</c:v>
                </c:pt>
                <c:pt idx="9">
                  <c:v>0.70095058</c:v>
                </c:pt>
                <c:pt idx="10">
                  <c:v>0.682491314</c:v>
                </c:pt>
                <c:pt idx="11">
                  <c:v>0.66649443</c:v>
                </c:pt>
                <c:pt idx="12">
                  <c:v>0.578475306</c:v>
                </c:pt>
                <c:pt idx="13">
                  <c:v>0.52755022</c:v>
                </c:pt>
                <c:pt idx="14">
                  <c:v>0.5092707799999999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'cap_rate_wind_offshore_PL'!$D$3:$D$17</c:f>
              <c:numCache>
                <c:formatCode>General</c:formatCode>
                <c:ptCount val="15"/>
                <c:pt idx="0">
                  <c:v>0.9592815</c:v>
                </c:pt>
                <c:pt idx="1">
                  <c:v>0.9421811</c:v>
                </c:pt>
                <c:pt idx="2">
                  <c:v>0.9172561</c:v>
                </c:pt>
                <c:pt idx="3">
                  <c:v>0.89236766</c:v>
                </c:pt>
                <c:pt idx="4">
                  <c:v>0.86628836</c:v>
                </c:pt>
                <c:pt idx="5">
                  <c:v>0.84107405</c:v>
                </c:pt>
                <c:pt idx="6">
                  <c:v>0.8122698</c:v>
                </c:pt>
                <c:pt idx="7">
                  <c:v>0.78985107</c:v>
                </c:pt>
                <c:pt idx="8">
                  <c:v>0.77514976</c:v>
                </c:pt>
                <c:pt idx="9">
                  <c:v>0.7596478</c:v>
                </c:pt>
                <c:pt idx="10">
                  <c:v>0.74552786</c:v>
                </c:pt>
                <c:pt idx="11">
                  <c:v>0.7229637</c:v>
                </c:pt>
                <c:pt idx="12">
                  <c:v>0.6349946</c:v>
                </c:pt>
                <c:pt idx="13">
                  <c:v>0.595121</c:v>
                </c:pt>
                <c:pt idx="14">
                  <c:v>0.5788379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'cap_rate_wind_offshore_PL'!$E$3:$E$17</c:f>
              <c:numCache>
                <c:formatCode>General</c:formatCode>
                <c:ptCount val="15"/>
                <c:pt idx="0">
                  <c:v>0.967726148</c:v>
                </c:pt>
                <c:pt idx="1">
                  <c:v>0.95492888</c:v>
                </c:pt>
                <c:pt idx="2">
                  <c:v>0.937341202</c:v>
                </c:pt>
                <c:pt idx="3">
                  <c:v>0.912544648</c:v>
                </c:pt>
                <c:pt idx="4">
                  <c:v>0.891377192</c:v>
                </c:pt>
                <c:pt idx="5">
                  <c:v>0.8650001199999999</c:v>
                </c:pt>
                <c:pt idx="6">
                  <c:v>0.841858054</c:v>
                </c:pt>
                <c:pt idx="7">
                  <c:v>0.8220476600000001</c:v>
                </c:pt>
                <c:pt idx="8">
                  <c:v>0.805714406</c:v>
                </c:pt>
                <c:pt idx="9">
                  <c:v>0.7947756880000001</c:v>
                </c:pt>
                <c:pt idx="10">
                  <c:v>0.78062118</c:v>
                </c:pt>
                <c:pt idx="11">
                  <c:v>0.7594328880000001</c:v>
                </c:pt>
                <c:pt idx="12">
                  <c:v>0.68057546</c:v>
                </c:pt>
                <c:pt idx="13">
                  <c:v>0.635479494</c:v>
                </c:pt>
                <c:pt idx="14">
                  <c:v>0.623387906</c:v>
                </c:pt>
              </c:numCache>
            </c:numRef>
          </c:yVal>
        </c:ser>
        <c:axId val="52770001"/>
        <c:axId val="52770002"/>
      </c:scatterChart>
      <c:valAx>
        <c:axId val="52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70002"/>
        <c:crosses val="autoZero"/>
        <c:crossBetween val="midCat"/>
      </c:valAx>
      <c:valAx>
        <c:axId val="52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'cap_rate_wind_offshore_SE2'!$B$3:$B$5</c:f>
              <c:numCache>
                <c:formatCode>General</c:formatCode>
                <c:ptCount val="3"/>
                <c:pt idx="0">
                  <c:v>0.7422180018333333</c:v>
                </c:pt>
                <c:pt idx="1">
                  <c:v>0.7381847186111111</c:v>
                </c:pt>
                <c:pt idx="2">
                  <c:v>0.7328641571111112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'cap_rate_wind_offshore_SE2'!$C$3:$C$5</c:f>
              <c:numCache>
                <c:formatCode>General</c:formatCode>
                <c:ptCount val="3"/>
                <c:pt idx="0">
                  <c:v>0.673211106</c:v>
                </c:pt>
                <c:pt idx="1">
                  <c:v>0.67157026</c:v>
                </c:pt>
                <c:pt idx="2">
                  <c:v>0.66988256</c:v>
                </c:pt>
              </c:numCache>
            </c:numRef>
          </c:yVal>
        </c:ser>
        <c:ser>
          <c:idx val="2"/>
          <c:order val="2"/>
          <c:tx>
            <c:strRef>
              <c:f>'cap_rate_wind_offshore_SE2'!$D$2:$D$2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'cap_rate_wind_offshore_SE2'!$D$3:$D$5</c:f>
              <c:numCache>
                <c:formatCode>General</c:formatCode>
                <c:ptCount val="3"/>
                <c:pt idx="0">
                  <c:v>0.7379905</c:v>
                </c:pt>
                <c:pt idx="1">
                  <c:v>0.72571903</c:v>
                </c:pt>
                <c:pt idx="2">
                  <c:v>0.7194</c:v>
                </c:pt>
              </c:numCache>
            </c:numRef>
          </c:yVal>
        </c:ser>
        <c:ser>
          <c:idx val="3"/>
          <c:order val="3"/>
          <c:tx>
            <c:strRef>
              <c:f>'cap_rate_wind_offshore_SE2'!$E$2:$E$2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'cap_rate_wind_offshore_SE2'!$E$3:$E$5</c:f>
              <c:numCache>
                <c:formatCode>General</c:formatCode>
                <c:ptCount val="3"/>
                <c:pt idx="0">
                  <c:v>0.82003635</c:v>
                </c:pt>
                <c:pt idx="1">
                  <c:v>0.81856708</c:v>
                </c:pt>
                <c:pt idx="2">
                  <c:v>0.8131875559999999</c:v>
                </c:pt>
              </c:numCache>
            </c:numRef>
          </c:yVal>
        </c:ser>
        <c:axId val="52780001"/>
        <c:axId val="52780002"/>
      </c:scatterChart>
      <c:valAx>
        <c:axId val="52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80002"/>
        <c:crosses val="autoZero"/>
        <c:crossBetween val="midCat"/>
      </c:valAx>
      <c:valAx>
        <c:axId val="52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'cap_rate_wind_offshore_SE2'!$B$3:$B$5</c:f>
              <c:numCache>
                <c:formatCode>General</c:formatCode>
                <c:ptCount val="3"/>
                <c:pt idx="0">
                  <c:v>0.7422180018333333</c:v>
                </c:pt>
                <c:pt idx="1">
                  <c:v>0.7381847186111111</c:v>
                </c:pt>
                <c:pt idx="2">
                  <c:v>0.7328641571111112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'cap_rate_wind_offshore_SE2'!$C$3:$C$5</c:f>
              <c:numCache>
                <c:formatCode>General</c:formatCode>
                <c:ptCount val="3"/>
                <c:pt idx="0">
                  <c:v>0.673211106</c:v>
                </c:pt>
                <c:pt idx="1">
                  <c:v>0.67157026</c:v>
                </c:pt>
                <c:pt idx="2">
                  <c:v>0.66988256</c:v>
                </c:pt>
              </c:numCache>
            </c:numRef>
          </c:yVal>
        </c:ser>
        <c:ser>
          <c:idx val="2"/>
          <c:order val="2"/>
          <c:tx>
            <c:strRef>
              <c:f>'cap_rate_wind_offshore_SE2'!$D$2:$D$2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'cap_rate_wind_offshore_SE2'!$D$3:$D$5</c:f>
              <c:numCache>
                <c:formatCode>General</c:formatCode>
                <c:ptCount val="3"/>
                <c:pt idx="0">
                  <c:v>0.7379905</c:v>
                </c:pt>
                <c:pt idx="1">
                  <c:v>0.72571903</c:v>
                </c:pt>
                <c:pt idx="2">
                  <c:v>0.7194</c:v>
                </c:pt>
              </c:numCache>
            </c:numRef>
          </c:yVal>
        </c:ser>
        <c:ser>
          <c:idx val="3"/>
          <c:order val="3"/>
          <c:tx>
            <c:strRef>
              <c:f>'cap_rate_wind_offshore_SE2'!$E$2:$E$2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'cap_rate_wind_offshore_SE2'!$E$3:$E$5</c:f>
              <c:numCache>
                <c:formatCode>General</c:formatCode>
                <c:ptCount val="3"/>
                <c:pt idx="0">
                  <c:v>0.82003635</c:v>
                </c:pt>
                <c:pt idx="1">
                  <c:v>0.81856708</c:v>
                </c:pt>
                <c:pt idx="2">
                  <c:v>0.8131875559999999</c:v>
                </c:pt>
              </c:numCache>
            </c:numRef>
          </c:yVal>
        </c:ser>
        <c:axId val="52790001"/>
        <c:axId val="52790002"/>
      </c:scatterChart>
      <c:valAx>
        <c:axId val="52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90002"/>
        <c:crosses val="autoZero"/>
        <c:crossBetween val="midCat"/>
      </c:valAx>
      <c:valAx>
        <c:axId val="52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7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NO4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'cap_rate_wind_onshore_NO4'!$B$2:$B$2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'cap_rate_wind_onshore_NO4'!$B$3:$B$12</c:f>
              <c:numCache>
                <c:formatCode>General</c:formatCode>
                <c:ptCount val="10"/>
                <c:pt idx="0">
                  <c:v>1.092869974722222</c:v>
                </c:pt>
                <c:pt idx="1">
                  <c:v>1.099695398333333</c:v>
                </c:pt>
                <c:pt idx="2">
                  <c:v>1.098657640277778</c:v>
                </c:pt>
                <c:pt idx="3">
                  <c:v>1.096900392777777</c:v>
                </c:pt>
                <c:pt idx="4">
                  <c:v>1.09581749</c:v>
                </c:pt>
                <c:pt idx="5">
                  <c:v>1.093834136111111</c:v>
                </c:pt>
                <c:pt idx="6">
                  <c:v>1.093120733888889</c:v>
                </c:pt>
                <c:pt idx="7">
                  <c:v>1.005652450277778</c:v>
                </c:pt>
                <c:pt idx="8">
                  <c:v>1.002322405555555</c:v>
                </c:pt>
                <c:pt idx="9">
                  <c:v>1.000833616666667</c:v>
                </c:pt>
              </c:numCache>
            </c:numRef>
          </c:yVal>
        </c:ser>
        <c:ser>
          <c:idx val="1"/>
          <c:order val="1"/>
          <c:tx>
            <c:strRef>
              <c:f>'cap_rate_wind_onshore_NO4'!$C$2:$C$2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'cap_rate_wind_onshore_NO4'!$C$3:$C$12</c:f>
              <c:numCache>
                <c:formatCode>General</c:formatCode>
                <c:ptCount val="10"/>
                <c:pt idx="0">
                  <c:v>1.0083472</c:v>
                </c:pt>
                <c:pt idx="1">
                  <c:v>1.01502026</c:v>
                </c:pt>
                <c:pt idx="2">
                  <c:v>1.0132812</c:v>
                </c:pt>
                <c:pt idx="3">
                  <c:v>1.01555702</c:v>
                </c:pt>
                <c:pt idx="4">
                  <c:v>1.01994378</c:v>
                </c:pt>
                <c:pt idx="5">
                  <c:v>1.0187858</c:v>
                </c:pt>
                <c:pt idx="6">
                  <c:v>1.01856174</c:v>
                </c:pt>
                <c:pt idx="7">
                  <c:v>0.91916094</c:v>
                </c:pt>
                <c:pt idx="8">
                  <c:v>0.91283196</c:v>
                </c:pt>
                <c:pt idx="9">
                  <c:v>0.90730294</c:v>
                </c:pt>
              </c:numCache>
            </c:numRef>
          </c:yVal>
        </c:ser>
        <c:ser>
          <c:idx val="2"/>
          <c:order val="2"/>
          <c:tx>
            <c:strRef>
              <c:f>'cap_rate_wind_onshore_NO4'!$D$2:$D$2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'cap_rate_wind_onshore_NO4'!$D$3:$D$12</c:f>
              <c:numCache>
                <c:formatCode>General</c:formatCode>
                <c:ptCount val="10"/>
                <c:pt idx="0">
                  <c:v>1.0949032</c:v>
                </c:pt>
                <c:pt idx="1">
                  <c:v>1.106092</c:v>
                </c:pt>
                <c:pt idx="2">
                  <c:v>1.1056648</c:v>
                </c:pt>
                <c:pt idx="3">
                  <c:v>1.099512</c:v>
                </c:pt>
                <c:pt idx="4">
                  <c:v>1.0971948</c:v>
                </c:pt>
                <c:pt idx="5">
                  <c:v>1.0970942</c:v>
                </c:pt>
                <c:pt idx="6">
                  <c:v>1.0976925</c:v>
                </c:pt>
                <c:pt idx="7">
                  <c:v>1.0060526</c:v>
                </c:pt>
                <c:pt idx="8">
                  <c:v>1.00092</c:v>
                </c:pt>
                <c:pt idx="9">
                  <c:v>0.9998831</c:v>
                </c:pt>
              </c:numCache>
            </c:numRef>
          </c:yVal>
        </c:ser>
        <c:ser>
          <c:idx val="3"/>
          <c:order val="3"/>
          <c:tx>
            <c:strRef>
              <c:f>'cap_rate_wind_onshore_NO4'!$E$2:$E$2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'cap_rate_wind_onshore_NO4'!$A$3:$A$12</c:f>
              <c:numCache>
                <c:formatCode>General</c:formatCode>
                <c:ptCount val="10"/>
                <c:pt idx="0">
                  <c:v>2029</c:v>
                </c:pt>
                <c:pt idx="1">
                  <c:v>2030</c:v>
                </c:pt>
                <c:pt idx="2">
                  <c:v>2031</c:v>
                </c:pt>
                <c:pt idx="3">
                  <c:v>2032</c:v>
                </c:pt>
                <c:pt idx="4">
                  <c:v>2033</c:v>
                </c:pt>
                <c:pt idx="5">
                  <c:v>2034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xVal>
          <c:yVal>
            <c:numRef>
              <c:f>'cap_rate_wind_onshore_NO4'!$E$3:$E$12</c:f>
              <c:numCache>
                <c:formatCode>General</c:formatCode>
                <c:ptCount val="10"/>
                <c:pt idx="0">
                  <c:v>1.16633974</c:v>
                </c:pt>
                <c:pt idx="1">
                  <c:v>1.17789258</c:v>
                </c:pt>
                <c:pt idx="2">
                  <c:v>1.17815988</c:v>
                </c:pt>
                <c:pt idx="3">
                  <c:v>1.17690672</c:v>
                </c:pt>
                <c:pt idx="4">
                  <c:v>1.17929186</c:v>
                </c:pt>
                <c:pt idx="5">
                  <c:v>1.1774888</c:v>
                </c:pt>
                <c:pt idx="6">
                  <c:v>1.17765838</c:v>
                </c:pt>
                <c:pt idx="7">
                  <c:v>1.0855035</c:v>
                </c:pt>
                <c:pt idx="8">
                  <c:v>1.08293114</c:v>
                </c:pt>
                <c:pt idx="9">
                  <c:v>1.08025236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'cap_rate_wind_offshore_SE2'!$B$3:$B$5</c:f>
              <c:numCache>
                <c:formatCode>General</c:formatCode>
                <c:ptCount val="3"/>
                <c:pt idx="0">
                  <c:v>0.7422180018333333</c:v>
                </c:pt>
                <c:pt idx="1">
                  <c:v>0.7381847186111111</c:v>
                </c:pt>
                <c:pt idx="2">
                  <c:v>0.7328641571111112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'cap_rate_wind_offshore_SE2'!$C$3:$C$5</c:f>
              <c:numCache>
                <c:formatCode>General</c:formatCode>
                <c:ptCount val="3"/>
                <c:pt idx="0">
                  <c:v>0.673211106</c:v>
                </c:pt>
                <c:pt idx="1">
                  <c:v>0.67157026</c:v>
                </c:pt>
                <c:pt idx="2">
                  <c:v>0.66988256</c:v>
                </c:pt>
              </c:numCache>
            </c:numRef>
          </c:yVal>
        </c:ser>
        <c:ser>
          <c:idx val="2"/>
          <c:order val="2"/>
          <c:tx>
            <c:strRef>
              <c:f>'cap_rate_wind_offshore_SE2'!$D$2:$D$2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'cap_rate_wind_offshore_SE2'!$D$3:$D$5</c:f>
              <c:numCache>
                <c:formatCode>General</c:formatCode>
                <c:ptCount val="3"/>
                <c:pt idx="0">
                  <c:v>0.7379905</c:v>
                </c:pt>
                <c:pt idx="1">
                  <c:v>0.72571903</c:v>
                </c:pt>
                <c:pt idx="2">
                  <c:v>0.7194</c:v>
                </c:pt>
              </c:numCache>
            </c:numRef>
          </c:yVal>
        </c:ser>
        <c:ser>
          <c:idx val="3"/>
          <c:order val="3"/>
          <c:tx>
            <c:strRef>
              <c:f>'cap_rate_wind_offshore_SE2'!$E$2:$E$2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'cap_rate_wind_offshore_SE2'!$E$3:$E$5</c:f>
              <c:numCache>
                <c:formatCode>General</c:formatCode>
                <c:ptCount val="3"/>
                <c:pt idx="0">
                  <c:v>0.82003635</c:v>
                </c:pt>
                <c:pt idx="1">
                  <c:v>0.81856708</c:v>
                </c:pt>
                <c:pt idx="2">
                  <c:v>0.8131875559999999</c:v>
                </c:pt>
              </c:numCache>
            </c:numRef>
          </c:yVal>
        </c:ser>
        <c:axId val="52800001"/>
        <c:axId val="52800002"/>
      </c:scatterChart>
      <c:valAx>
        <c:axId val="52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00002"/>
        <c:crosses val="autoZero"/>
        <c:crossBetween val="midCat"/>
      </c:valAx>
      <c:valAx>
        <c:axId val="52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'cap_rate_wind_offshore_SE2'!$B$3:$B$5</c:f>
              <c:numCache>
                <c:formatCode>General</c:formatCode>
                <c:ptCount val="3"/>
                <c:pt idx="0">
                  <c:v>0.7422180018333333</c:v>
                </c:pt>
                <c:pt idx="1">
                  <c:v>0.7381847186111111</c:v>
                </c:pt>
                <c:pt idx="2">
                  <c:v>0.7328641571111112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'cap_rate_wind_offshore_SE2'!$C$3:$C$5</c:f>
              <c:numCache>
                <c:formatCode>General</c:formatCode>
                <c:ptCount val="3"/>
                <c:pt idx="0">
                  <c:v>0.673211106</c:v>
                </c:pt>
                <c:pt idx="1">
                  <c:v>0.67157026</c:v>
                </c:pt>
                <c:pt idx="2">
                  <c:v>0.66988256</c:v>
                </c:pt>
              </c:numCache>
            </c:numRef>
          </c:yVal>
        </c:ser>
        <c:ser>
          <c:idx val="2"/>
          <c:order val="2"/>
          <c:tx>
            <c:strRef>
              <c:f>'cap_rate_wind_offshore_SE2'!$D$2:$D$2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'cap_rate_wind_offshore_SE2'!$D$3:$D$5</c:f>
              <c:numCache>
                <c:formatCode>General</c:formatCode>
                <c:ptCount val="3"/>
                <c:pt idx="0">
                  <c:v>0.7379905</c:v>
                </c:pt>
                <c:pt idx="1">
                  <c:v>0.72571903</c:v>
                </c:pt>
                <c:pt idx="2">
                  <c:v>0.7194</c:v>
                </c:pt>
              </c:numCache>
            </c:numRef>
          </c:yVal>
        </c:ser>
        <c:ser>
          <c:idx val="3"/>
          <c:order val="3"/>
          <c:tx>
            <c:strRef>
              <c:f>'cap_rate_wind_offshore_SE2'!$E$2:$E$2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'cap_rate_wind_offshore_SE2'!$E$3:$E$5</c:f>
              <c:numCache>
                <c:formatCode>General</c:formatCode>
                <c:ptCount val="3"/>
                <c:pt idx="0">
                  <c:v>0.82003635</c:v>
                </c:pt>
                <c:pt idx="1">
                  <c:v>0.81856708</c:v>
                </c:pt>
                <c:pt idx="2">
                  <c:v>0.8131875559999999</c:v>
                </c:pt>
              </c:numCache>
            </c:numRef>
          </c:yVal>
        </c:ser>
        <c:axId val="52810001"/>
        <c:axId val="52810002"/>
      </c:scatterChart>
      <c:valAx>
        <c:axId val="52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10002"/>
        <c:crosses val="autoZero"/>
        <c:crossBetween val="midCat"/>
      </c:valAx>
      <c:valAx>
        <c:axId val="52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'cap_rate_wind_offshore_SE2'!$B$3:$B$5</c:f>
              <c:numCache>
                <c:formatCode>General</c:formatCode>
                <c:ptCount val="3"/>
                <c:pt idx="0">
                  <c:v>0.7422180018333333</c:v>
                </c:pt>
                <c:pt idx="1">
                  <c:v>0.7381847186111111</c:v>
                </c:pt>
                <c:pt idx="2">
                  <c:v>0.7328641571111112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'cap_rate_wind_offshore_SE2'!$C$3:$C$5</c:f>
              <c:numCache>
                <c:formatCode>General</c:formatCode>
                <c:ptCount val="3"/>
                <c:pt idx="0">
                  <c:v>0.673211106</c:v>
                </c:pt>
                <c:pt idx="1">
                  <c:v>0.67157026</c:v>
                </c:pt>
                <c:pt idx="2">
                  <c:v>0.66988256</c:v>
                </c:pt>
              </c:numCache>
            </c:numRef>
          </c:yVal>
        </c:ser>
        <c:ser>
          <c:idx val="2"/>
          <c:order val="2"/>
          <c:tx>
            <c:strRef>
              <c:f>'cap_rate_wind_offshore_SE2'!$D$2:$D$2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'cap_rate_wind_offshore_SE2'!$D$3:$D$5</c:f>
              <c:numCache>
                <c:formatCode>General</c:formatCode>
                <c:ptCount val="3"/>
                <c:pt idx="0">
                  <c:v>0.7379905</c:v>
                </c:pt>
                <c:pt idx="1">
                  <c:v>0.72571903</c:v>
                </c:pt>
                <c:pt idx="2">
                  <c:v>0.7194</c:v>
                </c:pt>
              </c:numCache>
            </c:numRef>
          </c:yVal>
        </c:ser>
        <c:ser>
          <c:idx val="3"/>
          <c:order val="3"/>
          <c:tx>
            <c:strRef>
              <c:f>'cap_rate_wind_offshore_SE2'!$E$2:$E$2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'cap_rate_wind_offshore_SE2'!$E$3:$E$5</c:f>
              <c:numCache>
                <c:formatCode>General</c:formatCode>
                <c:ptCount val="3"/>
                <c:pt idx="0">
                  <c:v>0.82003635</c:v>
                </c:pt>
                <c:pt idx="1">
                  <c:v>0.81856708</c:v>
                </c:pt>
                <c:pt idx="2">
                  <c:v>0.8131875559999999</c:v>
                </c:pt>
              </c:numCache>
            </c:numRef>
          </c:yVal>
        </c:ser>
        <c:axId val="52820001"/>
        <c:axId val="52820002"/>
      </c:scatterChart>
      <c:valAx>
        <c:axId val="52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20002"/>
        <c:crosses val="autoZero"/>
        <c:crossBetween val="midCat"/>
      </c:valAx>
      <c:valAx>
        <c:axId val="52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'cap_rate_wind_offshore_SE3'!$B$3:$B$9</c:f>
              <c:numCache>
                <c:formatCode>General</c:formatCode>
                <c:ptCount val="7"/>
                <c:pt idx="0">
                  <c:v>0.8200977633333334</c:v>
                </c:pt>
                <c:pt idx="1">
                  <c:v>0.8042686305555555</c:v>
                </c:pt>
                <c:pt idx="2">
                  <c:v>0.7959901500000002</c:v>
                </c:pt>
                <c:pt idx="3">
                  <c:v>0.7864998332777777</c:v>
                </c:pt>
                <c:pt idx="4">
                  <c:v>0.7843938317777777</c:v>
                </c:pt>
                <c:pt idx="5">
                  <c:v>0.7731640434444444</c:v>
                </c:pt>
                <c:pt idx="6">
                  <c:v>0.7699944004444443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'cap_rate_wind_offshore_SE3'!$C$3:$C$9</c:f>
              <c:numCache>
                <c:formatCode>General</c:formatCode>
                <c:ptCount val="7"/>
                <c:pt idx="0">
                  <c:v>0.77686144</c:v>
                </c:pt>
                <c:pt idx="1">
                  <c:v>0.758733244</c:v>
                </c:pt>
                <c:pt idx="2">
                  <c:v>0.745457292</c:v>
                </c:pt>
                <c:pt idx="3">
                  <c:v>0.7300614679999999</c:v>
                </c:pt>
                <c:pt idx="4">
                  <c:v>0.727855574</c:v>
                </c:pt>
                <c:pt idx="5">
                  <c:v>0.710321344</c:v>
                </c:pt>
                <c:pt idx="6">
                  <c:v>0.702210392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'cap_rate_wind_offshore_SE3'!$D$3:$D$9</c:f>
              <c:numCache>
                <c:formatCode>General</c:formatCode>
                <c:ptCount val="7"/>
                <c:pt idx="0">
                  <c:v>0.8218351</c:v>
                </c:pt>
                <c:pt idx="1">
                  <c:v>0.8079967</c:v>
                </c:pt>
                <c:pt idx="2">
                  <c:v>0.80257225</c:v>
                </c:pt>
                <c:pt idx="3">
                  <c:v>0.7914115</c:v>
                </c:pt>
                <c:pt idx="4">
                  <c:v>0.7732524</c:v>
                </c:pt>
                <c:pt idx="5">
                  <c:v>0.76287675</c:v>
                </c:pt>
                <c:pt idx="6">
                  <c:v>0.76215154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'cap_rate_wind_offshore_SE3'!$E$3:$E$9</c:f>
              <c:numCache>
                <c:formatCode>General</c:formatCode>
                <c:ptCount val="7"/>
                <c:pt idx="0">
                  <c:v>0.9000132200000001</c:v>
                </c:pt>
                <c:pt idx="1">
                  <c:v>0.8853904760000001</c:v>
                </c:pt>
                <c:pt idx="2">
                  <c:v>0.8767605580000001</c:v>
                </c:pt>
                <c:pt idx="3">
                  <c:v>0.8653803400000001</c:v>
                </c:pt>
                <c:pt idx="4">
                  <c:v>0.86797186</c:v>
                </c:pt>
                <c:pt idx="5">
                  <c:v>0.85828574</c:v>
                </c:pt>
                <c:pt idx="6">
                  <c:v>0.856964324</c:v>
                </c:pt>
              </c:numCache>
            </c:numRef>
          </c:yVal>
        </c:ser>
        <c:axId val="52830001"/>
        <c:axId val="52830002"/>
      </c:scatterChart>
      <c:valAx>
        <c:axId val="52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30002"/>
        <c:crosses val="autoZero"/>
        <c:crossBetween val="midCat"/>
      </c:valAx>
      <c:valAx>
        <c:axId val="52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'cap_rate_wind_offshore_SE3'!$B$3:$B$9</c:f>
              <c:numCache>
                <c:formatCode>General</c:formatCode>
                <c:ptCount val="7"/>
                <c:pt idx="0">
                  <c:v>0.8200977633333334</c:v>
                </c:pt>
                <c:pt idx="1">
                  <c:v>0.8042686305555555</c:v>
                </c:pt>
                <c:pt idx="2">
                  <c:v>0.7959901500000002</c:v>
                </c:pt>
                <c:pt idx="3">
                  <c:v>0.7864998332777777</c:v>
                </c:pt>
                <c:pt idx="4">
                  <c:v>0.7843938317777777</c:v>
                </c:pt>
                <c:pt idx="5">
                  <c:v>0.7731640434444444</c:v>
                </c:pt>
                <c:pt idx="6">
                  <c:v>0.7699944004444443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'cap_rate_wind_offshore_SE3'!$C$3:$C$9</c:f>
              <c:numCache>
                <c:formatCode>General</c:formatCode>
                <c:ptCount val="7"/>
                <c:pt idx="0">
                  <c:v>0.77686144</c:v>
                </c:pt>
                <c:pt idx="1">
                  <c:v>0.758733244</c:v>
                </c:pt>
                <c:pt idx="2">
                  <c:v>0.745457292</c:v>
                </c:pt>
                <c:pt idx="3">
                  <c:v>0.7300614679999999</c:v>
                </c:pt>
                <c:pt idx="4">
                  <c:v>0.727855574</c:v>
                </c:pt>
                <c:pt idx="5">
                  <c:v>0.710321344</c:v>
                </c:pt>
                <c:pt idx="6">
                  <c:v>0.702210392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'cap_rate_wind_offshore_SE3'!$D$3:$D$9</c:f>
              <c:numCache>
                <c:formatCode>General</c:formatCode>
                <c:ptCount val="7"/>
                <c:pt idx="0">
                  <c:v>0.8218351</c:v>
                </c:pt>
                <c:pt idx="1">
                  <c:v>0.8079967</c:v>
                </c:pt>
                <c:pt idx="2">
                  <c:v>0.80257225</c:v>
                </c:pt>
                <c:pt idx="3">
                  <c:v>0.7914115</c:v>
                </c:pt>
                <c:pt idx="4">
                  <c:v>0.7732524</c:v>
                </c:pt>
                <c:pt idx="5">
                  <c:v>0.76287675</c:v>
                </c:pt>
                <c:pt idx="6">
                  <c:v>0.76215154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'cap_rate_wind_offshore_SE3'!$E$3:$E$9</c:f>
              <c:numCache>
                <c:formatCode>General</c:formatCode>
                <c:ptCount val="7"/>
                <c:pt idx="0">
                  <c:v>0.9000132200000001</c:v>
                </c:pt>
                <c:pt idx="1">
                  <c:v>0.8853904760000001</c:v>
                </c:pt>
                <c:pt idx="2">
                  <c:v>0.8767605580000001</c:v>
                </c:pt>
                <c:pt idx="3">
                  <c:v>0.8653803400000001</c:v>
                </c:pt>
                <c:pt idx="4">
                  <c:v>0.86797186</c:v>
                </c:pt>
                <c:pt idx="5">
                  <c:v>0.85828574</c:v>
                </c:pt>
                <c:pt idx="6">
                  <c:v>0.856964324</c:v>
                </c:pt>
              </c:numCache>
            </c:numRef>
          </c:yVal>
        </c:ser>
        <c:axId val="52840001"/>
        <c:axId val="52840002"/>
      </c:scatterChart>
      <c:valAx>
        <c:axId val="52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40002"/>
        <c:crosses val="autoZero"/>
        <c:crossBetween val="midCat"/>
      </c:valAx>
      <c:valAx>
        <c:axId val="52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'cap_rate_wind_offshore_SE3'!$B$3:$B$9</c:f>
              <c:numCache>
                <c:formatCode>General</c:formatCode>
                <c:ptCount val="7"/>
                <c:pt idx="0">
                  <c:v>0.8200977633333334</c:v>
                </c:pt>
                <c:pt idx="1">
                  <c:v>0.8042686305555555</c:v>
                </c:pt>
                <c:pt idx="2">
                  <c:v>0.7959901500000002</c:v>
                </c:pt>
                <c:pt idx="3">
                  <c:v>0.7864998332777777</c:v>
                </c:pt>
                <c:pt idx="4">
                  <c:v>0.7843938317777777</c:v>
                </c:pt>
                <c:pt idx="5">
                  <c:v>0.7731640434444444</c:v>
                </c:pt>
                <c:pt idx="6">
                  <c:v>0.7699944004444443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'cap_rate_wind_offshore_SE3'!$C$3:$C$9</c:f>
              <c:numCache>
                <c:formatCode>General</c:formatCode>
                <c:ptCount val="7"/>
                <c:pt idx="0">
                  <c:v>0.77686144</c:v>
                </c:pt>
                <c:pt idx="1">
                  <c:v>0.758733244</c:v>
                </c:pt>
                <c:pt idx="2">
                  <c:v>0.745457292</c:v>
                </c:pt>
                <c:pt idx="3">
                  <c:v>0.7300614679999999</c:v>
                </c:pt>
                <c:pt idx="4">
                  <c:v>0.727855574</c:v>
                </c:pt>
                <c:pt idx="5">
                  <c:v>0.710321344</c:v>
                </c:pt>
                <c:pt idx="6">
                  <c:v>0.702210392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'cap_rate_wind_offshore_SE3'!$D$3:$D$9</c:f>
              <c:numCache>
                <c:formatCode>General</c:formatCode>
                <c:ptCount val="7"/>
                <c:pt idx="0">
                  <c:v>0.8218351</c:v>
                </c:pt>
                <c:pt idx="1">
                  <c:v>0.8079967</c:v>
                </c:pt>
                <c:pt idx="2">
                  <c:v>0.80257225</c:v>
                </c:pt>
                <c:pt idx="3">
                  <c:v>0.7914115</c:v>
                </c:pt>
                <c:pt idx="4">
                  <c:v>0.7732524</c:v>
                </c:pt>
                <c:pt idx="5">
                  <c:v>0.76287675</c:v>
                </c:pt>
                <c:pt idx="6">
                  <c:v>0.76215154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'cap_rate_wind_offshore_SE3'!$E$3:$E$9</c:f>
              <c:numCache>
                <c:formatCode>General</c:formatCode>
                <c:ptCount val="7"/>
                <c:pt idx="0">
                  <c:v>0.9000132200000001</c:v>
                </c:pt>
                <c:pt idx="1">
                  <c:v>0.8853904760000001</c:v>
                </c:pt>
                <c:pt idx="2">
                  <c:v>0.8767605580000001</c:v>
                </c:pt>
                <c:pt idx="3">
                  <c:v>0.8653803400000001</c:v>
                </c:pt>
                <c:pt idx="4">
                  <c:v>0.86797186</c:v>
                </c:pt>
                <c:pt idx="5">
                  <c:v>0.85828574</c:v>
                </c:pt>
                <c:pt idx="6">
                  <c:v>0.856964324</c:v>
                </c:pt>
              </c:numCache>
            </c:numRef>
          </c:yVal>
        </c:ser>
        <c:axId val="52850001"/>
        <c:axId val="52850002"/>
      </c:scatterChart>
      <c:valAx>
        <c:axId val="52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50002"/>
        <c:crosses val="autoZero"/>
        <c:crossBetween val="midCat"/>
      </c:valAx>
      <c:valAx>
        <c:axId val="52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'cap_rate_wind_offshore_SE3'!$B$3:$B$9</c:f>
              <c:numCache>
                <c:formatCode>General</c:formatCode>
                <c:ptCount val="7"/>
                <c:pt idx="0">
                  <c:v>0.8200977633333334</c:v>
                </c:pt>
                <c:pt idx="1">
                  <c:v>0.8042686305555555</c:v>
                </c:pt>
                <c:pt idx="2">
                  <c:v>0.7959901500000002</c:v>
                </c:pt>
                <c:pt idx="3">
                  <c:v>0.7864998332777777</c:v>
                </c:pt>
                <c:pt idx="4">
                  <c:v>0.7843938317777777</c:v>
                </c:pt>
                <c:pt idx="5">
                  <c:v>0.7731640434444444</c:v>
                </c:pt>
                <c:pt idx="6">
                  <c:v>0.7699944004444443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'cap_rate_wind_offshore_SE3'!$C$3:$C$9</c:f>
              <c:numCache>
                <c:formatCode>General</c:formatCode>
                <c:ptCount val="7"/>
                <c:pt idx="0">
                  <c:v>0.77686144</c:v>
                </c:pt>
                <c:pt idx="1">
                  <c:v>0.758733244</c:v>
                </c:pt>
                <c:pt idx="2">
                  <c:v>0.745457292</c:v>
                </c:pt>
                <c:pt idx="3">
                  <c:v>0.7300614679999999</c:v>
                </c:pt>
                <c:pt idx="4">
                  <c:v>0.727855574</c:v>
                </c:pt>
                <c:pt idx="5">
                  <c:v>0.710321344</c:v>
                </c:pt>
                <c:pt idx="6">
                  <c:v>0.702210392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'cap_rate_wind_offshore_SE3'!$D$3:$D$9</c:f>
              <c:numCache>
                <c:formatCode>General</c:formatCode>
                <c:ptCount val="7"/>
                <c:pt idx="0">
                  <c:v>0.8218351</c:v>
                </c:pt>
                <c:pt idx="1">
                  <c:v>0.8079967</c:v>
                </c:pt>
                <c:pt idx="2">
                  <c:v>0.80257225</c:v>
                </c:pt>
                <c:pt idx="3">
                  <c:v>0.7914115</c:v>
                </c:pt>
                <c:pt idx="4">
                  <c:v>0.7732524</c:v>
                </c:pt>
                <c:pt idx="5">
                  <c:v>0.76287675</c:v>
                </c:pt>
                <c:pt idx="6">
                  <c:v>0.76215154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'cap_rate_wind_offshore_SE3'!$E$3:$E$9</c:f>
              <c:numCache>
                <c:formatCode>General</c:formatCode>
                <c:ptCount val="7"/>
                <c:pt idx="0">
                  <c:v>0.9000132200000001</c:v>
                </c:pt>
                <c:pt idx="1">
                  <c:v>0.8853904760000001</c:v>
                </c:pt>
                <c:pt idx="2">
                  <c:v>0.8767605580000001</c:v>
                </c:pt>
                <c:pt idx="3">
                  <c:v>0.8653803400000001</c:v>
                </c:pt>
                <c:pt idx="4">
                  <c:v>0.86797186</c:v>
                </c:pt>
                <c:pt idx="5">
                  <c:v>0.85828574</c:v>
                </c:pt>
                <c:pt idx="6">
                  <c:v>0.856964324</c:v>
                </c:pt>
              </c:numCache>
            </c:numRef>
          </c:yVal>
        </c:ser>
        <c:axId val="52860001"/>
        <c:axId val="52860002"/>
      </c:scatterChart>
      <c:valAx>
        <c:axId val="52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60002"/>
        <c:crosses val="autoZero"/>
        <c:crossBetween val="midCat"/>
      </c:valAx>
      <c:valAx>
        <c:axId val="52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'cap_rate_wind_offshore_SE3'!$B$3:$B$9</c:f>
              <c:numCache>
                <c:formatCode>General</c:formatCode>
                <c:ptCount val="7"/>
                <c:pt idx="0">
                  <c:v>0.8200977633333334</c:v>
                </c:pt>
                <c:pt idx="1">
                  <c:v>0.8042686305555555</c:v>
                </c:pt>
                <c:pt idx="2">
                  <c:v>0.7959901500000002</c:v>
                </c:pt>
                <c:pt idx="3">
                  <c:v>0.7864998332777777</c:v>
                </c:pt>
                <c:pt idx="4">
                  <c:v>0.7843938317777777</c:v>
                </c:pt>
                <c:pt idx="5">
                  <c:v>0.7731640434444444</c:v>
                </c:pt>
                <c:pt idx="6">
                  <c:v>0.7699944004444443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'cap_rate_wind_offshore_SE3'!$C$3:$C$9</c:f>
              <c:numCache>
                <c:formatCode>General</c:formatCode>
                <c:ptCount val="7"/>
                <c:pt idx="0">
                  <c:v>0.77686144</c:v>
                </c:pt>
                <c:pt idx="1">
                  <c:v>0.758733244</c:v>
                </c:pt>
                <c:pt idx="2">
                  <c:v>0.745457292</c:v>
                </c:pt>
                <c:pt idx="3">
                  <c:v>0.7300614679999999</c:v>
                </c:pt>
                <c:pt idx="4">
                  <c:v>0.727855574</c:v>
                </c:pt>
                <c:pt idx="5">
                  <c:v>0.710321344</c:v>
                </c:pt>
                <c:pt idx="6">
                  <c:v>0.702210392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'cap_rate_wind_offshore_SE3'!$D$3:$D$9</c:f>
              <c:numCache>
                <c:formatCode>General</c:formatCode>
                <c:ptCount val="7"/>
                <c:pt idx="0">
                  <c:v>0.8218351</c:v>
                </c:pt>
                <c:pt idx="1">
                  <c:v>0.8079967</c:v>
                </c:pt>
                <c:pt idx="2">
                  <c:v>0.80257225</c:v>
                </c:pt>
                <c:pt idx="3">
                  <c:v>0.7914115</c:v>
                </c:pt>
                <c:pt idx="4">
                  <c:v>0.7732524</c:v>
                </c:pt>
                <c:pt idx="5">
                  <c:v>0.76287675</c:v>
                </c:pt>
                <c:pt idx="6">
                  <c:v>0.76215154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'cap_rate_wind_offshore_SE3'!$E$3:$E$9</c:f>
              <c:numCache>
                <c:formatCode>General</c:formatCode>
                <c:ptCount val="7"/>
                <c:pt idx="0">
                  <c:v>0.9000132200000001</c:v>
                </c:pt>
                <c:pt idx="1">
                  <c:v>0.8853904760000001</c:v>
                </c:pt>
                <c:pt idx="2">
                  <c:v>0.8767605580000001</c:v>
                </c:pt>
                <c:pt idx="3">
                  <c:v>0.8653803400000001</c:v>
                </c:pt>
                <c:pt idx="4">
                  <c:v>0.86797186</c:v>
                </c:pt>
                <c:pt idx="5">
                  <c:v>0.85828574</c:v>
                </c:pt>
                <c:pt idx="6">
                  <c:v>0.856964324</c:v>
                </c:pt>
              </c:numCache>
            </c:numRef>
          </c:yVal>
        </c:ser>
        <c:axId val="52870001"/>
        <c:axId val="52870002"/>
      </c:scatterChart>
      <c:valAx>
        <c:axId val="52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70002"/>
        <c:crosses val="autoZero"/>
        <c:crossBetween val="midCat"/>
      </c:valAx>
      <c:valAx>
        <c:axId val="52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'cap_rate_wind_offshore_SE4'!$B$3:$B$11</c:f>
              <c:numCache>
                <c:formatCode>General</c:formatCode>
                <c:ptCount val="9"/>
                <c:pt idx="0">
                  <c:v>0.8144343843333334</c:v>
                </c:pt>
                <c:pt idx="1">
                  <c:v>0.8089779244999999</c:v>
                </c:pt>
                <c:pt idx="2">
                  <c:v>0.8031704379444443</c:v>
                </c:pt>
                <c:pt idx="3">
                  <c:v>0.789274646</c:v>
                </c:pt>
                <c:pt idx="4">
                  <c:v>0.7849750861111113</c:v>
                </c:pt>
                <c:pt idx="5">
                  <c:v>0.7809151325555554</c:v>
                </c:pt>
                <c:pt idx="6">
                  <c:v>0.7518467032222224</c:v>
                </c:pt>
                <c:pt idx="7">
                  <c:v>0.7527211888888889</c:v>
                </c:pt>
                <c:pt idx="8">
                  <c:v>0.7584107762777779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'cap_rate_wind_offshore_SE4'!$C$3:$C$11</c:f>
              <c:numCache>
                <c:formatCode>General</c:formatCode>
                <c:ptCount val="9"/>
                <c:pt idx="0">
                  <c:v>0.737424098</c:v>
                </c:pt>
                <c:pt idx="1">
                  <c:v>0.725396272</c:v>
                </c:pt>
                <c:pt idx="2">
                  <c:v>0.71343652</c:v>
                </c:pt>
                <c:pt idx="3">
                  <c:v>0.6933514479999999</c:v>
                </c:pt>
                <c:pt idx="4">
                  <c:v>0.6862757700000001</c:v>
                </c:pt>
                <c:pt idx="5">
                  <c:v>0.672640532</c:v>
                </c:pt>
                <c:pt idx="6">
                  <c:v>0.646234772</c:v>
                </c:pt>
                <c:pt idx="7">
                  <c:v>0.64448828</c:v>
                </c:pt>
                <c:pt idx="8">
                  <c:v>0.6446394560000001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'cap_rate_wind_offshore_SE4'!$D$3:$D$11</c:f>
              <c:numCache>
                <c:formatCode>General</c:formatCode>
                <c:ptCount val="9"/>
                <c:pt idx="0">
                  <c:v>0.81094134</c:v>
                </c:pt>
                <c:pt idx="1">
                  <c:v>0.8068588</c:v>
                </c:pt>
                <c:pt idx="2">
                  <c:v>0.7971328</c:v>
                </c:pt>
                <c:pt idx="3">
                  <c:v>0.78475976</c:v>
                </c:pt>
                <c:pt idx="4">
                  <c:v>0.7812179299999999</c:v>
                </c:pt>
                <c:pt idx="5">
                  <c:v>0.7788176999999999</c:v>
                </c:pt>
                <c:pt idx="6">
                  <c:v>0.7531514</c:v>
                </c:pt>
                <c:pt idx="7">
                  <c:v>0.7563555</c:v>
                </c:pt>
                <c:pt idx="8">
                  <c:v>0.7657763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'cap_rate_wind_offshore_SE4'!$E$3:$E$11</c:f>
              <c:numCache>
                <c:formatCode>General</c:formatCode>
                <c:ptCount val="9"/>
                <c:pt idx="0">
                  <c:v>0.891235968</c:v>
                </c:pt>
                <c:pt idx="1">
                  <c:v>0.8895473899999999</c:v>
                </c:pt>
                <c:pt idx="2">
                  <c:v>0.886138146</c:v>
                </c:pt>
                <c:pt idx="3">
                  <c:v>0.8742650980000001</c:v>
                </c:pt>
                <c:pt idx="4">
                  <c:v>0.86842354</c:v>
                </c:pt>
                <c:pt idx="5">
                  <c:v>0.8607401</c:v>
                </c:pt>
                <c:pt idx="6">
                  <c:v>0.840089564</c:v>
                </c:pt>
                <c:pt idx="7">
                  <c:v>0.84346222</c:v>
                </c:pt>
                <c:pt idx="8">
                  <c:v>0.8490767800000001</c:v>
                </c:pt>
              </c:numCache>
            </c:numRef>
          </c:yVal>
        </c:ser>
        <c:axId val="52880001"/>
        <c:axId val="52880002"/>
      </c:scatterChart>
      <c:valAx>
        <c:axId val="52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80002"/>
        <c:crosses val="autoZero"/>
        <c:crossBetween val="midCat"/>
      </c:valAx>
      <c:valAx>
        <c:axId val="52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'cap_rate_wind_offshore_SE4'!$B$3:$B$11</c:f>
              <c:numCache>
                <c:formatCode>General</c:formatCode>
                <c:ptCount val="9"/>
                <c:pt idx="0">
                  <c:v>0.8144343843333334</c:v>
                </c:pt>
                <c:pt idx="1">
                  <c:v>0.8089779244999999</c:v>
                </c:pt>
                <c:pt idx="2">
                  <c:v>0.8031704379444443</c:v>
                </c:pt>
                <c:pt idx="3">
                  <c:v>0.789274646</c:v>
                </c:pt>
                <c:pt idx="4">
                  <c:v>0.7849750861111113</c:v>
                </c:pt>
                <c:pt idx="5">
                  <c:v>0.7809151325555554</c:v>
                </c:pt>
                <c:pt idx="6">
                  <c:v>0.7518467032222224</c:v>
                </c:pt>
                <c:pt idx="7">
                  <c:v>0.7527211888888889</c:v>
                </c:pt>
                <c:pt idx="8">
                  <c:v>0.7584107762777779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'cap_rate_wind_offshore_SE4'!$C$3:$C$11</c:f>
              <c:numCache>
                <c:formatCode>General</c:formatCode>
                <c:ptCount val="9"/>
                <c:pt idx="0">
                  <c:v>0.737424098</c:v>
                </c:pt>
                <c:pt idx="1">
                  <c:v>0.725396272</c:v>
                </c:pt>
                <c:pt idx="2">
                  <c:v>0.71343652</c:v>
                </c:pt>
                <c:pt idx="3">
                  <c:v>0.6933514479999999</c:v>
                </c:pt>
                <c:pt idx="4">
                  <c:v>0.6862757700000001</c:v>
                </c:pt>
                <c:pt idx="5">
                  <c:v>0.672640532</c:v>
                </c:pt>
                <c:pt idx="6">
                  <c:v>0.646234772</c:v>
                </c:pt>
                <c:pt idx="7">
                  <c:v>0.64448828</c:v>
                </c:pt>
                <c:pt idx="8">
                  <c:v>0.6446394560000001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'cap_rate_wind_offshore_SE4'!$D$3:$D$11</c:f>
              <c:numCache>
                <c:formatCode>General</c:formatCode>
                <c:ptCount val="9"/>
                <c:pt idx="0">
                  <c:v>0.81094134</c:v>
                </c:pt>
                <c:pt idx="1">
                  <c:v>0.8068588</c:v>
                </c:pt>
                <c:pt idx="2">
                  <c:v>0.7971328</c:v>
                </c:pt>
                <c:pt idx="3">
                  <c:v>0.78475976</c:v>
                </c:pt>
                <c:pt idx="4">
                  <c:v>0.7812179299999999</c:v>
                </c:pt>
                <c:pt idx="5">
                  <c:v>0.7788176999999999</c:v>
                </c:pt>
                <c:pt idx="6">
                  <c:v>0.7531514</c:v>
                </c:pt>
                <c:pt idx="7">
                  <c:v>0.7563555</c:v>
                </c:pt>
                <c:pt idx="8">
                  <c:v>0.7657763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'cap_rate_wind_offshore_SE4'!$E$3:$E$11</c:f>
              <c:numCache>
                <c:formatCode>General</c:formatCode>
                <c:ptCount val="9"/>
                <c:pt idx="0">
                  <c:v>0.891235968</c:v>
                </c:pt>
                <c:pt idx="1">
                  <c:v>0.8895473899999999</c:v>
                </c:pt>
                <c:pt idx="2">
                  <c:v>0.886138146</c:v>
                </c:pt>
                <c:pt idx="3">
                  <c:v>0.8742650980000001</c:v>
                </c:pt>
                <c:pt idx="4">
                  <c:v>0.86842354</c:v>
                </c:pt>
                <c:pt idx="5">
                  <c:v>0.8607401</c:v>
                </c:pt>
                <c:pt idx="6">
                  <c:v>0.840089564</c:v>
                </c:pt>
                <c:pt idx="7">
                  <c:v>0.84346222</c:v>
                </c:pt>
                <c:pt idx="8">
                  <c:v>0.8490767800000001</c:v>
                </c:pt>
              </c:numCache>
            </c:numRef>
          </c:yVal>
        </c:ser>
        <c:axId val="52890001"/>
        <c:axId val="52890002"/>
      </c:scatterChart>
      <c:valAx>
        <c:axId val="52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90002"/>
        <c:crosses val="autoZero"/>
        <c:crossBetween val="midCat"/>
      </c:valAx>
      <c:valAx>
        <c:axId val="52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8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'cap_rate_wind_onshore_PL'!$B$3:$B$18</c:f>
              <c:numCache>
                <c:formatCode>General</c:formatCode>
                <c:ptCount val="16"/>
                <c:pt idx="0">
                  <c:v>0.9489483214444449</c:v>
                </c:pt>
                <c:pt idx="1">
                  <c:v>0.9289149025</c:v>
                </c:pt>
                <c:pt idx="2">
                  <c:v>0.9221527718333333</c:v>
                </c:pt>
                <c:pt idx="3">
                  <c:v>0.9022690237777774</c:v>
                </c:pt>
                <c:pt idx="4">
                  <c:v>0.8759330372777777</c:v>
                </c:pt>
                <c:pt idx="5">
                  <c:v>0.8530688199999998</c:v>
                </c:pt>
                <c:pt idx="6">
                  <c:v>0.8255855521111111</c:v>
                </c:pt>
                <c:pt idx="7">
                  <c:v>0.7995944968888888</c:v>
                </c:pt>
                <c:pt idx="8">
                  <c:v>0.7777627113333334</c:v>
                </c:pt>
                <c:pt idx="9">
                  <c:v>0.7569302797777774</c:v>
                </c:pt>
                <c:pt idx="10">
                  <c:v>0.7432781002777777</c:v>
                </c:pt>
                <c:pt idx="11">
                  <c:v>0.7291878132222221</c:v>
                </c:pt>
                <c:pt idx="12">
                  <c:v>0.720108663</c:v>
                </c:pt>
                <c:pt idx="13">
                  <c:v>0.6488877956111111</c:v>
                </c:pt>
                <c:pt idx="14">
                  <c:v>0.6135965246111108</c:v>
                </c:pt>
                <c:pt idx="15">
                  <c:v>0.593696613388889</c:v>
                </c:pt>
              </c:numCache>
            </c:numRef>
          </c:yVal>
        </c:ser>
        <c:ser>
          <c:idx val="1"/>
          <c:order val="1"/>
          <c:tx>
            <c:strRef>
              <c:f>'cap_rate_wind_onshore_PL'!$C$2:$C$2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'cap_rate_wind_onshore_PL'!$C$3:$C$18</c:f>
              <c:numCache>
                <c:formatCode>General</c:formatCode>
                <c:ptCount val="16"/>
                <c:pt idx="0">
                  <c:v>0.9370748999999999</c:v>
                </c:pt>
                <c:pt idx="1">
                  <c:v>0.91539675</c:v>
                </c:pt>
                <c:pt idx="2">
                  <c:v>0.9066797599999999</c:v>
                </c:pt>
                <c:pt idx="3">
                  <c:v>0.883994194</c:v>
                </c:pt>
                <c:pt idx="4">
                  <c:v>0.8547119519999999</c:v>
                </c:pt>
                <c:pt idx="5">
                  <c:v>0.830087048</c:v>
                </c:pt>
                <c:pt idx="6">
                  <c:v>0.8007701399999999</c:v>
                </c:pt>
                <c:pt idx="7">
                  <c:v>0.7763444</c:v>
                </c:pt>
                <c:pt idx="8">
                  <c:v>0.7483425</c:v>
                </c:pt>
                <c:pt idx="9">
                  <c:v>0.72371482</c:v>
                </c:pt>
                <c:pt idx="10">
                  <c:v>0.7046406399999999</c:v>
                </c:pt>
                <c:pt idx="11">
                  <c:v>0.678369452</c:v>
                </c:pt>
                <c:pt idx="12">
                  <c:v>0.664559172</c:v>
                </c:pt>
                <c:pt idx="13">
                  <c:v>0.5895469400000001</c:v>
                </c:pt>
                <c:pt idx="14">
                  <c:v>0.549459836</c:v>
                </c:pt>
                <c:pt idx="15">
                  <c:v>0.5271547400000001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'cap_rate_wind_onshore_PL'!$D$3:$D$18</c:f>
              <c:numCache>
                <c:formatCode>General</c:formatCode>
                <c:ptCount val="16"/>
                <c:pt idx="0">
                  <c:v>0.94854516</c:v>
                </c:pt>
                <c:pt idx="1">
                  <c:v>0.9274803</c:v>
                </c:pt>
                <c:pt idx="2">
                  <c:v>0.92148334</c:v>
                </c:pt>
                <c:pt idx="3">
                  <c:v>0.90183055</c:v>
                </c:pt>
                <c:pt idx="4">
                  <c:v>0.8757144</c:v>
                </c:pt>
                <c:pt idx="5">
                  <c:v>0.8560813</c:v>
                </c:pt>
                <c:pt idx="6">
                  <c:v>0.8327354</c:v>
                </c:pt>
                <c:pt idx="7">
                  <c:v>0.8046463</c:v>
                </c:pt>
                <c:pt idx="8">
                  <c:v>0.78282523</c:v>
                </c:pt>
                <c:pt idx="9">
                  <c:v>0.7631270999999999</c:v>
                </c:pt>
                <c:pt idx="10">
                  <c:v>0.7497435</c:v>
                </c:pt>
                <c:pt idx="11">
                  <c:v>0.73917454</c:v>
                </c:pt>
                <c:pt idx="12">
                  <c:v>0.7244765</c:v>
                </c:pt>
                <c:pt idx="13">
                  <c:v>0.64736074</c:v>
                </c:pt>
                <c:pt idx="14">
                  <c:v>0.6134246</c:v>
                </c:pt>
                <c:pt idx="15">
                  <c:v>0.5998996</c:v>
                </c:pt>
              </c:numCache>
            </c:numRef>
          </c:yVal>
        </c:ser>
        <c:ser>
          <c:idx val="3"/>
          <c:order val="3"/>
          <c:tx>
            <c:strRef>
              <c:f>'cap_rate_wind_onshore_PL'!$E$2:$E$2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'cap_rate_wind_onshore_PL'!$E$3:$E$18</c:f>
              <c:numCache>
                <c:formatCode>General</c:formatCode>
                <c:ptCount val="16"/>
                <c:pt idx="0">
                  <c:v>0.960904292</c:v>
                </c:pt>
                <c:pt idx="1">
                  <c:v>0.9423179300000001</c:v>
                </c:pt>
                <c:pt idx="2">
                  <c:v>0.9419469260000001</c:v>
                </c:pt>
                <c:pt idx="3">
                  <c:v>0.924194152</c:v>
                </c:pt>
                <c:pt idx="4">
                  <c:v>0.89828692</c:v>
                </c:pt>
                <c:pt idx="5">
                  <c:v>0.878012192</c:v>
                </c:pt>
                <c:pt idx="6">
                  <c:v>0.855380516</c:v>
                </c:pt>
                <c:pt idx="7">
                  <c:v>0.8340755679999999</c:v>
                </c:pt>
                <c:pt idx="8">
                  <c:v>0.814419348</c:v>
                </c:pt>
                <c:pt idx="9">
                  <c:v>0.7945878519999999</c:v>
                </c:pt>
                <c:pt idx="10">
                  <c:v>0.78127776</c:v>
                </c:pt>
                <c:pt idx="11">
                  <c:v>0.7705687139999999</c:v>
                </c:pt>
                <c:pt idx="12">
                  <c:v>0.765275896</c:v>
                </c:pt>
                <c:pt idx="13">
                  <c:v>0.708420292</c:v>
                </c:pt>
                <c:pt idx="14">
                  <c:v>0.6759246</c:v>
                </c:pt>
                <c:pt idx="15">
                  <c:v>0.6570878920000001</c:v>
                </c:pt>
              </c:numCache>
            </c:numRef>
          </c:yVal>
        </c:ser>
        <c:axId val="50290001"/>
        <c:axId val="50290002"/>
      </c:scatterChart>
      <c:val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2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'cap_rate_wind_offshore_SE4'!$B$3:$B$11</c:f>
              <c:numCache>
                <c:formatCode>General</c:formatCode>
                <c:ptCount val="9"/>
                <c:pt idx="0">
                  <c:v>0.8144343843333334</c:v>
                </c:pt>
                <c:pt idx="1">
                  <c:v>0.8089779244999999</c:v>
                </c:pt>
                <c:pt idx="2">
                  <c:v>0.8031704379444443</c:v>
                </c:pt>
                <c:pt idx="3">
                  <c:v>0.789274646</c:v>
                </c:pt>
                <c:pt idx="4">
                  <c:v>0.7849750861111113</c:v>
                </c:pt>
                <c:pt idx="5">
                  <c:v>0.7809151325555554</c:v>
                </c:pt>
                <c:pt idx="6">
                  <c:v>0.7518467032222224</c:v>
                </c:pt>
                <c:pt idx="7">
                  <c:v>0.7527211888888889</c:v>
                </c:pt>
                <c:pt idx="8">
                  <c:v>0.7584107762777779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'cap_rate_wind_offshore_SE4'!$C$3:$C$11</c:f>
              <c:numCache>
                <c:formatCode>General</c:formatCode>
                <c:ptCount val="9"/>
                <c:pt idx="0">
                  <c:v>0.737424098</c:v>
                </c:pt>
                <c:pt idx="1">
                  <c:v>0.725396272</c:v>
                </c:pt>
                <c:pt idx="2">
                  <c:v>0.71343652</c:v>
                </c:pt>
                <c:pt idx="3">
                  <c:v>0.6933514479999999</c:v>
                </c:pt>
                <c:pt idx="4">
                  <c:v>0.6862757700000001</c:v>
                </c:pt>
                <c:pt idx="5">
                  <c:v>0.672640532</c:v>
                </c:pt>
                <c:pt idx="6">
                  <c:v>0.646234772</c:v>
                </c:pt>
                <c:pt idx="7">
                  <c:v>0.64448828</c:v>
                </c:pt>
                <c:pt idx="8">
                  <c:v>0.6446394560000001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'cap_rate_wind_offshore_SE4'!$D$3:$D$11</c:f>
              <c:numCache>
                <c:formatCode>General</c:formatCode>
                <c:ptCount val="9"/>
                <c:pt idx="0">
                  <c:v>0.81094134</c:v>
                </c:pt>
                <c:pt idx="1">
                  <c:v>0.8068588</c:v>
                </c:pt>
                <c:pt idx="2">
                  <c:v>0.7971328</c:v>
                </c:pt>
                <c:pt idx="3">
                  <c:v>0.78475976</c:v>
                </c:pt>
                <c:pt idx="4">
                  <c:v>0.7812179299999999</c:v>
                </c:pt>
                <c:pt idx="5">
                  <c:v>0.7788176999999999</c:v>
                </c:pt>
                <c:pt idx="6">
                  <c:v>0.7531514</c:v>
                </c:pt>
                <c:pt idx="7">
                  <c:v>0.7563555</c:v>
                </c:pt>
                <c:pt idx="8">
                  <c:v>0.7657763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'cap_rate_wind_offshore_SE4'!$E$3:$E$11</c:f>
              <c:numCache>
                <c:formatCode>General</c:formatCode>
                <c:ptCount val="9"/>
                <c:pt idx="0">
                  <c:v>0.891235968</c:v>
                </c:pt>
                <c:pt idx="1">
                  <c:v>0.8895473899999999</c:v>
                </c:pt>
                <c:pt idx="2">
                  <c:v>0.886138146</c:v>
                </c:pt>
                <c:pt idx="3">
                  <c:v>0.8742650980000001</c:v>
                </c:pt>
                <c:pt idx="4">
                  <c:v>0.86842354</c:v>
                </c:pt>
                <c:pt idx="5">
                  <c:v>0.8607401</c:v>
                </c:pt>
                <c:pt idx="6">
                  <c:v>0.840089564</c:v>
                </c:pt>
                <c:pt idx="7">
                  <c:v>0.84346222</c:v>
                </c:pt>
                <c:pt idx="8">
                  <c:v>0.8490767800000001</c:v>
                </c:pt>
              </c:numCache>
            </c:numRef>
          </c:yVal>
        </c:ser>
        <c:axId val="52900001"/>
        <c:axId val="52900002"/>
      </c:scatterChart>
      <c:valAx>
        <c:axId val="52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00002"/>
        <c:crosses val="autoZero"/>
        <c:crossBetween val="midCat"/>
      </c:valAx>
      <c:valAx>
        <c:axId val="52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'cap_rate_wind_offshore_SE4'!$B$3:$B$11</c:f>
              <c:numCache>
                <c:formatCode>General</c:formatCode>
                <c:ptCount val="9"/>
                <c:pt idx="0">
                  <c:v>0.8144343843333334</c:v>
                </c:pt>
                <c:pt idx="1">
                  <c:v>0.8089779244999999</c:v>
                </c:pt>
                <c:pt idx="2">
                  <c:v>0.8031704379444443</c:v>
                </c:pt>
                <c:pt idx="3">
                  <c:v>0.789274646</c:v>
                </c:pt>
                <c:pt idx="4">
                  <c:v>0.7849750861111113</c:v>
                </c:pt>
                <c:pt idx="5">
                  <c:v>0.7809151325555554</c:v>
                </c:pt>
                <c:pt idx="6">
                  <c:v>0.7518467032222224</c:v>
                </c:pt>
                <c:pt idx="7">
                  <c:v>0.7527211888888889</c:v>
                </c:pt>
                <c:pt idx="8">
                  <c:v>0.7584107762777779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'cap_rate_wind_offshore_SE4'!$C$3:$C$11</c:f>
              <c:numCache>
                <c:formatCode>General</c:formatCode>
                <c:ptCount val="9"/>
                <c:pt idx="0">
                  <c:v>0.737424098</c:v>
                </c:pt>
                <c:pt idx="1">
                  <c:v>0.725396272</c:v>
                </c:pt>
                <c:pt idx="2">
                  <c:v>0.71343652</c:v>
                </c:pt>
                <c:pt idx="3">
                  <c:v>0.6933514479999999</c:v>
                </c:pt>
                <c:pt idx="4">
                  <c:v>0.6862757700000001</c:v>
                </c:pt>
                <c:pt idx="5">
                  <c:v>0.672640532</c:v>
                </c:pt>
                <c:pt idx="6">
                  <c:v>0.646234772</c:v>
                </c:pt>
                <c:pt idx="7">
                  <c:v>0.64448828</c:v>
                </c:pt>
                <c:pt idx="8">
                  <c:v>0.6446394560000001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'cap_rate_wind_offshore_SE4'!$D$3:$D$11</c:f>
              <c:numCache>
                <c:formatCode>General</c:formatCode>
                <c:ptCount val="9"/>
                <c:pt idx="0">
                  <c:v>0.81094134</c:v>
                </c:pt>
                <c:pt idx="1">
                  <c:v>0.8068588</c:v>
                </c:pt>
                <c:pt idx="2">
                  <c:v>0.7971328</c:v>
                </c:pt>
                <c:pt idx="3">
                  <c:v>0.78475976</c:v>
                </c:pt>
                <c:pt idx="4">
                  <c:v>0.7812179299999999</c:v>
                </c:pt>
                <c:pt idx="5">
                  <c:v>0.7788176999999999</c:v>
                </c:pt>
                <c:pt idx="6">
                  <c:v>0.7531514</c:v>
                </c:pt>
                <c:pt idx="7">
                  <c:v>0.7563555</c:v>
                </c:pt>
                <c:pt idx="8">
                  <c:v>0.7657763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'cap_rate_wind_offshore_SE4'!$E$3:$E$11</c:f>
              <c:numCache>
                <c:formatCode>General</c:formatCode>
                <c:ptCount val="9"/>
                <c:pt idx="0">
                  <c:v>0.891235968</c:v>
                </c:pt>
                <c:pt idx="1">
                  <c:v>0.8895473899999999</c:v>
                </c:pt>
                <c:pt idx="2">
                  <c:v>0.886138146</c:v>
                </c:pt>
                <c:pt idx="3">
                  <c:v>0.8742650980000001</c:v>
                </c:pt>
                <c:pt idx="4">
                  <c:v>0.86842354</c:v>
                </c:pt>
                <c:pt idx="5">
                  <c:v>0.8607401</c:v>
                </c:pt>
                <c:pt idx="6">
                  <c:v>0.840089564</c:v>
                </c:pt>
                <c:pt idx="7">
                  <c:v>0.84346222</c:v>
                </c:pt>
                <c:pt idx="8">
                  <c:v>0.8490767800000001</c:v>
                </c:pt>
              </c:numCache>
            </c:numRef>
          </c:yVal>
        </c:ser>
        <c:axId val="52910001"/>
        <c:axId val="52910002"/>
      </c:scatterChart>
      <c:valAx>
        <c:axId val="52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10002"/>
        <c:crosses val="autoZero"/>
        <c:crossBetween val="midCat"/>
      </c:valAx>
      <c:valAx>
        <c:axId val="52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'cap_rate_wind_offshore_SE4'!$B$3:$B$11</c:f>
              <c:numCache>
                <c:formatCode>General</c:formatCode>
                <c:ptCount val="9"/>
                <c:pt idx="0">
                  <c:v>0.8144343843333334</c:v>
                </c:pt>
                <c:pt idx="1">
                  <c:v>0.8089779244999999</c:v>
                </c:pt>
                <c:pt idx="2">
                  <c:v>0.8031704379444443</c:v>
                </c:pt>
                <c:pt idx="3">
                  <c:v>0.789274646</c:v>
                </c:pt>
                <c:pt idx="4">
                  <c:v>0.7849750861111113</c:v>
                </c:pt>
                <c:pt idx="5">
                  <c:v>0.7809151325555554</c:v>
                </c:pt>
                <c:pt idx="6">
                  <c:v>0.7518467032222224</c:v>
                </c:pt>
                <c:pt idx="7">
                  <c:v>0.7527211888888889</c:v>
                </c:pt>
                <c:pt idx="8">
                  <c:v>0.7584107762777779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'cap_rate_wind_offshore_SE4'!$C$3:$C$11</c:f>
              <c:numCache>
                <c:formatCode>General</c:formatCode>
                <c:ptCount val="9"/>
                <c:pt idx="0">
                  <c:v>0.737424098</c:v>
                </c:pt>
                <c:pt idx="1">
                  <c:v>0.725396272</c:v>
                </c:pt>
                <c:pt idx="2">
                  <c:v>0.71343652</c:v>
                </c:pt>
                <c:pt idx="3">
                  <c:v>0.6933514479999999</c:v>
                </c:pt>
                <c:pt idx="4">
                  <c:v>0.6862757700000001</c:v>
                </c:pt>
                <c:pt idx="5">
                  <c:v>0.672640532</c:v>
                </c:pt>
                <c:pt idx="6">
                  <c:v>0.646234772</c:v>
                </c:pt>
                <c:pt idx="7">
                  <c:v>0.64448828</c:v>
                </c:pt>
                <c:pt idx="8">
                  <c:v>0.6446394560000001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'cap_rate_wind_offshore_SE4'!$D$3:$D$11</c:f>
              <c:numCache>
                <c:formatCode>General</c:formatCode>
                <c:ptCount val="9"/>
                <c:pt idx="0">
                  <c:v>0.81094134</c:v>
                </c:pt>
                <c:pt idx="1">
                  <c:v>0.8068588</c:v>
                </c:pt>
                <c:pt idx="2">
                  <c:v>0.7971328</c:v>
                </c:pt>
                <c:pt idx="3">
                  <c:v>0.78475976</c:v>
                </c:pt>
                <c:pt idx="4">
                  <c:v>0.7812179299999999</c:v>
                </c:pt>
                <c:pt idx="5">
                  <c:v>0.7788176999999999</c:v>
                </c:pt>
                <c:pt idx="6">
                  <c:v>0.7531514</c:v>
                </c:pt>
                <c:pt idx="7">
                  <c:v>0.7563555</c:v>
                </c:pt>
                <c:pt idx="8">
                  <c:v>0.7657763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'cap_rate_wind_offshore_SE4'!$E$3:$E$11</c:f>
              <c:numCache>
                <c:formatCode>General</c:formatCode>
                <c:ptCount val="9"/>
                <c:pt idx="0">
                  <c:v>0.891235968</c:v>
                </c:pt>
                <c:pt idx="1">
                  <c:v>0.8895473899999999</c:v>
                </c:pt>
                <c:pt idx="2">
                  <c:v>0.886138146</c:v>
                </c:pt>
                <c:pt idx="3">
                  <c:v>0.8742650980000001</c:v>
                </c:pt>
                <c:pt idx="4">
                  <c:v>0.86842354</c:v>
                </c:pt>
                <c:pt idx="5">
                  <c:v>0.8607401</c:v>
                </c:pt>
                <c:pt idx="6">
                  <c:v>0.840089564</c:v>
                </c:pt>
                <c:pt idx="7">
                  <c:v>0.84346222</c:v>
                </c:pt>
                <c:pt idx="8">
                  <c:v>0.8490767800000001</c:v>
                </c:pt>
              </c:numCache>
            </c:numRef>
          </c:yVal>
        </c:ser>
        <c:axId val="52920001"/>
        <c:axId val="52920002"/>
      </c:scatterChart>
      <c:valAx>
        <c:axId val="52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20002"/>
        <c:crosses val="autoZero"/>
        <c:crossBetween val="midCat"/>
      </c:valAx>
      <c:valAx>
        <c:axId val="52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'cap_rate_wind_offshore_UK'!$B$3:$B$17</c:f>
              <c:numCache>
                <c:formatCode>General</c:formatCode>
                <c:ptCount val="15"/>
                <c:pt idx="0">
                  <c:v>0.9153077181666666</c:v>
                </c:pt>
                <c:pt idx="1">
                  <c:v>0.9112092035555557</c:v>
                </c:pt>
                <c:pt idx="2">
                  <c:v>0.8970099921666667</c:v>
                </c:pt>
                <c:pt idx="3">
                  <c:v>0.8482931158888889</c:v>
                </c:pt>
                <c:pt idx="4">
                  <c:v>0.8457360177777777</c:v>
                </c:pt>
                <c:pt idx="5">
                  <c:v>0.8280070421111112</c:v>
                </c:pt>
                <c:pt idx="6">
                  <c:v>0.8136675393888891</c:v>
                </c:pt>
                <c:pt idx="7">
                  <c:v>0.7949106590555557</c:v>
                </c:pt>
                <c:pt idx="8">
                  <c:v>0.7708153714444443</c:v>
                </c:pt>
                <c:pt idx="9">
                  <c:v>0.7487779962777776</c:v>
                </c:pt>
                <c:pt idx="10">
                  <c:v>0.738362037888889</c:v>
                </c:pt>
                <c:pt idx="11">
                  <c:v>0.7261609756666669</c:v>
                </c:pt>
                <c:pt idx="12">
                  <c:v>0.7280183522222223</c:v>
                </c:pt>
                <c:pt idx="13">
                  <c:v>0.7664662862777776</c:v>
                </c:pt>
                <c:pt idx="14">
                  <c:v>0.7907618586111113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'cap_rate_wind_offshore_UK'!$C$3:$C$17</c:f>
              <c:numCache>
                <c:formatCode>General</c:formatCode>
                <c:ptCount val="15"/>
                <c:pt idx="0">
                  <c:v>0.8990931639999999</c:v>
                </c:pt>
                <c:pt idx="1">
                  <c:v>0.894248508</c:v>
                </c:pt>
                <c:pt idx="2">
                  <c:v>0.877435388</c:v>
                </c:pt>
                <c:pt idx="3">
                  <c:v>0.8276085</c:v>
                </c:pt>
                <c:pt idx="4">
                  <c:v>0.82466372</c:v>
                </c:pt>
                <c:pt idx="5">
                  <c:v>0.803218392</c:v>
                </c:pt>
                <c:pt idx="6">
                  <c:v>0.779567736</c:v>
                </c:pt>
                <c:pt idx="7">
                  <c:v>0.75720504</c:v>
                </c:pt>
                <c:pt idx="8">
                  <c:v>0.73609852</c:v>
                </c:pt>
                <c:pt idx="9">
                  <c:v>0.7179928280000001</c:v>
                </c:pt>
                <c:pt idx="10">
                  <c:v>0.70648289</c:v>
                </c:pt>
                <c:pt idx="11">
                  <c:v>0.6879943599999999</c:v>
                </c:pt>
                <c:pt idx="12">
                  <c:v>0.68010296</c:v>
                </c:pt>
                <c:pt idx="13">
                  <c:v>0.7193027279999999</c:v>
                </c:pt>
                <c:pt idx="14">
                  <c:v>0.7431888680000001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'cap_rate_wind_offshore_UK'!$D$3:$D$17</c:f>
              <c:numCache>
                <c:formatCode>General</c:formatCode>
                <c:ptCount val="15"/>
                <c:pt idx="0">
                  <c:v>0.9174652</c:v>
                </c:pt>
                <c:pt idx="1">
                  <c:v>0.91384107</c:v>
                </c:pt>
                <c:pt idx="2">
                  <c:v>0.8996814</c:v>
                </c:pt>
                <c:pt idx="3">
                  <c:v>0.8481187</c:v>
                </c:pt>
                <c:pt idx="4">
                  <c:v>0.84664387</c:v>
                </c:pt>
                <c:pt idx="5">
                  <c:v>0.8301955</c:v>
                </c:pt>
                <c:pt idx="6">
                  <c:v>0.8147673</c:v>
                </c:pt>
                <c:pt idx="7">
                  <c:v>0.7957322999999999</c:v>
                </c:pt>
                <c:pt idx="8">
                  <c:v>0.7724303</c:v>
                </c:pt>
                <c:pt idx="9">
                  <c:v>0.75446856</c:v>
                </c:pt>
                <c:pt idx="10">
                  <c:v>0.745011</c:v>
                </c:pt>
                <c:pt idx="11">
                  <c:v>0.732358</c:v>
                </c:pt>
                <c:pt idx="12">
                  <c:v>0.7357267</c:v>
                </c:pt>
                <c:pt idx="13">
                  <c:v>0.7699198</c:v>
                </c:pt>
                <c:pt idx="14">
                  <c:v>0.79739606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'cap_rate_wind_offshore_UK'!$E$3:$E$17</c:f>
              <c:numCache>
                <c:formatCode>General</c:formatCode>
                <c:ptCount val="15"/>
                <c:pt idx="0">
                  <c:v>0.92587114</c:v>
                </c:pt>
                <c:pt idx="1">
                  <c:v>0.9230739800000001</c:v>
                </c:pt>
                <c:pt idx="2">
                  <c:v>0.91201016</c:v>
                </c:pt>
                <c:pt idx="3">
                  <c:v>0.869139852</c:v>
                </c:pt>
                <c:pt idx="4">
                  <c:v>0.8682263</c:v>
                </c:pt>
                <c:pt idx="5">
                  <c:v>0.8563707239999999</c:v>
                </c:pt>
                <c:pt idx="6">
                  <c:v>0.846782292</c:v>
                </c:pt>
                <c:pt idx="7">
                  <c:v>0.8310727959999999</c:v>
                </c:pt>
                <c:pt idx="8">
                  <c:v>0.809344482</c:v>
                </c:pt>
                <c:pt idx="9">
                  <c:v>0.787127688</c:v>
                </c:pt>
                <c:pt idx="10">
                  <c:v>0.7784804239999999</c:v>
                </c:pt>
                <c:pt idx="11">
                  <c:v>0.7691243839999999</c:v>
                </c:pt>
                <c:pt idx="12">
                  <c:v>0.7753882</c:v>
                </c:pt>
                <c:pt idx="13">
                  <c:v>0.8067660680000001</c:v>
                </c:pt>
                <c:pt idx="14">
                  <c:v>0.826604852</c:v>
                </c:pt>
              </c:numCache>
            </c:numRef>
          </c:yVal>
        </c:ser>
        <c:axId val="52930001"/>
        <c:axId val="52930002"/>
      </c:scatterChart>
      <c:valAx>
        <c:axId val="52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30002"/>
        <c:crosses val="autoZero"/>
        <c:crossBetween val="midCat"/>
      </c:valAx>
      <c:valAx>
        <c:axId val="52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'cap_rate_wind_offshore_UK'!$B$3:$B$17</c:f>
              <c:numCache>
                <c:formatCode>General</c:formatCode>
                <c:ptCount val="15"/>
                <c:pt idx="0">
                  <c:v>0.9153077181666666</c:v>
                </c:pt>
                <c:pt idx="1">
                  <c:v>0.9112092035555557</c:v>
                </c:pt>
                <c:pt idx="2">
                  <c:v>0.8970099921666667</c:v>
                </c:pt>
                <c:pt idx="3">
                  <c:v>0.8482931158888889</c:v>
                </c:pt>
                <c:pt idx="4">
                  <c:v>0.8457360177777777</c:v>
                </c:pt>
                <c:pt idx="5">
                  <c:v>0.8280070421111112</c:v>
                </c:pt>
                <c:pt idx="6">
                  <c:v>0.8136675393888891</c:v>
                </c:pt>
                <c:pt idx="7">
                  <c:v>0.7949106590555557</c:v>
                </c:pt>
                <c:pt idx="8">
                  <c:v>0.7708153714444443</c:v>
                </c:pt>
                <c:pt idx="9">
                  <c:v>0.7487779962777776</c:v>
                </c:pt>
                <c:pt idx="10">
                  <c:v>0.738362037888889</c:v>
                </c:pt>
                <c:pt idx="11">
                  <c:v>0.7261609756666669</c:v>
                </c:pt>
                <c:pt idx="12">
                  <c:v>0.7280183522222223</c:v>
                </c:pt>
                <c:pt idx="13">
                  <c:v>0.7664662862777776</c:v>
                </c:pt>
                <c:pt idx="14">
                  <c:v>0.7907618586111113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'cap_rate_wind_offshore_UK'!$C$3:$C$17</c:f>
              <c:numCache>
                <c:formatCode>General</c:formatCode>
                <c:ptCount val="15"/>
                <c:pt idx="0">
                  <c:v>0.8990931639999999</c:v>
                </c:pt>
                <c:pt idx="1">
                  <c:v>0.894248508</c:v>
                </c:pt>
                <c:pt idx="2">
                  <c:v>0.877435388</c:v>
                </c:pt>
                <c:pt idx="3">
                  <c:v>0.8276085</c:v>
                </c:pt>
                <c:pt idx="4">
                  <c:v>0.82466372</c:v>
                </c:pt>
                <c:pt idx="5">
                  <c:v>0.803218392</c:v>
                </c:pt>
                <c:pt idx="6">
                  <c:v>0.779567736</c:v>
                </c:pt>
                <c:pt idx="7">
                  <c:v>0.75720504</c:v>
                </c:pt>
                <c:pt idx="8">
                  <c:v>0.73609852</c:v>
                </c:pt>
                <c:pt idx="9">
                  <c:v>0.7179928280000001</c:v>
                </c:pt>
                <c:pt idx="10">
                  <c:v>0.70648289</c:v>
                </c:pt>
                <c:pt idx="11">
                  <c:v>0.6879943599999999</c:v>
                </c:pt>
                <c:pt idx="12">
                  <c:v>0.68010296</c:v>
                </c:pt>
                <c:pt idx="13">
                  <c:v>0.7193027279999999</c:v>
                </c:pt>
                <c:pt idx="14">
                  <c:v>0.7431888680000001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'cap_rate_wind_offshore_UK'!$D$3:$D$17</c:f>
              <c:numCache>
                <c:formatCode>General</c:formatCode>
                <c:ptCount val="15"/>
                <c:pt idx="0">
                  <c:v>0.9174652</c:v>
                </c:pt>
                <c:pt idx="1">
                  <c:v>0.91384107</c:v>
                </c:pt>
                <c:pt idx="2">
                  <c:v>0.8996814</c:v>
                </c:pt>
                <c:pt idx="3">
                  <c:v>0.8481187</c:v>
                </c:pt>
                <c:pt idx="4">
                  <c:v>0.84664387</c:v>
                </c:pt>
                <c:pt idx="5">
                  <c:v>0.8301955</c:v>
                </c:pt>
                <c:pt idx="6">
                  <c:v>0.8147673</c:v>
                </c:pt>
                <c:pt idx="7">
                  <c:v>0.7957322999999999</c:v>
                </c:pt>
                <c:pt idx="8">
                  <c:v>0.7724303</c:v>
                </c:pt>
                <c:pt idx="9">
                  <c:v>0.75446856</c:v>
                </c:pt>
                <c:pt idx="10">
                  <c:v>0.745011</c:v>
                </c:pt>
                <c:pt idx="11">
                  <c:v>0.732358</c:v>
                </c:pt>
                <c:pt idx="12">
                  <c:v>0.7357267</c:v>
                </c:pt>
                <c:pt idx="13">
                  <c:v>0.7699198</c:v>
                </c:pt>
                <c:pt idx="14">
                  <c:v>0.79739606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'cap_rate_wind_offshore_UK'!$E$3:$E$17</c:f>
              <c:numCache>
                <c:formatCode>General</c:formatCode>
                <c:ptCount val="15"/>
                <c:pt idx="0">
                  <c:v>0.92587114</c:v>
                </c:pt>
                <c:pt idx="1">
                  <c:v>0.9230739800000001</c:v>
                </c:pt>
                <c:pt idx="2">
                  <c:v>0.91201016</c:v>
                </c:pt>
                <c:pt idx="3">
                  <c:v>0.869139852</c:v>
                </c:pt>
                <c:pt idx="4">
                  <c:v>0.8682263</c:v>
                </c:pt>
                <c:pt idx="5">
                  <c:v>0.8563707239999999</c:v>
                </c:pt>
                <c:pt idx="6">
                  <c:v>0.846782292</c:v>
                </c:pt>
                <c:pt idx="7">
                  <c:v>0.8310727959999999</c:v>
                </c:pt>
                <c:pt idx="8">
                  <c:v>0.809344482</c:v>
                </c:pt>
                <c:pt idx="9">
                  <c:v>0.787127688</c:v>
                </c:pt>
                <c:pt idx="10">
                  <c:v>0.7784804239999999</c:v>
                </c:pt>
                <c:pt idx="11">
                  <c:v>0.7691243839999999</c:v>
                </c:pt>
                <c:pt idx="12">
                  <c:v>0.7753882</c:v>
                </c:pt>
                <c:pt idx="13">
                  <c:v>0.8067660680000001</c:v>
                </c:pt>
                <c:pt idx="14">
                  <c:v>0.826604852</c:v>
                </c:pt>
              </c:numCache>
            </c:numRef>
          </c:yVal>
        </c:ser>
        <c:axId val="52940001"/>
        <c:axId val="52940002"/>
      </c:scatterChart>
      <c:valAx>
        <c:axId val="52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40002"/>
        <c:crosses val="autoZero"/>
        <c:crossBetween val="midCat"/>
      </c:valAx>
      <c:valAx>
        <c:axId val="52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'cap_rate_wind_offshore_UK'!$B$3:$B$17</c:f>
              <c:numCache>
                <c:formatCode>General</c:formatCode>
                <c:ptCount val="15"/>
                <c:pt idx="0">
                  <c:v>0.9153077181666666</c:v>
                </c:pt>
                <c:pt idx="1">
                  <c:v>0.9112092035555557</c:v>
                </c:pt>
                <c:pt idx="2">
                  <c:v>0.8970099921666667</c:v>
                </c:pt>
                <c:pt idx="3">
                  <c:v>0.8482931158888889</c:v>
                </c:pt>
                <c:pt idx="4">
                  <c:v>0.8457360177777777</c:v>
                </c:pt>
                <c:pt idx="5">
                  <c:v>0.8280070421111112</c:v>
                </c:pt>
                <c:pt idx="6">
                  <c:v>0.8136675393888891</c:v>
                </c:pt>
                <c:pt idx="7">
                  <c:v>0.7949106590555557</c:v>
                </c:pt>
                <c:pt idx="8">
                  <c:v>0.7708153714444443</c:v>
                </c:pt>
                <c:pt idx="9">
                  <c:v>0.7487779962777776</c:v>
                </c:pt>
                <c:pt idx="10">
                  <c:v>0.738362037888889</c:v>
                </c:pt>
                <c:pt idx="11">
                  <c:v>0.7261609756666669</c:v>
                </c:pt>
                <c:pt idx="12">
                  <c:v>0.7280183522222223</c:v>
                </c:pt>
                <c:pt idx="13">
                  <c:v>0.7664662862777776</c:v>
                </c:pt>
                <c:pt idx="14">
                  <c:v>0.7907618586111113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'cap_rate_wind_offshore_UK'!$C$3:$C$17</c:f>
              <c:numCache>
                <c:formatCode>General</c:formatCode>
                <c:ptCount val="15"/>
                <c:pt idx="0">
                  <c:v>0.8990931639999999</c:v>
                </c:pt>
                <c:pt idx="1">
                  <c:v>0.894248508</c:v>
                </c:pt>
                <c:pt idx="2">
                  <c:v>0.877435388</c:v>
                </c:pt>
                <c:pt idx="3">
                  <c:v>0.8276085</c:v>
                </c:pt>
                <c:pt idx="4">
                  <c:v>0.82466372</c:v>
                </c:pt>
                <c:pt idx="5">
                  <c:v>0.803218392</c:v>
                </c:pt>
                <c:pt idx="6">
                  <c:v>0.779567736</c:v>
                </c:pt>
                <c:pt idx="7">
                  <c:v>0.75720504</c:v>
                </c:pt>
                <c:pt idx="8">
                  <c:v>0.73609852</c:v>
                </c:pt>
                <c:pt idx="9">
                  <c:v>0.7179928280000001</c:v>
                </c:pt>
                <c:pt idx="10">
                  <c:v>0.70648289</c:v>
                </c:pt>
                <c:pt idx="11">
                  <c:v>0.6879943599999999</c:v>
                </c:pt>
                <c:pt idx="12">
                  <c:v>0.68010296</c:v>
                </c:pt>
                <c:pt idx="13">
                  <c:v>0.7193027279999999</c:v>
                </c:pt>
                <c:pt idx="14">
                  <c:v>0.7431888680000001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'cap_rate_wind_offshore_UK'!$D$3:$D$17</c:f>
              <c:numCache>
                <c:formatCode>General</c:formatCode>
                <c:ptCount val="15"/>
                <c:pt idx="0">
                  <c:v>0.9174652</c:v>
                </c:pt>
                <c:pt idx="1">
                  <c:v>0.91384107</c:v>
                </c:pt>
                <c:pt idx="2">
                  <c:v>0.8996814</c:v>
                </c:pt>
                <c:pt idx="3">
                  <c:v>0.8481187</c:v>
                </c:pt>
                <c:pt idx="4">
                  <c:v>0.84664387</c:v>
                </c:pt>
                <c:pt idx="5">
                  <c:v>0.8301955</c:v>
                </c:pt>
                <c:pt idx="6">
                  <c:v>0.8147673</c:v>
                </c:pt>
                <c:pt idx="7">
                  <c:v>0.7957322999999999</c:v>
                </c:pt>
                <c:pt idx="8">
                  <c:v>0.7724303</c:v>
                </c:pt>
                <c:pt idx="9">
                  <c:v>0.75446856</c:v>
                </c:pt>
                <c:pt idx="10">
                  <c:v>0.745011</c:v>
                </c:pt>
                <c:pt idx="11">
                  <c:v>0.732358</c:v>
                </c:pt>
                <c:pt idx="12">
                  <c:v>0.7357267</c:v>
                </c:pt>
                <c:pt idx="13">
                  <c:v>0.7699198</c:v>
                </c:pt>
                <c:pt idx="14">
                  <c:v>0.79739606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'cap_rate_wind_offshore_UK'!$E$3:$E$17</c:f>
              <c:numCache>
                <c:formatCode>General</c:formatCode>
                <c:ptCount val="15"/>
                <c:pt idx="0">
                  <c:v>0.92587114</c:v>
                </c:pt>
                <c:pt idx="1">
                  <c:v>0.9230739800000001</c:v>
                </c:pt>
                <c:pt idx="2">
                  <c:v>0.91201016</c:v>
                </c:pt>
                <c:pt idx="3">
                  <c:v>0.869139852</c:v>
                </c:pt>
                <c:pt idx="4">
                  <c:v>0.8682263</c:v>
                </c:pt>
                <c:pt idx="5">
                  <c:v>0.8563707239999999</c:v>
                </c:pt>
                <c:pt idx="6">
                  <c:v>0.846782292</c:v>
                </c:pt>
                <c:pt idx="7">
                  <c:v>0.8310727959999999</c:v>
                </c:pt>
                <c:pt idx="8">
                  <c:v>0.809344482</c:v>
                </c:pt>
                <c:pt idx="9">
                  <c:v>0.787127688</c:v>
                </c:pt>
                <c:pt idx="10">
                  <c:v>0.7784804239999999</c:v>
                </c:pt>
                <c:pt idx="11">
                  <c:v>0.7691243839999999</c:v>
                </c:pt>
                <c:pt idx="12">
                  <c:v>0.7753882</c:v>
                </c:pt>
                <c:pt idx="13">
                  <c:v>0.8067660680000001</c:v>
                </c:pt>
                <c:pt idx="14">
                  <c:v>0.826604852</c:v>
                </c:pt>
              </c:numCache>
            </c:numRef>
          </c:yVal>
        </c:ser>
        <c:axId val="52950001"/>
        <c:axId val="52950002"/>
      </c:scatterChart>
      <c:valAx>
        <c:axId val="52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50002"/>
        <c:crosses val="autoZero"/>
        <c:crossBetween val="midCat"/>
      </c:valAx>
      <c:valAx>
        <c:axId val="52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'cap_rate_wind_offshore_UK'!$B$3:$B$17</c:f>
              <c:numCache>
                <c:formatCode>General</c:formatCode>
                <c:ptCount val="15"/>
                <c:pt idx="0">
                  <c:v>0.9153077181666666</c:v>
                </c:pt>
                <c:pt idx="1">
                  <c:v>0.9112092035555557</c:v>
                </c:pt>
                <c:pt idx="2">
                  <c:v>0.8970099921666667</c:v>
                </c:pt>
                <c:pt idx="3">
                  <c:v>0.8482931158888889</c:v>
                </c:pt>
                <c:pt idx="4">
                  <c:v>0.8457360177777777</c:v>
                </c:pt>
                <c:pt idx="5">
                  <c:v>0.8280070421111112</c:v>
                </c:pt>
                <c:pt idx="6">
                  <c:v>0.8136675393888891</c:v>
                </c:pt>
                <c:pt idx="7">
                  <c:v>0.7949106590555557</c:v>
                </c:pt>
                <c:pt idx="8">
                  <c:v>0.7708153714444443</c:v>
                </c:pt>
                <c:pt idx="9">
                  <c:v>0.7487779962777776</c:v>
                </c:pt>
                <c:pt idx="10">
                  <c:v>0.738362037888889</c:v>
                </c:pt>
                <c:pt idx="11">
                  <c:v>0.7261609756666669</c:v>
                </c:pt>
                <c:pt idx="12">
                  <c:v>0.7280183522222223</c:v>
                </c:pt>
                <c:pt idx="13">
                  <c:v>0.7664662862777776</c:v>
                </c:pt>
                <c:pt idx="14">
                  <c:v>0.7907618586111113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'cap_rate_wind_offshore_UK'!$C$3:$C$17</c:f>
              <c:numCache>
                <c:formatCode>General</c:formatCode>
                <c:ptCount val="15"/>
                <c:pt idx="0">
                  <c:v>0.8990931639999999</c:v>
                </c:pt>
                <c:pt idx="1">
                  <c:v>0.894248508</c:v>
                </c:pt>
                <c:pt idx="2">
                  <c:v>0.877435388</c:v>
                </c:pt>
                <c:pt idx="3">
                  <c:v>0.8276085</c:v>
                </c:pt>
                <c:pt idx="4">
                  <c:v>0.82466372</c:v>
                </c:pt>
                <c:pt idx="5">
                  <c:v>0.803218392</c:v>
                </c:pt>
                <c:pt idx="6">
                  <c:v>0.779567736</c:v>
                </c:pt>
                <c:pt idx="7">
                  <c:v>0.75720504</c:v>
                </c:pt>
                <c:pt idx="8">
                  <c:v>0.73609852</c:v>
                </c:pt>
                <c:pt idx="9">
                  <c:v>0.7179928280000001</c:v>
                </c:pt>
                <c:pt idx="10">
                  <c:v>0.70648289</c:v>
                </c:pt>
                <c:pt idx="11">
                  <c:v>0.6879943599999999</c:v>
                </c:pt>
                <c:pt idx="12">
                  <c:v>0.68010296</c:v>
                </c:pt>
                <c:pt idx="13">
                  <c:v>0.7193027279999999</c:v>
                </c:pt>
                <c:pt idx="14">
                  <c:v>0.7431888680000001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'cap_rate_wind_offshore_UK'!$D$3:$D$17</c:f>
              <c:numCache>
                <c:formatCode>General</c:formatCode>
                <c:ptCount val="15"/>
                <c:pt idx="0">
                  <c:v>0.9174652</c:v>
                </c:pt>
                <c:pt idx="1">
                  <c:v>0.91384107</c:v>
                </c:pt>
                <c:pt idx="2">
                  <c:v>0.8996814</c:v>
                </c:pt>
                <c:pt idx="3">
                  <c:v>0.8481187</c:v>
                </c:pt>
                <c:pt idx="4">
                  <c:v>0.84664387</c:v>
                </c:pt>
                <c:pt idx="5">
                  <c:v>0.8301955</c:v>
                </c:pt>
                <c:pt idx="6">
                  <c:v>0.8147673</c:v>
                </c:pt>
                <c:pt idx="7">
                  <c:v>0.7957322999999999</c:v>
                </c:pt>
                <c:pt idx="8">
                  <c:v>0.7724303</c:v>
                </c:pt>
                <c:pt idx="9">
                  <c:v>0.75446856</c:v>
                </c:pt>
                <c:pt idx="10">
                  <c:v>0.745011</c:v>
                </c:pt>
                <c:pt idx="11">
                  <c:v>0.732358</c:v>
                </c:pt>
                <c:pt idx="12">
                  <c:v>0.7357267</c:v>
                </c:pt>
                <c:pt idx="13">
                  <c:v>0.7699198</c:v>
                </c:pt>
                <c:pt idx="14">
                  <c:v>0.79739606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'cap_rate_wind_offshore_UK'!$E$3:$E$17</c:f>
              <c:numCache>
                <c:formatCode>General</c:formatCode>
                <c:ptCount val="15"/>
                <c:pt idx="0">
                  <c:v>0.92587114</c:v>
                </c:pt>
                <c:pt idx="1">
                  <c:v>0.9230739800000001</c:v>
                </c:pt>
                <c:pt idx="2">
                  <c:v>0.91201016</c:v>
                </c:pt>
                <c:pt idx="3">
                  <c:v>0.869139852</c:v>
                </c:pt>
                <c:pt idx="4">
                  <c:v>0.8682263</c:v>
                </c:pt>
                <c:pt idx="5">
                  <c:v>0.8563707239999999</c:v>
                </c:pt>
                <c:pt idx="6">
                  <c:v>0.846782292</c:v>
                </c:pt>
                <c:pt idx="7">
                  <c:v>0.8310727959999999</c:v>
                </c:pt>
                <c:pt idx="8">
                  <c:v>0.809344482</c:v>
                </c:pt>
                <c:pt idx="9">
                  <c:v>0.787127688</c:v>
                </c:pt>
                <c:pt idx="10">
                  <c:v>0.7784804239999999</c:v>
                </c:pt>
                <c:pt idx="11">
                  <c:v>0.7691243839999999</c:v>
                </c:pt>
                <c:pt idx="12">
                  <c:v>0.7753882</c:v>
                </c:pt>
                <c:pt idx="13">
                  <c:v>0.8067660680000001</c:v>
                </c:pt>
                <c:pt idx="14">
                  <c:v>0.826604852</c:v>
                </c:pt>
              </c:numCache>
            </c:numRef>
          </c:yVal>
        </c:ser>
        <c:axId val="52960001"/>
        <c:axId val="52960002"/>
      </c:scatterChart>
      <c:valAx>
        <c:axId val="52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60002"/>
        <c:crosses val="autoZero"/>
        <c:crossBetween val="midCat"/>
      </c:valAx>
      <c:valAx>
        <c:axId val="52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'cap_rate_wind_offshore_UK'!$B$3:$B$17</c:f>
              <c:numCache>
                <c:formatCode>General</c:formatCode>
                <c:ptCount val="15"/>
                <c:pt idx="0">
                  <c:v>0.9153077181666666</c:v>
                </c:pt>
                <c:pt idx="1">
                  <c:v>0.9112092035555557</c:v>
                </c:pt>
                <c:pt idx="2">
                  <c:v>0.8970099921666667</c:v>
                </c:pt>
                <c:pt idx="3">
                  <c:v>0.8482931158888889</c:v>
                </c:pt>
                <c:pt idx="4">
                  <c:v>0.8457360177777777</c:v>
                </c:pt>
                <c:pt idx="5">
                  <c:v>0.8280070421111112</c:v>
                </c:pt>
                <c:pt idx="6">
                  <c:v>0.8136675393888891</c:v>
                </c:pt>
                <c:pt idx="7">
                  <c:v>0.7949106590555557</c:v>
                </c:pt>
                <c:pt idx="8">
                  <c:v>0.7708153714444443</c:v>
                </c:pt>
                <c:pt idx="9">
                  <c:v>0.7487779962777776</c:v>
                </c:pt>
                <c:pt idx="10">
                  <c:v>0.738362037888889</c:v>
                </c:pt>
                <c:pt idx="11">
                  <c:v>0.7261609756666669</c:v>
                </c:pt>
                <c:pt idx="12">
                  <c:v>0.7280183522222223</c:v>
                </c:pt>
                <c:pt idx="13">
                  <c:v>0.7664662862777776</c:v>
                </c:pt>
                <c:pt idx="14">
                  <c:v>0.7907618586111113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'cap_rate_wind_offshore_UK'!$C$3:$C$17</c:f>
              <c:numCache>
                <c:formatCode>General</c:formatCode>
                <c:ptCount val="15"/>
                <c:pt idx="0">
                  <c:v>0.8990931639999999</c:v>
                </c:pt>
                <c:pt idx="1">
                  <c:v>0.894248508</c:v>
                </c:pt>
                <c:pt idx="2">
                  <c:v>0.877435388</c:v>
                </c:pt>
                <c:pt idx="3">
                  <c:v>0.8276085</c:v>
                </c:pt>
                <c:pt idx="4">
                  <c:v>0.82466372</c:v>
                </c:pt>
                <c:pt idx="5">
                  <c:v>0.803218392</c:v>
                </c:pt>
                <c:pt idx="6">
                  <c:v>0.779567736</c:v>
                </c:pt>
                <c:pt idx="7">
                  <c:v>0.75720504</c:v>
                </c:pt>
                <c:pt idx="8">
                  <c:v>0.73609852</c:v>
                </c:pt>
                <c:pt idx="9">
                  <c:v>0.7179928280000001</c:v>
                </c:pt>
                <c:pt idx="10">
                  <c:v>0.70648289</c:v>
                </c:pt>
                <c:pt idx="11">
                  <c:v>0.6879943599999999</c:v>
                </c:pt>
                <c:pt idx="12">
                  <c:v>0.68010296</c:v>
                </c:pt>
                <c:pt idx="13">
                  <c:v>0.7193027279999999</c:v>
                </c:pt>
                <c:pt idx="14">
                  <c:v>0.7431888680000001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'cap_rate_wind_offshore_UK'!$D$3:$D$17</c:f>
              <c:numCache>
                <c:formatCode>General</c:formatCode>
                <c:ptCount val="15"/>
                <c:pt idx="0">
                  <c:v>0.9174652</c:v>
                </c:pt>
                <c:pt idx="1">
                  <c:v>0.91384107</c:v>
                </c:pt>
                <c:pt idx="2">
                  <c:v>0.8996814</c:v>
                </c:pt>
                <c:pt idx="3">
                  <c:v>0.8481187</c:v>
                </c:pt>
                <c:pt idx="4">
                  <c:v>0.84664387</c:v>
                </c:pt>
                <c:pt idx="5">
                  <c:v>0.8301955</c:v>
                </c:pt>
                <c:pt idx="6">
                  <c:v>0.8147673</c:v>
                </c:pt>
                <c:pt idx="7">
                  <c:v>0.7957322999999999</c:v>
                </c:pt>
                <c:pt idx="8">
                  <c:v>0.7724303</c:v>
                </c:pt>
                <c:pt idx="9">
                  <c:v>0.75446856</c:v>
                </c:pt>
                <c:pt idx="10">
                  <c:v>0.745011</c:v>
                </c:pt>
                <c:pt idx="11">
                  <c:v>0.732358</c:v>
                </c:pt>
                <c:pt idx="12">
                  <c:v>0.7357267</c:v>
                </c:pt>
                <c:pt idx="13">
                  <c:v>0.7699198</c:v>
                </c:pt>
                <c:pt idx="14">
                  <c:v>0.79739606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'cap_rate_wind_offshore_UK'!$E$3:$E$17</c:f>
              <c:numCache>
                <c:formatCode>General</c:formatCode>
                <c:ptCount val="15"/>
                <c:pt idx="0">
                  <c:v>0.92587114</c:v>
                </c:pt>
                <c:pt idx="1">
                  <c:v>0.9230739800000001</c:v>
                </c:pt>
                <c:pt idx="2">
                  <c:v>0.91201016</c:v>
                </c:pt>
                <c:pt idx="3">
                  <c:v>0.869139852</c:v>
                </c:pt>
                <c:pt idx="4">
                  <c:v>0.8682263</c:v>
                </c:pt>
                <c:pt idx="5">
                  <c:v>0.8563707239999999</c:v>
                </c:pt>
                <c:pt idx="6">
                  <c:v>0.846782292</c:v>
                </c:pt>
                <c:pt idx="7">
                  <c:v>0.8310727959999999</c:v>
                </c:pt>
                <c:pt idx="8">
                  <c:v>0.809344482</c:v>
                </c:pt>
                <c:pt idx="9">
                  <c:v>0.787127688</c:v>
                </c:pt>
                <c:pt idx="10">
                  <c:v>0.7784804239999999</c:v>
                </c:pt>
                <c:pt idx="11">
                  <c:v>0.7691243839999999</c:v>
                </c:pt>
                <c:pt idx="12">
                  <c:v>0.7753882</c:v>
                </c:pt>
                <c:pt idx="13">
                  <c:v>0.8067660680000001</c:v>
                </c:pt>
                <c:pt idx="14">
                  <c:v>0.826604852</c:v>
                </c:pt>
              </c:numCache>
            </c:numRef>
          </c:yVal>
        </c:ser>
        <c:axId val="52970001"/>
        <c:axId val="52970002"/>
      </c:scatterChart>
      <c:valAx>
        <c:axId val="52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70002"/>
        <c:crosses val="autoZero"/>
        <c:crossBetween val="midCat"/>
      </c:valAx>
      <c:valAx>
        <c:axId val="52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'cap_rate_solar_BT'!$B$3:$B$18</c:f>
              <c:numCache>
                <c:formatCode>General</c:formatCode>
                <c:ptCount val="16"/>
                <c:pt idx="0">
                  <c:v>0.9805466197777779</c:v>
                </c:pt>
                <c:pt idx="1">
                  <c:v>0.9198083416666667</c:v>
                </c:pt>
                <c:pt idx="2">
                  <c:v>0.9021604163333331</c:v>
                </c:pt>
                <c:pt idx="3">
                  <c:v>0.8542105218333332</c:v>
                </c:pt>
                <c:pt idx="4">
                  <c:v>0.7767975260555554</c:v>
                </c:pt>
                <c:pt idx="5">
                  <c:v>0.7704453441666668</c:v>
                </c:pt>
                <c:pt idx="6">
                  <c:v>0.7597914191666665</c:v>
                </c:pt>
                <c:pt idx="7">
                  <c:v>0.7638489105555554</c:v>
                </c:pt>
                <c:pt idx="8">
                  <c:v>0.7576989014444442</c:v>
                </c:pt>
                <c:pt idx="9">
                  <c:v>0.7667061671111111</c:v>
                </c:pt>
                <c:pt idx="10">
                  <c:v>0.7831242023333334</c:v>
                </c:pt>
                <c:pt idx="11">
                  <c:v>0.8012372774999998</c:v>
                </c:pt>
                <c:pt idx="12">
                  <c:v>0.8205423727222221</c:v>
                </c:pt>
                <c:pt idx="13">
                  <c:v>0.8479348441666665</c:v>
                </c:pt>
                <c:pt idx="14">
                  <c:v>0.9669800396111111</c:v>
                </c:pt>
                <c:pt idx="15">
                  <c:v>0.972570602388889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'cap_rate_solar_BT'!$C$3:$C$18</c:f>
              <c:numCache>
                <c:formatCode>General</c:formatCode>
                <c:ptCount val="16"/>
                <c:pt idx="0">
                  <c:v>0.96448017</c:v>
                </c:pt>
                <c:pt idx="1">
                  <c:v>0.870599732</c:v>
                </c:pt>
                <c:pt idx="2">
                  <c:v>0.871696558</c:v>
                </c:pt>
                <c:pt idx="3">
                  <c:v>0.79763746</c:v>
                </c:pt>
                <c:pt idx="4">
                  <c:v>0.7153044399999999</c:v>
                </c:pt>
                <c:pt idx="5">
                  <c:v>0.70489944</c:v>
                </c:pt>
                <c:pt idx="6">
                  <c:v>0.68542172</c:v>
                </c:pt>
                <c:pt idx="7">
                  <c:v>0.68372438</c:v>
                </c:pt>
                <c:pt idx="8">
                  <c:v>0.6698738400000001</c:v>
                </c:pt>
                <c:pt idx="9">
                  <c:v>0.676621606</c:v>
                </c:pt>
                <c:pt idx="10">
                  <c:v>0.695573314</c:v>
                </c:pt>
                <c:pt idx="11">
                  <c:v>0.70333714</c:v>
                </c:pt>
                <c:pt idx="12">
                  <c:v>0.710451816</c:v>
                </c:pt>
                <c:pt idx="13">
                  <c:v>0.74053936</c:v>
                </c:pt>
                <c:pt idx="14">
                  <c:v>0.867933336</c:v>
                </c:pt>
                <c:pt idx="15">
                  <c:v>0.879482456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'cap_rate_solar_BT'!$D$3:$D$18</c:f>
              <c:numCache>
                <c:formatCode>General</c:formatCode>
                <c:ptCount val="16"/>
                <c:pt idx="0">
                  <c:v>0.9819075</c:v>
                </c:pt>
                <c:pt idx="1">
                  <c:v>0.91821724</c:v>
                </c:pt>
                <c:pt idx="2">
                  <c:v>0.90784353</c:v>
                </c:pt>
                <c:pt idx="3">
                  <c:v>0.86232203</c:v>
                </c:pt>
                <c:pt idx="4">
                  <c:v>0.7802394</c:v>
                </c:pt>
                <c:pt idx="5">
                  <c:v>0.77756155</c:v>
                </c:pt>
                <c:pt idx="6">
                  <c:v>0.7597567</c:v>
                </c:pt>
                <c:pt idx="7">
                  <c:v>0.7677858</c:v>
                </c:pt>
                <c:pt idx="8">
                  <c:v>0.7556504000000001</c:v>
                </c:pt>
                <c:pt idx="9">
                  <c:v>0.76537603</c:v>
                </c:pt>
                <c:pt idx="10">
                  <c:v>0.78161925</c:v>
                </c:pt>
                <c:pt idx="11">
                  <c:v>0.80175644</c:v>
                </c:pt>
                <c:pt idx="12">
                  <c:v>0.8179666</c:v>
                </c:pt>
                <c:pt idx="13">
                  <c:v>0.8576439</c:v>
                </c:pt>
                <c:pt idx="14">
                  <c:v>0.9631145</c:v>
                </c:pt>
                <c:pt idx="15">
                  <c:v>0.9551647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'cap_rate_solar_BT'!$E$3:$E$18</c:f>
              <c:numCache>
                <c:formatCode>General</c:formatCode>
                <c:ptCount val="16"/>
                <c:pt idx="0">
                  <c:v>0.993483032</c:v>
                </c:pt>
                <c:pt idx="1">
                  <c:v>0.963513208</c:v>
                </c:pt>
                <c:pt idx="2">
                  <c:v>0.92882266</c:v>
                </c:pt>
                <c:pt idx="3">
                  <c:v>0.889961656</c:v>
                </c:pt>
                <c:pt idx="4">
                  <c:v>0.8226604679999999</c:v>
                </c:pt>
                <c:pt idx="5">
                  <c:v>0.8214606799999999</c:v>
                </c:pt>
                <c:pt idx="6">
                  <c:v>0.8178298000000001</c:v>
                </c:pt>
                <c:pt idx="7">
                  <c:v>0.8369644000000001</c:v>
                </c:pt>
                <c:pt idx="8">
                  <c:v>0.834859952</c:v>
                </c:pt>
                <c:pt idx="9">
                  <c:v>0.84545909</c:v>
                </c:pt>
                <c:pt idx="10">
                  <c:v>0.8696071900000001</c:v>
                </c:pt>
                <c:pt idx="11">
                  <c:v>0.90003614</c:v>
                </c:pt>
                <c:pt idx="12">
                  <c:v>0.930692112</c:v>
                </c:pt>
                <c:pt idx="13">
                  <c:v>0.94456594</c:v>
                </c:pt>
                <c:pt idx="14">
                  <c:v>1.06038334</c:v>
                </c:pt>
                <c:pt idx="15">
                  <c:v>1.07859544</c:v>
                </c:pt>
              </c:numCache>
            </c:numRef>
          </c:yVal>
        </c:ser>
        <c:axId val="52980001"/>
        <c:axId val="52980002"/>
      </c:scatterChart>
      <c:valAx>
        <c:axId val="52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80002"/>
        <c:crosses val="autoZero"/>
        <c:crossBetween val="midCat"/>
      </c:valAx>
      <c:valAx>
        <c:axId val="52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'cap_rate_solar_BT'!$B$3:$B$18</c:f>
              <c:numCache>
                <c:formatCode>General</c:formatCode>
                <c:ptCount val="16"/>
                <c:pt idx="0">
                  <c:v>0.9805466197777779</c:v>
                </c:pt>
                <c:pt idx="1">
                  <c:v>0.9198083416666667</c:v>
                </c:pt>
                <c:pt idx="2">
                  <c:v>0.9021604163333331</c:v>
                </c:pt>
                <c:pt idx="3">
                  <c:v>0.8542105218333332</c:v>
                </c:pt>
                <c:pt idx="4">
                  <c:v>0.7767975260555554</c:v>
                </c:pt>
                <c:pt idx="5">
                  <c:v>0.7704453441666668</c:v>
                </c:pt>
                <c:pt idx="6">
                  <c:v>0.7597914191666665</c:v>
                </c:pt>
                <c:pt idx="7">
                  <c:v>0.7638489105555554</c:v>
                </c:pt>
                <c:pt idx="8">
                  <c:v>0.7576989014444442</c:v>
                </c:pt>
                <c:pt idx="9">
                  <c:v>0.7667061671111111</c:v>
                </c:pt>
                <c:pt idx="10">
                  <c:v>0.7831242023333334</c:v>
                </c:pt>
                <c:pt idx="11">
                  <c:v>0.8012372774999998</c:v>
                </c:pt>
                <c:pt idx="12">
                  <c:v>0.8205423727222221</c:v>
                </c:pt>
                <c:pt idx="13">
                  <c:v>0.8479348441666665</c:v>
                </c:pt>
                <c:pt idx="14">
                  <c:v>0.9669800396111111</c:v>
                </c:pt>
                <c:pt idx="15">
                  <c:v>0.972570602388889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'cap_rate_solar_BT'!$C$3:$C$18</c:f>
              <c:numCache>
                <c:formatCode>General</c:formatCode>
                <c:ptCount val="16"/>
                <c:pt idx="0">
                  <c:v>0.96448017</c:v>
                </c:pt>
                <c:pt idx="1">
                  <c:v>0.870599732</c:v>
                </c:pt>
                <c:pt idx="2">
                  <c:v>0.871696558</c:v>
                </c:pt>
                <c:pt idx="3">
                  <c:v>0.79763746</c:v>
                </c:pt>
                <c:pt idx="4">
                  <c:v>0.7153044399999999</c:v>
                </c:pt>
                <c:pt idx="5">
                  <c:v>0.70489944</c:v>
                </c:pt>
                <c:pt idx="6">
                  <c:v>0.68542172</c:v>
                </c:pt>
                <c:pt idx="7">
                  <c:v>0.68372438</c:v>
                </c:pt>
                <c:pt idx="8">
                  <c:v>0.6698738400000001</c:v>
                </c:pt>
                <c:pt idx="9">
                  <c:v>0.676621606</c:v>
                </c:pt>
                <c:pt idx="10">
                  <c:v>0.695573314</c:v>
                </c:pt>
                <c:pt idx="11">
                  <c:v>0.70333714</c:v>
                </c:pt>
                <c:pt idx="12">
                  <c:v>0.710451816</c:v>
                </c:pt>
                <c:pt idx="13">
                  <c:v>0.74053936</c:v>
                </c:pt>
                <c:pt idx="14">
                  <c:v>0.867933336</c:v>
                </c:pt>
                <c:pt idx="15">
                  <c:v>0.879482456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'cap_rate_solar_BT'!$D$3:$D$18</c:f>
              <c:numCache>
                <c:formatCode>General</c:formatCode>
                <c:ptCount val="16"/>
                <c:pt idx="0">
                  <c:v>0.9819075</c:v>
                </c:pt>
                <c:pt idx="1">
                  <c:v>0.91821724</c:v>
                </c:pt>
                <c:pt idx="2">
                  <c:v>0.90784353</c:v>
                </c:pt>
                <c:pt idx="3">
                  <c:v>0.86232203</c:v>
                </c:pt>
                <c:pt idx="4">
                  <c:v>0.7802394</c:v>
                </c:pt>
                <c:pt idx="5">
                  <c:v>0.77756155</c:v>
                </c:pt>
                <c:pt idx="6">
                  <c:v>0.7597567</c:v>
                </c:pt>
                <c:pt idx="7">
                  <c:v>0.7677858</c:v>
                </c:pt>
                <c:pt idx="8">
                  <c:v>0.7556504000000001</c:v>
                </c:pt>
                <c:pt idx="9">
                  <c:v>0.76537603</c:v>
                </c:pt>
                <c:pt idx="10">
                  <c:v>0.78161925</c:v>
                </c:pt>
                <c:pt idx="11">
                  <c:v>0.80175644</c:v>
                </c:pt>
                <c:pt idx="12">
                  <c:v>0.8179666</c:v>
                </c:pt>
                <c:pt idx="13">
                  <c:v>0.8576439</c:v>
                </c:pt>
                <c:pt idx="14">
                  <c:v>0.9631145</c:v>
                </c:pt>
                <c:pt idx="15">
                  <c:v>0.9551647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'cap_rate_solar_BT'!$E$3:$E$18</c:f>
              <c:numCache>
                <c:formatCode>General</c:formatCode>
                <c:ptCount val="16"/>
                <c:pt idx="0">
                  <c:v>0.993483032</c:v>
                </c:pt>
                <c:pt idx="1">
                  <c:v>0.963513208</c:v>
                </c:pt>
                <c:pt idx="2">
                  <c:v>0.92882266</c:v>
                </c:pt>
                <c:pt idx="3">
                  <c:v>0.889961656</c:v>
                </c:pt>
                <c:pt idx="4">
                  <c:v>0.8226604679999999</c:v>
                </c:pt>
                <c:pt idx="5">
                  <c:v>0.8214606799999999</c:v>
                </c:pt>
                <c:pt idx="6">
                  <c:v>0.8178298000000001</c:v>
                </c:pt>
                <c:pt idx="7">
                  <c:v>0.8369644000000001</c:v>
                </c:pt>
                <c:pt idx="8">
                  <c:v>0.834859952</c:v>
                </c:pt>
                <c:pt idx="9">
                  <c:v>0.84545909</c:v>
                </c:pt>
                <c:pt idx="10">
                  <c:v>0.8696071900000001</c:v>
                </c:pt>
                <c:pt idx="11">
                  <c:v>0.90003614</c:v>
                </c:pt>
                <c:pt idx="12">
                  <c:v>0.930692112</c:v>
                </c:pt>
                <c:pt idx="13">
                  <c:v>0.94456594</c:v>
                </c:pt>
                <c:pt idx="14">
                  <c:v>1.06038334</c:v>
                </c:pt>
                <c:pt idx="15">
                  <c:v>1.07859544</c:v>
                </c:pt>
              </c:numCache>
            </c:numRef>
          </c:yVal>
        </c:ser>
        <c:axId val="52990001"/>
        <c:axId val="52990002"/>
      </c:scatterChart>
      <c:valAx>
        <c:axId val="52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90002"/>
        <c:crosses val="autoZero"/>
        <c:crossBetween val="midCat"/>
      </c:valAx>
      <c:valAx>
        <c:axId val="52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29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'price_DK1'!$B$3:$B$18</c:f>
              <c:numCache>
                <c:formatCode>General</c:formatCode>
                <c:ptCount val="16"/>
                <c:pt idx="0">
                  <c:v>86.35704418888891</c:v>
                </c:pt>
                <c:pt idx="1">
                  <c:v>72.21934486666666</c:v>
                </c:pt>
                <c:pt idx="2">
                  <c:v>81.93834777222223</c:v>
                </c:pt>
                <c:pt idx="3">
                  <c:v>76.23278080555556</c:v>
                </c:pt>
                <c:pt idx="4">
                  <c:v>67.51060835000001</c:v>
                </c:pt>
                <c:pt idx="5">
                  <c:v>64.68183107777779</c:v>
                </c:pt>
                <c:pt idx="6">
                  <c:v>65.53117053333334</c:v>
                </c:pt>
                <c:pt idx="7">
                  <c:v>73.7039781111111</c:v>
                </c:pt>
                <c:pt idx="8">
                  <c:v>72.72531807222222</c:v>
                </c:pt>
                <c:pt idx="9">
                  <c:v>67.1079682888889</c:v>
                </c:pt>
                <c:pt idx="10">
                  <c:v>62.89387757222224</c:v>
                </c:pt>
                <c:pt idx="11">
                  <c:v>62.31737530555555</c:v>
                </c:pt>
                <c:pt idx="12">
                  <c:v>64.05863004444444</c:v>
                </c:pt>
                <c:pt idx="13">
                  <c:v>61.86909584999999</c:v>
                </c:pt>
                <c:pt idx="14">
                  <c:v>62.41166294444443</c:v>
                </c:pt>
                <c:pt idx="15">
                  <c:v>61.42513028333334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'price_DK1'!$C$3:$C$18</c:f>
              <c:numCache>
                <c:formatCode>General</c:formatCode>
                <c:ptCount val="16"/>
                <c:pt idx="0">
                  <c:v>80.09728079999999</c:v>
                </c:pt>
                <c:pt idx="1">
                  <c:v>66.3292952</c:v>
                </c:pt>
                <c:pt idx="2">
                  <c:v>74.499702</c:v>
                </c:pt>
                <c:pt idx="3">
                  <c:v>68.75219199999999</c:v>
                </c:pt>
                <c:pt idx="4">
                  <c:v>59.8100926</c:v>
                </c:pt>
                <c:pt idx="5">
                  <c:v>57.3712546</c:v>
                </c:pt>
                <c:pt idx="6">
                  <c:v>57.847672</c:v>
                </c:pt>
                <c:pt idx="7">
                  <c:v>64.11564</c:v>
                </c:pt>
                <c:pt idx="8">
                  <c:v>61.3973746</c:v>
                </c:pt>
                <c:pt idx="9">
                  <c:v>55.7627402</c:v>
                </c:pt>
                <c:pt idx="10">
                  <c:v>51.6999766</c:v>
                </c:pt>
                <c:pt idx="11">
                  <c:v>50.511598</c:v>
                </c:pt>
                <c:pt idx="12">
                  <c:v>50.5220986</c:v>
                </c:pt>
                <c:pt idx="13">
                  <c:v>47.6099076</c:v>
                </c:pt>
                <c:pt idx="14">
                  <c:v>49.125024</c:v>
                </c:pt>
                <c:pt idx="15">
                  <c:v>48.52178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'price_DK1'!$D$3:$D$18</c:f>
              <c:numCache>
                <c:formatCode>General</c:formatCode>
                <c:ptCount val="16"/>
                <c:pt idx="0">
                  <c:v>86.61221</c:v>
                </c:pt>
                <c:pt idx="1">
                  <c:v>72.49155399999999</c:v>
                </c:pt>
                <c:pt idx="2">
                  <c:v>81.59406</c:v>
                </c:pt>
                <c:pt idx="3">
                  <c:v>75.62888</c:v>
                </c:pt>
                <c:pt idx="4">
                  <c:v>66.53653</c:v>
                </c:pt>
                <c:pt idx="5">
                  <c:v>63.33493</c:v>
                </c:pt>
                <c:pt idx="6">
                  <c:v>63.33539</c:v>
                </c:pt>
                <c:pt idx="7">
                  <c:v>70.86667</c:v>
                </c:pt>
                <c:pt idx="8">
                  <c:v>69.25331</c:v>
                </c:pt>
                <c:pt idx="9">
                  <c:v>63.028652</c:v>
                </c:pt>
                <c:pt idx="10">
                  <c:v>58.634247</c:v>
                </c:pt>
                <c:pt idx="11">
                  <c:v>58.334362</c:v>
                </c:pt>
                <c:pt idx="12">
                  <c:v>60.215866</c:v>
                </c:pt>
                <c:pt idx="13">
                  <c:v>57.740753</c:v>
                </c:pt>
                <c:pt idx="14">
                  <c:v>59.096577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'price_DK1'!$E$3:$E$18</c:f>
              <c:numCache>
                <c:formatCode>General</c:formatCode>
                <c:ptCount val="16"/>
                <c:pt idx="0">
                  <c:v>91.72049799999999</c:v>
                </c:pt>
                <c:pt idx="1">
                  <c:v>77.22931600000001</c:v>
                </c:pt>
                <c:pt idx="2">
                  <c:v>88.1351808</c:v>
                </c:pt>
                <c:pt idx="3">
                  <c:v>83.61605200000001</c:v>
                </c:pt>
                <c:pt idx="4">
                  <c:v>75.622125</c:v>
                </c:pt>
                <c:pt idx="5">
                  <c:v>73.3917812</c:v>
                </c:pt>
                <c:pt idx="6">
                  <c:v>75.7098412</c:v>
                </c:pt>
                <c:pt idx="7">
                  <c:v>86.916236</c:v>
                </c:pt>
                <c:pt idx="8">
                  <c:v>87.32719</c:v>
                </c:pt>
                <c:pt idx="9">
                  <c:v>81.8325552</c:v>
                </c:pt>
                <c:pt idx="10">
                  <c:v>77.18659599999999</c:v>
                </c:pt>
                <c:pt idx="11">
                  <c:v>77.33089199999999</c:v>
                </c:pt>
                <c:pt idx="12">
                  <c:v>81.15959000000001</c:v>
                </c:pt>
                <c:pt idx="13">
                  <c:v>80.241461</c:v>
                </c:pt>
                <c:pt idx="14">
                  <c:v>77.96684999999999</c:v>
                </c:pt>
                <c:pt idx="15">
                  <c:v>77.70872320000001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'cap_rate_wind_onshore_SE1'!$B$3:$B$18</c:f>
              <c:numCache>
                <c:formatCode>General</c:formatCode>
                <c:ptCount val="16"/>
                <c:pt idx="0">
                  <c:v>0.9529896958333333</c:v>
                </c:pt>
                <c:pt idx="1">
                  <c:v>0.9480620760555554</c:v>
                </c:pt>
                <c:pt idx="2">
                  <c:v>0.9445333116666667</c:v>
                </c:pt>
                <c:pt idx="3">
                  <c:v>0.9384083875000001</c:v>
                </c:pt>
                <c:pt idx="4">
                  <c:v>0.9245271156666668</c:v>
                </c:pt>
                <c:pt idx="5">
                  <c:v>0.8930110448888888</c:v>
                </c:pt>
                <c:pt idx="6">
                  <c:v>0.8751165954444444</c:v>
                </c:pt>
                <c:pt idx="7">
                  <c:v>0.8545284516666668</c:v>
                </c:pt>
                <c:pt idx="8">
                  <c:v>0.8347206192777777</c:v>
                </c:pt>
                <c:pt idx="9">
                  <c:v>0.8294734693888888</c:v>
                </c:pt>
                <c:pt idx="10">
                  <c:v>0.8166411602777779</c:v>
                </c:pt>
                <c:pt idx="11">
                  <c:v>0.8076347008333333</c:v>
                </c:pt>
                <c:pt idx="12">
                  <c:v>0.7988448335</c:v>
                </c:pt>
                <c:pt idx="13">
                  <c:v>0.8085853511111112</c:v>
                </c:pt>
                <c:pt idx="14">
                  <c:v>0.7772932708333331</c:v>
                </c:pt>
                <c:pt idx="15">
                  <c:v>0.7666475465000001</c:v>
                </c:pt>
              </c:numCache>
            </c:numRef>
          </c:yVal>
        </c:ser>
        <c:ser>
          <c:idx val="1"/>
          <c:order val="1"/>
          <c:tx>
            <c:strRef>
              <c:f>'cap_rate_wind_onshore_SE1'!$C$2:$C$2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'cap_rate_wind_onshore_SE1'!$C$3:$C$18</c:f>
              <c:numCache>
                <c:formatCode>General</c:formatCode>
                <c:ptCount val="16"/>
                <c:pt idx="0">
                  <c:v>0.897349532</c:v>
                </c:pt>
                <c:pt idx="1">
                  <c:v>0.892064152</c:v>
                </c:pt>
                <c:pt idx="2">
                  <c:v>0.8687872679999999</c:v>
                </c:pt>
                <c:pt idx="3">
                  <c:v>0.868162164</c:v>
                </c:pt>
                <c:pt idx="4">
                  <c:v>0.8644264119999999</c:v>
                </c:pt>
                <c:pt idx="5">
                  <c:v>0.8396679779999999</c:v>
                </c:pt>
                <c:pt idx="6">
                  <c:v>0.819968354</c:v>
                </c:pt>
                <c:pt idx="7">
                  <c:v>0.7940948200000001</c:v>
                </c:pt>
                <c:pt idx="8">
                  <c:v>0.76852388</c:v>
                </c:pt>
                <c:pt idx="9">
                  <c:v>0.758877028</c:v>
                </c:pt>
                <c:pt idx="10">
                  <c:v>0.74215334</c:v>
                </c:pt>
                <c:pt idx="11">
                  <c:v>0.730791508</c:v>
                </c:pt>
                <c:pt idx="12">
                  <c:v>0.71990896</c:v>
                </c:pt>
                <c:pt idx="13">
                  <c:v>0.725130564</c:v>
                </c:pt>
                <c:pt idx="14">
                  <c:v>0.700583</c:v>
                </c:pt>
                <c:pt idx="15">
                  <c:v>0.6929423800000001</c:v>
                </c:pt>
              </c:numCache>
            </c:numRef>
          </c:yVal>
        </c:ser>
        <c:ser>
          <c:idx val="2"/>
          <c:order val="2"/>
          <c:tx>
            <c:strRef>
              <c:f>'cap_rate_wind_onshore_SE1'!$D$2:$D$2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'cap_rate_wind_onshore_SE1'!$D$3:$D$18</c:f>
              <c:numCache>
                <c:formatCode>General</c:formatCode>
                <c:ptCount val="16"/>
                <c:pt idx="0">
                  <c:v>0.96081775</c:v>
                </c:pt>
                <c:pt idx="1">
                  <c:v>0.95743394</c:v>
                </c:pt>
                <c:pt idx="2">
                  <c:v>0.95237195</c:v>
                </c:pt>
                <c:pt idx="3">
                  <c:v>0.9406721</c:v>
                </c:pt>
                <c:pt idx="4">
                  <c:v>0.9214059</c:v>
                </c:pt>
                <c:pt idx="5">
                  <c:v>0.89420795</c:v>
                </c:pt>
                <c:pt idx="6">
                  <c:v>0.87555903</c:v>
                </c:pt>
                <c:pt idx="7">
                  <c:v>0.853668</c:v>
                </c:pt>
                <c:pt idx="8">
                  <c:v>0.83225316</c:v>
                </c:pt>
                <c:pt idx="9">
                  <c:v>0.82705873</c:v>
                </c:pt>
                <c:pt idx="10">
                  <c:v>0.813007</c:v>
                </c:pt>
                <c:pt idx="11">
                  <c:v>0.8037643</c:v>
                </c:pt>
                <c:pt idx="12">
                  <c:v>0.7955269</c:v>
                </c:pt>
                <c:pt idx="13">
                  <c:v>0.8057911</c:v>
                </c:pt>
                <c:pt idx="14">
                  <c:v>0.78012526</c:v>
                </c:pt>
                <c:pt idx="15">
                  <c:v>0.7548712</c:v>
                </c:pt>
              </c:numCache>
            </c:numRef>
          </c:yVal>
        </c:ser>
        <c:ser>
          <c:idx val="3"/>
          <c:order val="3"/>
          <c:tx>
            <c:strRef>
              <c:f>'cap_rate_wind_onshore_SE1'!$E$2:$E$2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'cap_rate_wind_onshore_SE1'!$E$3:$E$18</c:f>
              <c:numCache>
                <c:formatCode>General</c:formatCode>
                <c:ptCount val="16"/>
                <c:pt idx="0">
                  <c:v>0.9978442279999999</c:v>
                </c:pt>
                <c:pt idx="1">
                  <c:v>0.987921756</c:v>
                </c:pt>
                <c:pt idx="2">
                  <c:v>0.992465252</c:v>
                </c:pt>
                <c:pt idx="3">
                  <c:v>0.987467476</c:v>
                </c:pt>
                <c:pt idx="4">
                  <c:v>0.984293192</c:v>
                </c:pt>
                <c:pt idx="5">
                  <c:v>0.944223868</c:v>
                </c:pt>
                <c:pt idx="6">
                  <c:v>0.9279335120000001</c:v>
                </c:pt>
                <c:pt idx="7">
                  <c:v>0.91582072</c:v>
                </c:pt>
                <c:pt idx="8">
                  <c:v>0.905875534</c:v>
                </c:pt>
                <c:pt idx="9">
                  <c:v>0.9058077400000001</c:v>
                </c:pt>
                <c:pt idx="10">
                  <c:v>0.89641336</c:v>
                </c:pt>
                <c:pt idx="11">
                  <c:v>0.889589272</c:v>
                </c:pt>
                <c:pt idx="12">
                  <c:v>0.8832875259999999</c:v>
                </c:pt>
                <c:pt idx="13">
                  <c:v>0.899140716</c:v>
                </c:pt>
                <c:pt idx="14">
                  <c:v>0.8591747199999999</c:v>
                </c:pt>
                <c:pt idx="15">
                  <c:v>0.847171934</c:v>
                </c:pt>
              </c:numCache>
            </c:numRef>
          </c:yVal>
        </c:ser>
        <c:axId val="50300001"/>
        <c:axId val="50300002"/>
      </c:scatterChart>
      <c:val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'cap_rate_solar_BT'!$B$3:$B$18</c:f>
              <c:numCache>
                <c:formatCode>General</c:formatCode>
                <c:ptCount val="16"/>
                <c:pt idx="0">
                  <c:v>0.9805466197777779</c:v>
                </c:pt>
                <c:pt idx="1">
                  <c:v>0.9198083416666667</c:v>
                </c:pt>
                <c:pt idx="2">
                  <c:v>0.9021604163333331</c:v>
                </c:pt>
                <c:pt idx="3">
                  <c:v>0.8542105218333332</c:v>
                </c:pt>
                <c:pt idx="4">
                  <c:v>0.7767975260555554</c:v>
                </c:pt>
                <c:pt idx="5">
                  <c:v>0.7704453441666668</c:v>
                </c:pt>
                <c:pt idx="6">
                  <c:v>0.7597914191666665</c:v>
                </c:pt>
                <c:pt idx="7">
                  <c:v>0.7638489105555554</c:v>
                </c:pt>
                <c:pt idx="8">
                  <c:v>0.7576989014444442</c:v>
                </c:pt>
                <c:pt idx="9">
                  <c:v>0.7667061671111111</c:v>
                </c:pt>
                <c:pt idx="10">
                  <c:v>0.7831242023333334</c:v>
                </c:pt>
                <c:pt idx="11">
                  <c:v>0.8012372774999998</c:v>
                </c:pt>
                <c:pt idx="12">
                  <c:v>0.8205423727222221</c:v>
                </c:pt>
                <c:pt idx="13">
                  <c:v>0.8479348441666665</c:v>
                </c:pt>
                <c:pt idx="14">
                  <c:v>0.9669800396111111</c:v>
                </c:pt>
                <c:pt idx="15">
                  <c:v>0.972570602388889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'cap_rate_solar_BT'!$C$3:$C$18</c:f>
              <c:numCache>
                <c:formatCode>General</c:formatCode>
                <c:ptCount val="16"/>
                <c:pt idx="0">
                  <c:v>0.96448017</c:v>
                </c:pt>
                <c:pt idx="1">
                  <c:v>0.870599732</c:v>
                </c:pt>
                <c:pt idx="2">
                  <c:v>0.871696558</c:v>
                </c:pt>
                <c:pt idx="3">
                  <c:v>0.79763746</c:v>
                </c:pt>
                <c:pt idx="4">
                  <c:v>0.7153044399999999</c:v>
                </c:pt>
                <c:pt idx="5">
                  <c:v>0.70489944</c:v>
                </c:pt>
                <c:pt idx="6">
                  <c:v>0.68542172</c:v>
                </c:pt>
                <c:pt idx="7">
                  <c:v>0.68372438</c:v>
                </c:pt>
                <c:pt idx="8">
                  <c:v>0.6698738400000001</c:v>
                </c:pt>
                <c:pt idx="9">
                  <c:v>0.676621606</c:v>
                </c:pt>
                <c:pt idx="10">
                  <c:v>0.695573314</c:v>
                </c:pt>
                <c:pt idx="11">
                  <c:v>0.70333714</c:v>
                </c:pt>
                <c:pt idx="12">
                  <c:v>0.710451816</c:v>
                </c:pt>
                <c:pt idx="13">
                  <c:v>0.74053936</c:v>
                </c:pt>
                <c:pt idx="14">
                  <c:v>0.867933336</c:v>
                </c:pt>
                <c:pt idx="15">
                  <c:v>0.879482456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'cap_rate_solar_BT'!$D$3:$D$18</c:f>
              <c:numCache>
                <c:formatCode>General</c:formatCode>
                <c:ptCount val="16"/>
                <c:pt idx="0">
                  <c:v>0.9819075</c:v>
                </c:pt>
                <c:pt idx="1">
                  <c:v>0.91821724</c:v>
                </c:pt>
                <c:pt idx="2">
                  <c:v>0.90784353</c:v>
                </c:pt>
                <c:pt idx="3">
                  <c:v>0.86232203</c:v>
                </c:pt>
                <c:pt idx="4">
                  <c:v>0.7802394</c:v>
                </c:pt>
                <c:pt idx="5">
                  <c:v>0.77756155</c:v>
                </c:pt>
                <c:pt idx="6">
                  <c:v>0.7597567</c:v>
                </c:pt>
                <c:pt idx="7">
                  <c:v>0.7677858</c:v>
                </c:pt>
                <c:pt idx="8">
                  <c:v>0.7556504000000001</c:v>
                </c:pt>
                <c:pt idx="9">
                  <c:v>0.76537603</c:v>
                </c:pt>
                <c:pt idx="10">
                  <c:v>0.78161925</c:v>
                </c:pt>
                <c:pt idx="11">
                  <c:v>0.80175644</c:v>
                </c:pt>
                <c:pt idx="12">
                  <c:v>0.8179666</c:v>
                </c:pt>
                <c:pt idx="13">
                  <c:v>0.8576439</c:v>
                </c:pt>
                <c:pt idx="14">
                  <c:v>0.9631145</c:v>
                </c:pt>
                <c:pt idx="15">
                  <c:v>0.9551647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'cap_rate_solar_BT'!$E$3:$E$18</c:f>
              <c:numCache>
                <c:formatCode>General</c:formatCode>
                <c:ptCount val="16"/>
                <c:pt idx="0">
                  <c:v>0.993483032</c:v>
                </c:pt>
                <c:pt idx="1">
                  <c:v>0.963513208</c:v>
                </c:pt>
                <c:pt idx="2">
                  <c:v>0.92882266</c:v>
                </c:pt>
                <c:pt idx="3">
                  <c:v>0.889961656</c:v>
                </c:pt>
                <c:pt idx="4">
                  <c:v>0.8226604679999999</c:v>
                </c:pt>
                <c:pt idx="5">
                  <c:v>0.8214606799999999</c:v>
                </c:pt>
                <c:pt idx="6">
                  <c:v>0.8178298000000001</c:v>
                </c:pt>
                <c:pt idx="7">
                  <c:v>0.8369644000000001</c:v>
                </c:pt>
                <c:pt idx="8">
                  <c:v>0.834859952</c:v>
                </c:pt>
                <c:pt idx="9">
                  <c:v>0.84545909</c:v>
                </c:pt>
                <c:pt idx="10">
                  <c:v>0.8696071900000001</c:v>
                </c:pt>
                <c:pt idx="11">
                  <c:v>0.90003614</c:v>
                </c:pt>
                <c:pt idx="12">
                  <c:v>0.930692112</c:v>
                </c:pt>
                <c:pt idx="13">
                  <c:v>0.94456594</c:v>
                </c:pt>
                <c:pt idx="14">
                  <c:v>1.06038334</c:v>
                </c:pt>
                <c:pt idx="15">
                  <c:v>1.07859544</c:v>
                </c:pt>
              </c:numCache>
            </c:numRef>
          </c:yVal>
        </c:ser>
        <c:axId val="53000001"/>
        <c:axId val="53000002"/>
      </c:scatterChart>
      <c:valAx>
        <c:axId val="53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00002"/>
        <c:crosses val="autoZero"/>
        <c:crossBetween val="midCat"/>
      </c:valAx>
      <c:valAx>
        <c:axId val="53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'cap_rate_solar_BT'!$B$3:$B$18</c:f>
              <c:numCache>
                <c:formatCode>General</c:formatCode>
                <c:ptCount val="16"/>
                <c:pt idx="0">
                  <c:v>0.9805466197777779</c:v>
                </c:pt>
                <c:pt idx="1">
                  <c:v>0.9198083416666667</c:v>
                </c:pt>
                <c:pt idx="2">
                  <c:v>0.9021604163333331</c:v>
                </c:pt>
                <c:pt idx="3">
                  <c:v>0.8542105218333332</c:v>
                </c:pt>
                <c:pt idx="4">
                  <c:v>0.7767975260555554</c:v>
                </c:pt>
                <c:pt idx="5">
                  <c:v>0.7704453441666668</c:v>
                </c:pt>
                <c:pt idx="6">
                  <c:v>0.7597914191666665</c:v>
                </c:pt>
                <c:pt idx="7">
                  <c:v>0.7638489105555554</c:v>
                </c:pt>
                <c:pt idx="8">
                  <c:v>0.7576989014444442</c:v>
                </c:pt>
                <c:pt idx="9">
                  <c:v>0.7667061671111111</c:v>
                </c:pt>
                <c:pt idx="10">
                  <c:v>0.7831242023333334</c:v>
                </c:pt>
                <c:pt idx="11">
                  <c:v>0.8012372774999998</c:v>
                </c:pt>
                <c:pt idx="12">
                  <c:v>0.8205423727222221</c:v>
                </c:pt>
                <c:pt idx="13">
                  <c:v>0.8479348441666665</c:v>
                </c:pt>
                <c:pt idx="14">
                  <c:v>0.9669800396111111</c:v>
                </c:pt>
                <c:pt idx="15">
                  <c:v>0.972570602388889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'cap_rate_solar_BT'!$C$3:$C$18</c:f>
              <c:numCache>
                <c:formatCode>General</c:formatCode>
                <c:ptCount val="16"/>
                <c:pt idx="0">
                  <c:v>0.96448017</c:v>
                </c:pt>
                <c:pt idx="1">
                  <c:v>0.870599732</c:v>
                </c:pt>
                <c:pt idx="2">
                  <c:v>0.871696558</c:v>
                </c:pt>
                <c:pt idx="3">
                  <c:v>0.79763746</c:v>
                </c:pt>
                <c:pt idx="4">
                  <c:v>0.7153044399999999</c:v>
                </c:pt>
                <c:pt idx="5">
                  <c:v>0.70489944</c:v>
                </c:pt>
                <c:pt idx="6">
                  <c:v>0.68542172</c:v>
                </c:pt>
                <c:pt idx="7">
                  <c:v>0.68372438</c:v>
                </c:pt>
                <c:pt idx="8">
                  <c:v>0.6698738400000001</c:v>
                </c:pt>
                <c:pt idx="9">
                  <c:v>0.676621606</c:v>
                </c:pt>
                <c:pt idx="10">
                  <c:v>0.695573314</c:v>
                </c:pt>
                <c:pt idx="11">
                  <c:v>0.70333714</c:v>
                </c:pt>
                <c:pt idx="12">
                  <c:v>0.710451816</c:v>
                </c:pt>
                <c:pt idx="13">
                  <c:v>0.74053936</c:v>
                </c:pt>
                <c:pt idx="14">
                  <c:v>0.867933336</c:v>
                </c:pt>
                <c:pt idx="15">
                  <c:v>0.879482456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'cap_rate_solar_BT'!$D$3:$D$18</c:f>
              <c:numCache>
                <c:formatCode>General</c:formatCode>
                <c:ptCount val="16"/>
                <c:pt idx="0">
                  <c:v>0.9819075</c:v>
                </c:pt>
                <c:pt idx="1">
                  <c:v>0.91821724</c:v>
                </c:pt>
                <c:pt idx="2">
                  <c:v>0.90784353</c:v>
                </c:pt>
                <c:pt idx="3">
                  <c:v>0.86232203</c:v>
                </c:pt>
                <c:pt idx="4">
                  <c:v>0.7802394</c:v>
                </c:pt>
                <c:pt idx="5">
                  <c:v>0.77756155</c:v>
                </c:pt>
                <c:pt idx="6">
                  <c:v>0.7597567</c:v>
                </c:pt>
                <c:pt idx="7">
                  <c:v>0.7677858</c:v>
                </c:pt>
                <c:pt idx="8">
                  <c:v>0.7556504000000001</c:v>
                </c:pt>
                <c:pt idx="9">
                  <c:v>0.76537603</c:v>
                </c:pt>
                <c:pt idx="10">
                  <c:v>0.78161925</c:v>
                </c:pt>
                <c:pt idx="11">
                  <c:v>0.80175644</c:v>
                </c:pt>
                <c:pt idx="12">
                  <c:v>0.8179666</c:v>
                </c:pt>
                <c:pt idx="13">
                  <c:v>0.8576439</c:v>
                </c:pt>
                <c:pt idx="14">
                  <c:v>0.9631145</c:v>
                </c:pt>
                <c:pt idx="15">
                  <c:v>0.9551647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'cap_rate_solar_BT'!$E$3:$E$18</c:f>
              <c:numCache>
                <c:formatCode>General</c:formatCode>
                <c:ptCount val="16"/>
                <c:pt idx="0">
                  <c:v>0.993483032</c:v>
                </c:pt>
                <c:pt idx="1">
                  <c:v>0.963513208</c:v>
                </c:pt>
                <c:pt idx="2">
                  <c:v>0.92882266</c:v>
                </c:pt>
                <c:pt idx="3">
                  <c:v>0.889961656</c:v>
                </c:pt>
                <c:pt idx="4">
                  <c:v>0.8226604679999999</c:v>
                </c:pt>
                <c:pt idx="5">
                  <c:v>0.8214606799999999</c:v>
                </c:pt>
                <c:pt idx="6">
                  <c:v>0.8178298000000001</c:v>
                </c:pt>
                <c:pt idx="7">
                  <c:v>0.8369644000000001</c:v>
                </c:pt>
                <c:pt idx="8">
                  <c:v>0.834859952</c:v>
                </c:pt>
                <c:pt idx="9">
                  <c:v>0.84545909</c:v>
                </c:pt>
                <c:pt idx="10">
                  <c:v>0.8696071900000001</c:v>
                </c:pt>
                <c:pt idx="11">
                  <c:v>0.90003614</c:v>
                </c:pt>
                <c:pt idx="12">
                  <c:v>0.930692112</c:v>
                </c:pt>
                <c:pt idx="13">
                  <c:v>0.94456594</c:v>
                </c:pt>
                <c:pt idx="14">
                  <c:v>1.06038334</c:v>
                </c:pt>
                <c:pt idx="15">
                  <c:v>1.07859544</c:v>
                </c:pt>
              </c:numCache>
            </c:numRef>
          </c:yVal>
        </c:ser>
        <c:axId val="53010001"/>
        <c:axId val="53010002"/>
      </c:scatterChart>
      <c:valAx>
        <c:axId val="53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10002"/>
        <c:crosses val="autoZero"/>
        <c:crossBetween val="midCat"/>
      </c:valAx>
      <c:valAx>
        <c:axId val="53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'cap_rate_solar_BT'!$B$3:$B$18</c:f>
              <c:numCache>
                <c:formatCode>General</c:formatCode>
                <c:ptCount val="16"/>
                <c:pt idx="0">
                  <c:v>0.9805466197777779</c:v>
                </c:pt>
                <c:pt idx="1">
                  <c:v>0.9198083416666667</c:v>
                </c:pt>
                <c:pt idx="2">
                  <c:v>0.9021604163333331</c:v>
                </c:pt>
                <c:pt idx="3">
                  <c:v>0.8542105218333332</c:v>
                </c:pt>
                <c:pt idx="4">
                  <c:v>0.7767975260555554</c:v>
                </c:pt>
                <c:pt idx="5">
                  <c:v>0.7704453441666668</c:v>
                </c:pt>
                <c:pt idx="6">
                  <c:v>0.7597914191666665</c:v>
                </c:pt>
                <c:pt idx="7">
                  <c:v>0.7638489105555554</c:v>
                </c:pt>
                <c:pt idx="8">
                  <c:v>0.7576989014444442</c:v>
                </c:pt>
                <c:pt idx="9">
                  <c:v>0.7667061671111111</c:v>
                </c:pt>
                <c:pt idx="10">
                  <c:v>0.7831242023333334</c:v>
                </c:pt>
                <c:pt idx="11">
                  <c:v>0.8012372774999998</c:v>
                </c:pt>
                <c:pt idx="12">
                  <c:v>0.8205423727222221</c:v>
                </c:pt>
                <c:pt idx="13">
                  <c:v>0.8479348441666665</c:v>
                </c:pt>
                <c:pt idx="14">
                  <c:v>0.9669800396111111</c:v>
                </c:pt>
                <c:pt idx="15">
                  <c:v>0.972570602388889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'cap_rate_solar_BT'!$C$3:$C$18</c:f>
              <c:numCache>
                <c:formatCode>General</c:formatCode>
                <c:ptCount val="16"/>
                <c:pt idx="0">
                  <c:v>0.96448017</c:v>
                </c:pt>
                <c:pt idx="1">
                  <c:v>0.870599732</c:v>
                </c:pt>
                <c:pt idx="2">
                  <c:v>0.871696558</c:v>
                </c:pt>
                <c:pt idx="3">
                  <c:v>0.79763746</c:v>
                </c:pt>
                <c:pt idx="4">
                  <c:v>0.7153044399999999</c:v>
                </c:pt>
                <c:pt idx="5">
                  <c:v>0.70489944</c:v>
                </c:pt>
                <c:pt idx="6">
                  <c:v>0.68542172</c:v>
                </c:pt>
                <c:pt idx="7">
                  <c:v>0.68372438</c:v>
                </c:pt>
                <c:pt idx="8">
                  <c:v>0.6698738400000001</c:v>
                </c:pt>
                <c:pt idx="9">
                  <c:v>0.676621606</c:v>
                </c:pt>
                <c:pt idx="10">
                  <c:v>0.695573314</c:v>
                </c:pt>
                <c:pt idx="11">
                  <c:v>0.70333714</c:v>
                </c:pt>
                <c:pt idx="12">
                  <c:v>0.710451816</c:v>
                </c:pt>
                <c:pt idx="13">
                  <c:v>0.74053936</c:v>
                </c:pt>
                <c:pt idx="14">
                  <c:v>0.867933336</c:v>
                </c:pt>
                <c:pt idx="15">
                  <c:v>0.879482456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'cap_rate_solar_BT'!$D$3:$D$18</c:f>
              <c:numCache>
                <c:formatCode>General</c:formatCode>
                <c:ptCount val="16"/>
                <c:pt idx="0">
                  <c:v>0.9819075</c:v>
                </c:pt>
                <c:pt idx="1">
                  <c:v>0.91821724</c:v>
                </c:pt>
                <c:pt idx="2">
                  <c:v>0.90784353</c:v>
                </c:pt>
                <c:pt idx="3">
                  <c:v>0.86232203</c:v>
                </c:pt>
                <c:pt idx="4">
                  <c:v>0.7802394</c:v>
                </c:pt>
                <c:pt idx="5">
                  <c:v>0.77756155</c:v>
                </c:pt>
                <c:pt idx="6">
                  <c:v>0.7597567</c:v>
                </c:pt>
                <c:pt idx="7">
                  <c:v>0.7677858</c:v>
                </c:pt>
                <c:pt idx="8">
                  <c:v>0.7556504000000001</c:v>
                </c:pt>
                <c:pt idx="9">
                  <c:v>0.76537603</c:v>
                </c:pt>
                <c:pt idx="10">
                  <c:v>0.78161925</c:v>
                </c:pt>
                <c:pt idx="11">
                  <c:v>0.80175644</c:v>
                </c:pt>
                <c:pt idx="12">
                  <c:v>0.8179666</c:v>
                </c:pt>
                <c:pt idx="13">
                  <c:v>0.8576439</c:v>
                </c:pt>
                <c:pt idx="14">
                  <c:v>0.9631145</c:v>
                </c:pt>
                <c:pt idx="15">
                  <c:v>0.9551647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'cap_rate_solar_BT'!$E$3:$E$18</c:f>
              <c:numCache>
                <c:formatCode>General</c:formatCode>
                <c:ptCount val="16"/>
                <c:pt idx="0">
                  <c:v>0.993483032</c:v>
                </c:pt>
                <c:pt idx="1">
                  <c:v>0.963513208</c:v>
                </c:pt>
                <c:pt idx="2">
                  <c:v>0.92882266</c:v>
                </c:pt>
                <c:pt idx="3">
                  <c:v>0.889961656</c:v>
                </c:pt>
                <c:pt idx="4">
                  <c:v>0.8226604679999999</c:v>
                </c:pt>
                <c:pt idx="5">
                  <c:v>0.8214606799999999</c:v>
                </c:pt>
                <c:pt idx="6">
                  <c:v>0.8178298000000001</c:v>
                </c:pt>
                <c:pt idx="7">
                  <c:v>0.8369644000000001</c:v>
                </c:pt>
                <c:pt idx="8">
                  <c:v>0.834859952</c:v>
                </c:pt>
                <c:pt idx="9">
                  <c:v>0.84545909</c:v>
                </c:pt>
                <c:pt idx="10">
                  <c:v>0.8696071900000001</c:v>
                </c:pt>
                <c:pt idx="11">
                  <c:v>0.90003614</c:v>
                </c:pt>
                <c:pt idx="12">
                  <c:v>0.930692112</c:v>
                </c:pt>
                <c:pt idx="13">
                  <c:v>0.94456594</c:v>
                </c:pt>
                <c:pt idx="14">
                  <c:v>1.06038334</c:v>
                </c:pt>
                <c:pt idx="15">
                  <c:v>1.07859544</c:v>
                </c:pt>
              </c:numCache>
            </c:numRef>
          </c:yVal>
        </c:ser>
        <c:axId val="53020001"/>
        <c:axId val="53020002"/>
      </c:scatterChart>
      <c:valAx>
        <c:axId val="53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20002"/>
        <c:crosses val="autoZero"/>
        <c:crossBetween val="midCat"/>
      </c:valAx>
      <c:valAx>
        <c:axId val="53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'cap_rate_solar_DK1'!$B$3:$B$18</c:f>
              <c:numCache>
                <c:formatCode>General</c:formatCode>
                <c:ptCount val="16"/>
                <c:pt idx="0">
                  <c:v>0.8287672618888891</c:v>
                </c:pt>
                <c:pt idx="1">
                  <c:v>0.7558926991666667</c:v>
                </c:pt>
                <c:pt idx="2">
                  <c:v>0.7053974122777776</c:v>
                </c:pt>
                <c:pt idx="3">
                  <c:v>0.6780028152222224</c:v>
                </c:pt>
                <c:pt idx="4">
                  <c:v>0.6463322038888889</c:v>
                </c:pt>
                <c:pt idx="5">
                  <c:v>0.6231015147777778</c:v>
                </c:pt>
                <c:pt idx="6">
                  <c:v>0.6047049372222222</c:v>
                </c:pt>
                <c:pt idx="7">
                  <c:v>0.5932717841111113</c:v>
                </c:pt>
                <c:pt idx="8">
                  <c:v>0.5924630164444444</c:v>
                </c:pt>
                <c:pt idx="9">
                  <c:v>0.6138764542222224</c:v>
                </c:pt>
                <c:pt idx="10">
                  <c:v>0.6116603633333333</c:v>
                </c:pt>
                <c:pt idx="11">
                  <c:v>0.6074067745555555</c:v>
                </c:pt>
                <c:pt idx="12">
                  <c:v>0.5994054667777777</c:v>
                </c:pt>
                <c:pt idx="13">
                  <c:v>0.6881937324999998</c:v>
                </c:pt>
                <c:pt idx="14">
                  <c:v>0.7812204070555556</c:v>
                </c:pt>
                <c:pt idx="15">
                  <c:v>0.8634053166111112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'cap_rate_solar_DK1'!$C$3:$C$18</c:f>
              <c:numCache>
                <c:formatCode>General</c:formatCode>
                <c:ptCount val="16"/>
                <c:pt idx="0">
                  <c:v>0.779518168</c:v>
                </c:pt>
                <c:pt idx="1">
                  <c:v>0.7102533999999999</c:v>
                </c:pt>
                <c:pt idx="2">
                  <c:v>0.661297892</c:v>
                </c:pt>
                <c:pt idx="3">
                  <c:v>0.63780148</c:v>
                </c:pt>
                <c:pt idx="4">
                  <c:v>0.5948803</c:v>
                </c:pt>
                <c:pt idx="5">
                  <c:v>0.56624695</c:v>
                </c:pt>
                <c:pt idx="6">
                  <c:v>0.53841444</c:v>
                </c:pt>
                <c:pt idx="7">
                  <c:v>0.519563188</c:v>
                </c:pt>
                <c:pt idx="8">
                  <c:v>0.5156142</c:v>
                </c:pt>
                <c:pt idx="9">
                  <c:v>0.5331738</c:v>
                </c:pt>
                <c:pt idx="10">
                  <c:v>0.5355103800000001</c:v>
                </c:pt>
                <c:pt idx="11">
                  <c:v>0.528208164</c:v>
                </c:pt>
                <c:pt idx="12">
                  <c:v>0.523157608</c:v>
                </c:pt>
                <c:pt idx="13">
                  <c:v>0.58253472</c:v>
                </c:pt>
                <c:pt idx="14">
                  <c:v>0.668295874</c:v>
                </c:pt>
                <c:pt idx="15">
                  <c:v>0.739627688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'cap_rate_solar_DK1'!$D$3:$D$18</c:f>
              <c:numCache>
                <c:formatCode>General</c:formatCode>
                <c:ptCount val="16"/>
                <c:pt idx="0">
                  <c:v>0.8287419</c:v>
                </c:pt>
                <c:pt idx="1">
                  <c:v>0.7520279</c:v>
                </c:pt>
                <c:pt idx="2">
                  <c:v>0.69968385</c:v>
                </c:pt>
                <c:pt idx="3">
                  <c:v>0.6704965000000001</c:v>
                </c:pt>
                <c:pt idx="4">
                  <c:v>0.6444658599999999</c:v>
                </c:pt>
                <c:pt idx="5">
                  <c:v>0.61580265</c:v>
                </c:pt>
                <c:pt idx="6">
                  <c:v>0.60267025</c:v>
                </c:pt>
                <c:pt idx="7">
                  <c:v>0.59612864</c:v>
                </c:pt>
                <c:pt idx="8">
                  <c:v>0.5999114</c:v>
                </c:pt>
                <c:pt idx="9">
                  <c:v>0.6201037</c:v>
                </c:pt>
                <c:pt idx="10">
                  <c:v>0.618582</c:v>
                </c:pt>
                <c:pt idx="11">
                  <c:v>0.6085201</c:v>
                </c:pt>
                <c:pt idx="12">
                  <c:v>0.5999179</c:v>
                </c:pt>
                <c:pt idx="13">
                  <c:v>0.6831399</c:v>
                </c:pt>
                <c:pt idx="14">
                  <c:v>0.7748098</c:v>
                </c:pt>
                <c:pt idx="15">
                  <c:v>0.84768236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'cap_rate_solar_DK1'!$E$3:$E$18</c:f>
              <c:numCache>
                <c:formatCode>General</c:formatCode>
                <c:ptCount val="16"/>
                <c:pt idx="0">
                  <c:v>0.8867322399999999</c:v>
                </c:pt>
                <c:pt idx="1">
                  <c:v>0.807595</c:v>
                </c:pt>
                <c:pt idx="2">
                  <c:v>0.76457664</c:v>
                </c:pt>
                <c:pt idx="3">
                  <c:v>0.7399382880000001</c:v>
                </c:pt>
                <c:pt idx="4">
                  <c:v>0.71078918</c:v>
                </c:pt>
                <c:pt idx="5">
                  <c:v>0.6858392320000001</c:v>
                </c:pt>
                <c:pt idx="6">
                  <c:v>0.6638844</c:v>
                </c:pt>
                <c:pt idx="7">
                  <c:v>0.6547997099999999</c:v>
                </c:pt>
                <c:pt idx="8">
                  <c:v>0.647898952</c:v>
                </c:pt>
                <c:pt idx="9">
                  <c:v>0.677330812</c:v>
                </c:pt>
                <c:pt idx="10">
                  <c:v>0.68233851</c:v>
                </c:pt>
                <c:pt idx="11">
                  <c:v>0.6829547</c:v>
                </c:pt>
                <c:pt idx="12">
                  <c:v>0.6670933259999999</c:v>
                </c:pt>
                <c:pt idx="13">
                  <c:v>0.78661556</c:v>
                </c:pt>
                <c:pt idx="14">
                  <c:v>0.8951705200000001</c:v>
                </c:pt>
                <c:pt idx="15">
                  <c:v>0.9777022500000001</c:v>
                </c:pt>
              </c:numCache>
            </c:numRef>
          </c:yVal>
        </c:ser>
        <c:axId val="53030001"/>
        <c:axId val="53030002"/>
      </c:scatterChart>
      <c:valAx>
        <c:axId val="53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30002"/>
        <c:crosses val="autoZero"/>
        <c:crossBetween val="midCat"/>
      </c:valAx>
      <c:valAx>
        <c:axId val="53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'cap_rate_solar_DK1'!$B$3:$B$18</c:f>
              <c:numCache>
                <c:formatCode>General</c:formatCode>
                <c:ptCount val="16"/>
                <c:pt idx="0">
                  <c:v>0.8287672618888891</c:v>
                </c:pt>
                <c:pt idx="1">
                  <c:v>0.7558926991666667</c:v>
                </c:pt>
                <c:pt idx="2">
                  <c:v>0.7053974122777776</c:v>
                </c:pt>
                <c:pt idx="3">
                  <c:v>0.6780028152222224</c:v>
                </c:pt>
                <c:pt idx="4">
                  <c:v>0.6463322038888889</c:v>
                </c:pt>
                <c:pt idx="5">
                  <c:v>0.6231015147777778</c:v>
                </c:pt>
                <c:pt idx="6">
                  <c:v>0.6047049372222222</c:v>
                </c:pt>
                <c:pt idx="7">
                  <c:v>0.5932717841111113</c:v>
                </c:pt>
                <c:pt idx="8">
                  <c:v>0.5924630164444444</c:v>
                </c:pt>
                <c:pt idx="9">
                  <c:v>0.6138764542222224</c:v>
                </c:pt>
                <c:pt idx="10">
                  <c:v>0.6116603633333333</c:v>
                </c:pt>
                <c:pt idx="11">
                  <c:v>0.6074067745555555</c:v>
                </c:pt>
                <c:pt idx="12">
                  <c:v>0.5994054667777777</c:v>
                </c:pt>
                <c:pt idx="13">
                  <c:v>0.6881937324999998</c:v>
                </c:pt>
                <c:pt idx="14">
                  <c:v>0.7812204070555556</c:v>
                </c:pt>
                <c:pt idx="15">
                  <c:v>0.8634053166111112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'cap_rate_solar_DK1'!$C$3:$C$18</c:f>
              <c:numCache>
                <c:formatCode>General</c:formatCode>
                <c:ptCount val="16"/>
                <c:pt idx="0">
                  <c:v>0.779518168</c:v>
                </c:pt>
                <c:pt idx="1">
                  <c:v>0.7102533999999999</c:v>
                </c:pt>
                <c:pt idx="2">
                  <c:v>0.661297892</c:v>
                </c:pt>
                <c:pt idx="3">
                  <c:v>0.63780148</c:v>
                </c:pt>
                <c:pt idx="4">
                  <c:v>0.5948803</c:v>
                </c:pt>
                <c:pt idx="5">
                  <c:v>0.56624695</c:v>
                </c:pt>
                <c:pt idx="6">
                  <c:v>0.53841444</c:v>
                </c:pt>
                <c:pt idx="7">
                  <c:v>0.519563188</c:v>
                </c:pt>
                <c:pt idx="8">
                  <c:v>0.5156142</c:v>
                </c:pt>
                <c:pt idx="9">
                  <c:v>0.5331738</c:v>
                </c:pt>
                <c:pt idx="10">
                  <c:v>0.5355103800000001</c:v>
                </c:pt>
                <c:pt idx="11">
                  <c:v>0.528208164</c:v>
                </c:pt>
                <c:pt idx="12">
                  <c:v>0.523157608</c:v>
                </c:pt>
                <c:pt idx="13">
                  <c:v>0.58253472</c:v>
                </c:pt>
                <c:pt idx="14">
                  <c:v>0.668295874</c:v>
                </c:pt>
                <c:pt idx="15">
                  <c:v>0.739627688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'cap_rate_solar_DK1'!$D$3:$D$18</c:f>
              <c:numCache>
                <c:formatCode>General</c:formatCode>
                <c:ptCount val="16"/>
                <c:pt idx="0">
                  <c:v>0.8287419</c:v>
                </c:pt>
                <c:pt idx="1">
                  <c:v>0.7520279</c:v>
                </c:pt>
                <c:pt idx="2">
                  <c:v>0.69968385</c:v>
                </c:pt>
                <c:pt idx="3">
                  <c:v>0.6704965000000001</c:v>
                </c:pt>
                <c:pt idx="4">
                  <c:v>0.6444658599999999</c:v>
                </c:pt>
                <c:pt idx="5">
                  <c:v>0.61580265</c:v>
                </c:pt>
                <c:pt idx="6">
                  <c:v>0.60267025</c:v>
                </c:pt>
                <c:pt idx="7">
                  <c:v>0.59612864</c:v>
                </c:pt>
                <c:pt idx="8">
                  <c:v>0.5999114</c:v>
                </c:pt>
                <c:pt idx="9">
                  <c:v>0.6201037</c:v>
                </c:pt>
                <c:pt idx="10">
                  <c:v>0.618582</c:v>
                </c:pt>
                <c:pt idx="11">
                  <c:v>0.6085201</c:v>
                </c:pt>
                <c:pt idx="12">
                  <c:v>0.5999179</c:v>
                </c:pt>
                <c:pt idx="13">
                  <c:v>0.6831399</c:v>
                </c:pt>
                <c:pt idx="14">
                  <c:v>0.7748098</c:v>
                </c:pt>
                <c:pt idx="15">
                  <c:v>0.84768236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'cap_rate_solar_DK1'!$E$3:$E$18</c:f>
              <c:numCache>
                <c:formatCode>General</c:formatCode>
                <c:ptCount val="16"/>
                <c:pt idx="0">
                  <c:v>0.8867322399999999</c:v>
                </c:pt>
                <c:pt idx="1">
                  <c:v>0.807595</c:v>
                </c:pt>
                <c:pt idx="2">
                  <c:v>0.76457664</c:v>
                </c:pt>
                <c:pt idx="3">
                  <c:v>0.7399382880000001</c:v>
                </c:pt>
                <c:pt idx="4">
                  <c:v>0.71078918</c:v>
                </c:pt>
                <c:pt idx="5">
                  <c:v>0.6858392320000001</c:v>
                </c:pt>
                <c:pt idx="6">
                  <c:v>0.6638844</c:v>
                </c:pt>
                <c:pt idx="7">
                  <c:v>0.6547997099999999</c:v>
                </c:pt>
                <c:pt idx="8">
                  <c:v>0.647898952</c:v>
                </c:pt>
                <c:pt idx="9">
                  <c:v>0.677330812</c:v>
                </c:pt>
                <c:pt idx="10">
                  <c:v>0.68233851</c:v>
                </c:pt>
                <c:pt idx="11">
                  <c:v>0.6829547</c:v>
                </c:pt>
                <c:pt idx="12">
                  <c:v>0.6670933259999999</c:v>
                </c:pt>
                <c:pt idx="13">
                  <c:v>0.78661556</c:v>
                </c:pt>
                <c:pt idx="14">
                  <c:v>0.8951705200000001</c:v>
                </c:pt>
                <c:pt idx="15">
                  <c:v>0.9777022500000001</c:v>
                </c:pt>
              </c:numCache>
            </c:numRef>
          </c:yVal>
        </c:ser>
        <c:axId val="53040001"/>
        <c:axId val="53040002"/>
      </c:scatterChart>
      <c:valAx>
        <c:axId val="53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40002"/>
        <c:crosses val="autoZero"/>
        <c:crossBetween val="midCat"/>
      </c:valAx>
      <c:valAx>
        <c:axId val="53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'cap_rate_solar_DK1'!$B$3:$B$18</c:f>
              <c:numCache>
                <c:formatCode>General</c:formatCode>
                <c:ptCount val="16"/>
                <c:pt idx="0">
                  <c:v>0.8287672618888891</c:v>
                </c:pt>
                <c:pt idx="1">
                  <c:v>0.7558926991666667</c:v>
                </c:pt>
                <c:pt idx="2">
                  <c:v>0.7053974122777776</c:v>
                </c:pt>
                <c:pt idx="3">
                  <c:v>0.6780028152222224</c:v>
                </c:pt>
                <c:pt idx="4">
                  <c:v>0.6463322038888889</c:v>
                </c:pt>
                <c:pt idx="5">
                  <c:v>0.6231015147777778</c:v>
                </c:pt>
                <c:pt idx="6">
                  <c:v>0.6047049372222222</c:v>
                </c:pt>
                <c:pt idx="7">
                  <c:v>0.5932717841111113</c:v>
                </c:pt>
                <c:pt idx="8">
                  <c:v>0.5924630164444444</c:v>
                </c:pt>
                <c:pt idx="9">
                  <c:v>0.6138764542222224</c:v>
                </c:pt>
                <c:pt idx="10">
                  <c:v>0.6116603633333333</c:v>
                </c:pt>
                <c:pt idx="11">
                  <c:v>0.6074067745555555</c:v>
                </c:pt>
                <c:pt idx="12">
                  <c:v>0.5994054667777777</c:v>
                </c:pt>
                <c:pt idx="13">
                  <c:v>0.6881937324999998</c:v>
                </c:pt>
                <c:pt idx="14">
                  <c:v>0.7812204070555556</c:v>
                </c:pt>
                <c:pt idx="15">
                  <c:v>0.8634053166111112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'cap_rate_solar_DK1'!$C$3:$C$18</c:f>
              <c:numCache>
                <c:formatCode>General</c:formatCode>
                <c:ptCount val="16"/>
                <c:pt idx="0">
                  <c:v>0.779518168</c:v>
                </c:pt>
                <c:pt idx="1">
                  <c:v>0.7102533999999999</c:v>
                </c:pt>
                <c:pt idx="2">
                  <c:v>0.661297892</c:v>
                </c:pt>
                <c:pt idx="3">
                  <c:v>0.63780148</c:v>
                </c:pt>
                <c:pt idx="4">
                  <c:v>0.5948803</c:v>
                </c:pt>
                <c:pt idx="5">
                  <c:v>0.56624695</c:v>
                </c:pt>
                <c:pt idx="6">
                  <c:v>0.53841444</c:v>
                </c:pt>
                <c:pt idx="7">
                  <c:v>0.519563188</c:v>
                </c:pt>
                <c:pt idx="8">
                  <c:v>0.5156142</c:v>
                </c:pt>
                <c:pt idx="9">
                  <c:v>0.5331738</c:v>
                </c:pt>
                <c:pt idx="10">
                  <c:v>0.5355103800000001</c:v>
                </c:pt>
                <c:pt idx="11">
                  <c:v>0.528208164</c:v>
                </c:pt>
                <c:pt idx="12">
                  <c:v>0.523157608</c:v>
                </c:pt>
                <c:pt idx="13">
                  <c:v>0.58253472</c:v>
                </c:pt>
                <c:pt idx="14">
                  <c:v>0.668295874</c:v>
                </c:pt>
                <c:pt idx="15">
                  <c:v>0.739627688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'cap_rate_solar_DK1'!$D$3:$D$18</c:f>
              <c:numCache>
                <c:formatCode>General</c:formatCode>
                <c:ptCount val="16"/>
                <c:pt idx="0">
                  <c:v>0.8287419</c:v>
                </c:pt>
                <c:pt idx="1">
                  <c:v>0.7520279</c:v>
                </c:pt>
                <c:pt idx="2">
                  <c:v>0.69968385</c:v>
                </c:pt>
                <c:pt idx="3">
                  <c:v>0.6704965000000001</c:v>
                </c:pt>
                <c:pt idx="4">
                  <c:v>0.6444658599999999</c:v>
                </c:pt>
                <c:pt idx="5">
                  <c:v>0.61580265</c:v>
                </c:pt>
                <c:pt idx="6">
                  <c:v>0.60267025</c:v>
                </c:pt>
                <c:pt idx="7">
                  <c:v>0.59612864</c:v>
                </c:pt>
                <c:pt idx="8">
                  <c:v>0.5999114</c:v>
                </c:pt>
                <c:pt idx="9">
                  <c:v>0.6201037</c:v>
                </c:pt>
                <c:pt idx="10">
                  <c:v>0.618582</c:v>
                </c:pt>
                <c:pt idx="11">
                  <c:v>0.6085201</c:v>
                </c:pt>
                <c:pt idx="12">
                  <c:v>0.5999179</c:v>
                </c:pt>
                <c:pt idx="13">
                  <c:v>0.6831399</c:v>
                </c:pt>
                <c:pt idx="14">
                  <c:v>0.7748098</c:v>
                </c:pt>
                <c:pt idx="15">
                  <c:v>0.84768236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'cap_rate_solar_DK1'!$E$3:$E$18</c:f>
              <c:numCache>
                <c:formatCode>General</c:formatCode>
                <c:ptCount val="16"/>
                <c:pt idx="0">
                  <c:v>0.8867322399999999</c:v>
                </c:pt>
                <c:pt idx="1">
                  <c:v>0.807595</c:v>
                </c:pt>
                <c:pt idx="2">
                  <c:v>0.76457664</c:v>
                </c:pt>
                <c:pt idx="3">
                  <c:v>0.7399382880000001</c:v>
                </c:pt>
                <c:pt idx="4">
                  <c:v>0.71078918</c:v>
                </c:pt>
                <c:pt idx="5">
                  <c:v>0.6858392320000001</c:v>
                </c:pt>
                <c:pt idx="6">
                  <c:v>0.6638844</c:v>
                </c:pt>
                <c:pt idx="7">
                  <c:v>0.6547997099999999</c:v>
                </c:pt>
                <c:pt idx="8">
                  <c:v>0.647898952</c:v>
                </c:pt>
                <c:pt idx="9">
                  <c:v>0.677330812</c:v>
                </c:pt>
                <c:pt idx="10">
                  <c:v>0.68233851</c:v>
                </c:pt>
                <c:pt idx="11">
                  <c:v>0.6829547</c:v>
                </c:pt>
                <c:pt idx="12">
                  <c:v>0.6670933259999999</c:v>
                </c:pt>
                <c:pt idx="13">
                  <c:v>0.78661556</c:v>
                </c:pt>
                <c:pt idx="14">
                  <c:v>0.8951705200000001</c:v>
                </c:pt>
                <c:pt idx="15">
                  <c:v>0.9777022500000001</c:v>
                </c:pt>
              </c:numCache>
            </c:numRef>
          </c:yVal>
        </c:ser>
        <c:axId val="53050001"/>
        <c:axId val="53050002"/>
      </c:scatterChart>
      <c:valAx>
        <c:axId val="53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50002"/>
        <c:crosses val="autoZero"/>
        <c:crossBetween val="midCat"/>
      </c:valAx>
      <c:valAx>
        <c:axId val="53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'cap_rate_solar_DK1'!$B$3:$B$18</c:f>
              <c:numCache>
                <c:formatCode>General</c:formatCode>
                <c:ptCount val="16"/>
                <c:pt idx="0">
                  <c:v>0.8287672618888891</c:v>
                </c:pt>
                <c:pt idx="1">
                  <c:v>0.7558926991666667</c:v>
                </c:pt>
                <c:pt idx="2">
                  <c:v>0.7053974122777776</c:v>
                </c:pt>
                <c:pt idx="3">
                  <c:v>0.6780028152222224</c:v>
                </c:pt>
                <c:pt idx="4">
                  <c:v>0.6463322038888889</c:v>
                </c:pt>
                <c:pt idx="5">
                  <c:v>0.6231015147777778</c:v>
                </c:pt>
                <c:pt idx="6">
                  <c:v>0.6047049372222222</c:v>
                </c:pt>
                <c:pt idx="7">
                  <c:v>0.5932717841111113</c:v>
                </c:pt>
                <c:pt idx="8">
                  <c:v>0.5924630164444444</c:v>
                </c:pt>
                <c:pt idx="9">
                  <c:v>0.6138764542222224</c:v>
                </c:pt>
                <c:pt idx="10">
                  <c:v>0.6116603633333333</c:v>
                </c:pt>
                <c:pt idx="11">
                  <c:v>0.6074067745555555</c:v>
                </c:pt>
                <c:pt idx="12">
                  <c:v>0.5994054667777777</c:v>
                </c:pt>
                <c:pt idx="13">
                  <c:v>0.6881937324999998</c:v>
                </c:pt>
                <c:pt idx="14">
                  <c:v>0.7812204070555556</c:v>
                </c:pt>
                <c:pt idx="15">
                  <c:v>0.8634053166111112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'cap_rate_solar_DK1'!$C$3:$C$18</c:f>
              <c:numCache>
                <c:formatCode>General</c:formatCode>
                <c:ptCount val="16"/>
                <c:pt idx="0">
                  <c:v>0.779518168</c:v>
                </c:pt>
                <c:pt idx="1">
                  <c:v>0.7102533999999999</c:v>
                </c:pt>
                <c:pt idx="2">
                  <c:v>0.661297892</c:v>
                </c:pt>
                <c:pt idx="3">
                  <c:v>0.63780148</c:v>
                </c:pt>
                <c:pt idx="4">
                  <c:v>0.5948803</c:v>
                </c:pt>
                <c:pt idx="5">
                  <c:v>0.56624695</c:v>
                </c:pt>
                <c:pt idx="6">
                  <c:v>0.53841444</c:v>
                </c:pt>
                <c:pt idx="7">
                  <c:v>0.519563188</c:v>
                </c:pt>
                <c:pt idx="8">
                  <c:v>0.5156142</c:v>
                </c:pt>
                <c:pt idx="9">
                  <c:v>0.5331738</c:v>
                </c:pt>
                <c:pt idx="10">
                  <c:v>0.5355103800000001</c:v>
                </c:pt>
                <c:pt idx="11">
                  <c:v>0.528208164</c:v>
                </c:pt>
                <c:pt idx="12">
                  <c:v>0.523157608</c:v>
                </c:pt>
                <c:pt idx="13">
                  <c:v>0.58253472</c:v>
                </c:pt>
                <c:pt idx="14">
                  <c:v>0.668295874</c:v>
                </c:pt>
                <c:pt idx="15">
                  <c:v>0.739627688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'cap_rate_solar_DK1'!$D$3:$D$18</c:f>
              <c:numCache>
                <c:formatCode>General</c:formatCode>
                <c:ptCount val="16"/>
                <c:pt idx="0">
                  <c:v>0.8287419</c:v>
                </c:pt>
                <c:pt idx="1">
                  <c:v>0.7520279</c:v>
                </c:pt>
                <c:pt idx="2">
                  <c:v>0.69968385</c:v>
                </c:pt>
                <c:pt idx="3">
                  <c:v>0.6704965000000001</c:v>
                </c:pt>
                <c:pt idx="4">
                  <c:v>0.6444658599999999</c:v>
                </c:pt>
                <c:pt idx="5">
                  <c:v>0.61580265</c:v>
                </c:pt>
                <c:pt idx="6">
                  <c:v>0.60267025</c:v>
                </c:pt>
                <c:pt idx="7">
                  <c:v>0.59612864</c:v>
                </c:pt>
                <c:pt idx="8">
                  <c:v>0.5999114</c:v>
                </c:pt>
                <c:pt idx="9">
                  <c:v>0.6201037</c:v>
                </c:pt>
                <c:pt idx="10">
                  <c:v>0.618582</c:v>
                </c:pt>
                <c:pt idx="11">
                  <c:v>0.6085201</c:v>
                </c:pt>
                <c:pt idx="12">
                  <c:v>0.5999179</c:v>
                </c:pt>
                <c:pt idx="13">
                  <c:v>0.6831399</c:v>
                </c:pt>
                <c:pt idx="14">
                  <c:v>0.7748098</c:v>
                </c:pt>
                <c:pt idx="15">
                  <c:v>0.84768236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'cap_rate_solar_DK1'!$E$3:$E$18</c:f>
              <c:numCache>
                <c:formatCode>General</c:formatCode>
                <c:ptCount val="16"/>
                <c:pt idx="0">
                  <c:v>0.8867322399999999</c:v>
                </c:pt>
                <c:pt idx="1">
                  <c:v>0.807595</c:v>
                </c:pt>
                <c:pt idx="2">
                  <c:v>0.76457664</c:v>
                </c:pt>
                <c:pt idx="3">
                  <c:v>0.7399382880000001</c:v>
                </c:pt>
                <c:pt idx="4">
                  <c:v>0.71078918</c:v>
                </c:pt>
                <c:pt idx="5">
                  <c:v>0.6858392320000001</c:v>
                </c:pt>
                <c:pt idx="6">
                  <c:v>0.6638844</c:v>
                </c:pt>
                <c:pt idx="7">
                  <c:v>0.6547997099999999</c:v>
                </c:pt>
                <c:pt idx="8">
                  <c:v>0.647898952</c:v>
                </c:pt>
                <c:pt idx="9">
                  <c:v>0.677330812</c:v>
                </c:pt>
                <c:pt idx="10">
                  <c:v>0.68233851</c:v>
                </c:pt>
                <c:pt idx="11">
                  <c:v>0.6829547</c:v>
                </c:pt>
                <c:pt idx="12">
                  <c:v>0.6670933259999999</c:v>
                </c:pt>
                <c:pt idx="13">
                  <c:v>0.78661556</c:v>
                </c:pt>
                <c:pt idx="14">
                  <c:v>0.8951705200000001</c:v>
                </c:pt>
                <c:pt idx="15">
                  <c:v>0.9777022500000001</c:v>
                </c:pt>
              </c:numCache>
            </c:numRef>
          </c:yVal>
        </c:ser>
        <c:axId val="53060001"/>
        <c:axId val="53060002"/>
      </c:scatterChart>
      <c:valAx>
        <c:axId val="53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60002"/>
        <c:crosses val="autoZero"/>
        <c:crossBetween val="midCat"/>
      </c:valAx>
      <c:valAx>
        <c:axId val="53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'cap_rate_solar_DK1'!$B$3:$B$18</c:f>
              <c:numCache>
                <c:formatCode>General</c:formatCode>
                <c:ptCount val="16"/>
                <c:pt idx="0">
                  <c:v>0.8287672618888891</c:v>
                </c:pt>
                <c:pt idx="1">
                  <c:v>0.7558926991666667</c:v>
                </c:pt>
                <c:pt idx="2">
                  <c:v>0.7053974122777776</c:v>
                </c:pt>
                <c:pt idx="3">
                  <c:v>0.6780028152222224</c:v>
                </c:pt>
                <c:pt idx="4">
                  <c:v>0.6463322038888889</c:v>
                </c:pt>
                <c:pt idx="5">
                  <c:v>0.6231015147777778</c:v>
                </c:pt>
                <c:pt idx="6">
                  <c:v>0.6047049372222222</c:v>
                </c:pt>
                <c:pt idx="7">
                  <c:v>0.5932717841111113</c:v>
                </c:pt>
                <c:pt idx="8">
                  <c:v>0.5924630164444444</c:v>
                </c:pt>
                <c:pt idx="9">
                  <c:v>0.6138764542222224</c:v>
                </c:pt>
                <c:pt idx="10">
                  <c:v>0.6116603633333333</c:v>
                </c:pt>
                <c:pt idx="11">
                  <c:v>0.6074067745555555</c:v>
                </c:pt>
                <c:pt idx="12">
                  <c:v>0.5994054667777777</c:v>
                </c:pt>
                <c:pt idx="13">
                  <c:v>0.6881937324999998</c:v>
                </c:pt>
                <c:pt idx="14">
                  <c:v>0.7812204070555556</c:v>
                </c:pt>
                <c:pt idx="15">
                  <c:v>0.8634053166111112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'cap_rate_solar_DK1'!$C$3:$C$18</c:f>
              <c:numCache>
                <c:formatCode>General</c:formatCode>
                <c:ptCount val="16"/>
                <c:pt idx="0">
                  <c:v>0.779518168</c:v>
                </c:pt>
                <c:pt idx="1">
                  <c:v>0.7102533999999999</c:v>
                </c:pt>
                <c:pt idx="2">
                  <c:v>0.661297892</c:v>
                </c:pt>
                <c:pt idx="3">
                  <c:v>0.63780148</c:v>
                </c:pt>
                <c:pt idx="4">
                  <c:v>0.5948803</c:v>
                </c:pt>
                <c:pt idx="5">
                  <c:v>0.56624695</c:v>
                </c:pt>
                <c:pt idx="6">
                  <c:v>0.53841444</c:v>
                </c:pt>
                <c:pt idx="7">
                  <c:v>0.519563188</c:v>
                </c:pt>
                <c:pt idx="8">
                  <c:v>0.5156142</c:v>
                </c:pt>
                <c:pt idx="9">
                  <c:v>0.5331738</c:v>
                </c:pt>
                <c:pt idx="10">
                  <c:v>0.5355103800000001</c:v>
                </c:pt>
                <c:pt idx="11">
                  <c:v>0.528208164</c:v>
                </c:pt>
                <c:pt idx="12">
                  <c:v>0.523157608</c:v>
                </c:pt>
                <c:pt idx="13">
                  <c:v>0.58253472</c:v>
                </c:pt>
                <c:pt idx="14">
                  <c:v>0.668295874</c:v>
                </c:pt>
                <c:pt idx="15">
                  <c:v>0.739627688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'cap_rate_solar_DK1'!$D$3:$D$18</c:f>
              <c:numCache>
                <c:formatCode>General</c:formatCode>
                <c:ptCount val="16"/>
                <c:pt idx="0">
                  <c:v>0.8287419</c:v>
                </c:pt>
                <c:pt idx="1">
                  <c:v>0.7520279</c:v>
                </c:pt>
                <c:pt idx="2">
                  <c:v>0.69968385</c:v>
                </c:pt>
                <c:pt idx="3">
                  <c:v>0.6704965000000001</c:v>
                </c:pt>
                <c:pt idx="4">
                  <c:v>0.6444658599999999</c:v>
                </c:pt>
                <c:pt idx="5">
                  <c:v>0.61580265</c:v>
                </c:pt>
                <c:pt idx="6">
                  <c:v>0.60267025</c:v>
                </c:pt>
                <c:pt idx="7">
                  <c:v>0.59612864</c:v>
                </c:pt>
                <c:pt idx="8">
                  <c:v>0.5999114</c:v>
                </c:pt>
                <c:pt idx="9">
                  <c:v>0.6201037</c:v>
                </c:pt>
                <c:pt idx="10">
                  <c:v>0.618582</c:v>
                </c:pt>
                <c:pt idx="11">
                  <c:v>0.6085201</c:v>
                </c:pt>
                <c:pt idx="12">
                  <c:v>0.5999179</c:v>
                </c:pt>
                <c:pt idx="13">
                  <c:v>0.6831399</c:v>
                </c:pt>
                <c:pt idx="14">
                  <c:v>0.7748098</c:v>
                </c:pt>
                <c:pt idx="15">
                  <c:v>0.84768236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'cap_rate_solar_DK1'!$E$3:$E$18</c:f>
              <c:numCache>
                <c:formatCode>General</c:formatCode>
                <c:ptCount val="16"/>
                <c:pt idx="0">
                  <c:v>0.8867322399999999</c:v>
                </c:pt>
                <c:pt idx="1">
                  <c:v>0.807595</c:v>
                </c:pt>
                <c:pt idx="2">
                  <c:v>0.76457664</c:v>
                </c:pt>
                <c:pt idx="3">
                  <c:v>0.7399382880000001</c:v>
                </c:pt>
                <c:pt idx="4">
                  <c:v>0.71078918</c:v>
                </c:pt>
                <c:pt idx="5">
                  <c:v>0.6858392320000001</c:v>
                </c:pt>
                <c:pt idx="6">
                  <c:v>0.6638844</c:v>
                </c:pt>
                <c:pt idx="7">
                  <c:v>0.6547997099999999</c:v>
                </c:pt>
                <c:pt idx="8">
                  <c:v>0.647898952</c:v>
                </c:pt>
                <c:pt idx="9">
                  <c:v>0.677330812</c:v>
                </c:pt>
                <c:pt idx="10">
                  <c:v>0.68233851</c:v>
                </c:pt>
                <c:pt idx="11">
                  <c:v>0.6829547</c:v>
                </c:pt>
                <c:pt idx="12">
                  <c:v>0.6670933259999999</c:v>
                </c:pt>
                <c:pt idx="13">
                  <c:v>0.78661556</c:v>
                </c:pt>
                <c:pt idx="14">
                  <c:v>0.8951705200000001</c:v>
                </c:pt>
                <c:pt idx="15">
                  <c:v>0.9777022500000001</c:v>
                </c:pt>
              </c:numCache>
            </c:numRef>
          </c:yVal>
        </c:ser>
        <c:axId val="53070001"/>
        <c:axId val="53070002"/>
      </c:scatterChart>
      <c:valAx>
        <c:axId val="53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70002"/>
        <c:crosses val="autoZero"/>
        <c:crossBetween val="midCat"/>
      </c:valAx>
      <c:valAx>
        <c:axId val="53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'cap_rate_solar_DK2'!$B$3:$B$18</c:f>
              <c:numCache>
                <c:formatCode>General</c:formatCode>
                <c:ptCount val="16"/>
                <c:pt idx="0">
                  <c:v>0.8631352591666667</c:v>
                </c:pt>
                <c:pt idx="1">
                  <c:v>0.7930399438888889</c:v>
                </c:pt>
                <c:pt idx="2">
                  <c:v>0.7432298891111111</c:v>
                </c:pt>
                <c:pt idx="3">
                  <c:v>0.7250572894444446</c:v>
                </c:pt>
                <c:pt idx="4">
                  <c:v>0.7042586770555554</c:v>
                </c:pt>
                <c:pt idx="5">
                  <c:v>0.6951059903333334</c:v>
                </c:pt>
                <c:pt idx="6">
                  <c:v>0.6889438149444442</c:v>
                </c:pt>
                <c:pt idx="7">
                  <c:v>0.6864605563888888</c:v>
                </c:pt>
                <c:pt idx="8">
                  <c:v>0.6835693948888888</c:v>
                </c:pt>
                <c:pt idx="9">
                  <c:v>0.6999537556666667</c:v>
                </c:pt>
                <c:pt idx="10">
                  <c:v>0.6943697785</c:v>
                </c:pt>
                <c:pt idx="11">
                  <c:v>0.6865072234444445</c:v>
                </c:pt>
                <c:pt idx="12">
                  <c:v>0.6734010652777778</c:v>
                </c:pt>
                <c:pt idx="13">
                  <c:v>0.6907852993333332</c:v>
                </c:pt>
                <c:pt idx="14">
                  <c:v>0.7299892658333335</c:v>
                </c:pt>
                <c:pt idx="15">
                  <c:v>0.7209137122222221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'cap_rate_solar_DK2'!$C$3:$C$18</c:f>
              <c:numCache>
                <c:formatCode>General</c:formatCode>
                <c:ptCount val="16"/>
                <c:pt idx="0">
                  <c:v>0.80846728</c:v>
                </c:pt>
                <c:pt idx="1">
                  <c:v>0.7414913999999999</c:v>
                </c:pt>
                <c:pt idx="2">
                  <c:v>0.697145408</c:v>
                </c:pt>
                <c:pt idx="3">
                  <c:v>0.66440948</c:v>
                </c:pt>
                <c:pt idx="4">
                  <c:v>0.6304638539999999</c:v>
                </c:pt>
                <c:pt idx="5">
                  <c:v>0.6066754320000001</c:v>
                </c:pt>
                <c:pt idx="6">
                  <c:v>0.599524458</c:v>
                </c:pt>
                <c:pt idx="7">
                  <c:v>0.59838052</c:v>
                </c:pt>
                <c:pt idx="8">
                  <c:v>0.591784528</c:v>
                </c:pt>
                <c:pt idx="9">
                  <c:v>0.60349918</c:v>
                </c:pt>
                <c:pt idx="10">
                  <c:v>0.602412614</c:v>
                </c:pt>
                <c:pt idx="11">
                  <c:v>0.603752628</c:v>
                </c:pt>
                <c:pt idx="12">
                  <c:v>0.58583144</c:v>
                </c:pt>
                <c:pt idx="13">
                  <c:v>0.5810512999999999</c:v>
                </c:pt>
                <c:pt idx="14">
                  <c:v>0.634368716</c:v>
                </c:pt>
                <c:pt idx="15">
                  <c:v>0.63092532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'cap_rate_solar_DK2'!$D$3:$D$18</c:f>
              <c:numCache>
                <c:formatCode>General</c:formatCode>
                <c:ptCount val="16"/>
                <c:pt idx="0">
                  <c:v>0.86088127</c:v>
                </c:pt>
                <c:pt idx="1">
                  <c:v>0.788593</c:v>
                </c:pt>
                <c:pt idx="2">
                  <c:v>0.73968345</c:v>
                </c:pt>
                <c:pt idx="3">
                  <c:v>0.719446</c:v>
                </c:pt>
                <c:pt idx="4">
                  <c:v>0.6980773</c:v>
                </c:pt>
                <c:pt idx="5">
                  <c:v>0.6951297</c:v>
                </c:pt>
                <c:pt idx="6">
                  <c:v>0.6879219</c:v>
                </c:pt>
                <c:pt idx="7">
                  <c:v>0.6835804</c:v>
                </c:pt>
                <c:pt idx="8">
                  <c:v>0.6850673</c:v>
                </c:pt>
                <c:pt idx="9">
                  <c:v>0.701074</c:v>
                </c:pt>
                <c:pt idx="10">
                  <c:v>0.6954361999999999</c:v>
                </c:pt>
                <c:pt idx="11">
                  <c:v>0.6854893</c:v>
                </c:pt>
                <c:pt idx="12">
                  <c:v>0.6743067</c:v>
                </c:pt>
                <c:pt idx="13">
                  <c:v>0.68123084</c:v>
                </c:pt>
                <c:pt idx="14">
                  <c:v>0.74067837</c:v>
                </c:pt>
                <c:pt idx="15">
                  <c:v>0.71594906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'cap_rate_solar_DK2'!$E$3:$E$18</c:f>
              <c:numCache>
                <c:formatCode>General</c:formatCode>
                <c:ptCount val="16"/>
                <c:pt idx="0">
                  <c:v>0.91876398</c:v>
                </c:pt>
                <c:pt idx="1">
                  <c:v>0.8453344199999999</c:v>
                </c:pt>
                <c:pt idx="2">
                  <c:v>0.80467868</c:v>
                </c:pt>
                <c:pt idx="3">
                  <c:v>0.7969599000000001</c:v>
                </c:pt>
                <c:pt idx="4">
                  <c:v>0.7863435599999999</c:v>
                </c:pt>
                <c:pt idx="5">
                  <c:v>0.77989942</c:v>
                </c:pt>
                <c:pt idx="6">
                  <c:v>0.77247429</c:v>
                </c:pt>
                <c:pt idx="7">
                  <c:v>0.76588158</c:v>
                </c:pt>
                <c:pt idx="8">
                  <c:v>0.756698418</c:v>
                </c:pt>
                <c:pt idx="9">
                  <c:v>0.783912334</c:v>
                </c:pt>
                <c:pt idx="10">
                  <c:v>0.787838892</c:v>
                </c:pt>
                <c:pt idx="11">
                  <c:v>0.784922696</c:v>
                </c:pt>
                <c:pt idx="12">
                  <c:v>0.76427568</c:v>
                </c:pt>
                <c:pt idx="13">
                  <c:v>0.7933675060000001</c:v>
                </c:pt>
                <c:pt idx="14">
                  <c:v>0.840733064</c:v>
                </c:pt>
                <c:pt idx="15">
                  <c:v>0.8361992</c:v>
                </c:pt>
              </c:numCache>
            </c:numRef>
          </c:yVal>
        </c:ser>
        <c:axId val="53080001"/>
        <c:axId val="53080002"/>
      </c:scatterChart>
      <c:valAx>
        <c:axId val="53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80002"/>
        <c:crosses val="autoZero"/>
        <c:crossBetween val="midCat"/>
      </c:valAx>
      <c:valAx>
        <c:axId val="53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'cap_rate_solar_DK2'!$B$3:$B$18</c:f>
              <c:numCache>
                <c:formatCode>General</c:formatCode>
                <c:ptCount val="16"/>
                <c:pt idx="0">
                  <c:v>0.8631352591666667</c:v>
                </c:pt>
                <c:pt idx="1">
                  <c:v>0.7930399438888889</c:v>
                </c:pt>
                <c:pt idx="2">
                  <c:v>0.7432298891111111</c:v>
                </c:pt>
                <c:pt idx="3">
                  <c:v>0.7250572894444446</c:v>
                </c:pt>
                <c:pt idx="4">
                  <c:v>0.7042586770555554</c:v>
                </c:pt>
                <c:pt idx="5">
                  <c:v>0.6951059903333334</c:v>
                </c:pt>
                <c:pt idx="6">
                  <c:v>0.6889438149444442</c:v>
                </c:pt>
                <c:pt idx="7">
                  <c:v>0.6864605563888888</c:v>
                </c:pt>
                <c:pt idx="8">
                  <c:v>0.6835693948888888</c:v>
                </c:pt>
                <c:pt idx="9">
                  <c:v>0.6999537556666667</c:v>
                </c:pt>
                <c:pt idx="10">
                  <c:v>0.6943697785</c:v>
                </c:pt>
                <c:pt idx="11">
                  <c:v>0.6865072234444445</c:v>
                </c:pt>
                <c:pt idx="12">
                  <c:v>0.6734010652777778</c:v>
                </c:pt>
                <c:pt idx="13">
                  <c:v>0.6907852993333332</c:v>
                </c:pt>
                <c:pt idx="14">
                  <c:v>0.7299892658333335</c:v>
                </c:pt>
                <c:pt idx="15">
                  <c:v>0.7209137122222221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'cap_rate_solar_DK2'!$C$3:$C$18</c:f>
              <c:numCache>
                <c:formatCode>General</c:formatCode>
                <c:ptCount val="16"/>
                <c:pt idx="0">
                  <c:v>0.80846728</c:v>
                </c:pt>
                <c:pt idx="1">
                  <c:v>0.7414913999999999</c:v>
                </c:pt>
                <c:pt idx="2">
                  <c:v>0.697145408</c:v>
                </c:pt>
                <c:pt idx="3">
                  <c:v>0.66440948</c:v>
                </c:pt>
                <c:pt idx="4">
                  <c:v>0.6304638539999999</c:v>
                </c:pt>
                <c:pt idx="5">
                  <c:v>0.6066754320000001</c:v>
                </c:pt>
                <c:pt idx="6">
                  <c:v>0.599524458</c:v>
                </c:pt>
                <c:pt idx="7">
                  <c:v>0.59838052</c:v>
                </c:pt>
                <c:pt idx="8">
                  <c:v>0.591784528</c:v>
                </c:pt>
                <c:pt idx="9">
                  <c:v>0.60349918</c:v>
                </c:pt>
                <c:pt idx="10">
                  <c:v>0.602412614</c:v>
                </c:pt>
                <c:pt idx="11">
                  <c:v>0.603752628</c:v>
                </c:pt>
                <c:pt idx="12">
                  <c:v>0.58583144</c:v>
                </c:pt>
                <c:pt idx="13">
                  <c:v>0.5810512999999999</c:v>
                </c:pt>
                <c:pt idx="14">
                  <c:v>0.634368716</c:v>
                </c:pt>
                <c:pt idx="15">
                  <c:v>0.63092532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'cap_rate_solar_DK2'!$D$3:$D$18</c:f>
              <c:numCache>
                <c:formatCode>General</c:formatCode>
                <c:ptCount val="16"/>
                <c:pt idx="0">
                  <c:v>0.86088127</c:v>
                </c:pt>
                <c:pt idx="1">
                  <c:v>0.788593</c:v>
                </c:pt>
                <c:pt idx="2">
                  <c:v>0.73968345</c:v>
                </c:pt>
                <c:pt idx="3">
                  <c:v>0.719446</c:v>
                </c:pt>
                <c:pt idx="4">
                  <c:v>0.6980773</c:v>
                </c:pt>
                <c:pt idx="5">
                  <c:v>0.6951297</c:v>
                </c:pt>
                <c:pt idx="6">
                  <c:v>0.6879219</c:v>
                </c:pt>
                <c:pt idx="7">
                  <c:v>0.6835804</c:v>
                </c:pt>
                <c:pt idx="8">
                  <c:v>0.6850673</c:v>
                </c:pt>
                <c:pt idx="9">
                  <c:v>0.701074</c:v>
                </c:pt>
                <c:pt idx="10">
                  <c:v>0.6954361999999999</c:v>
                </c:pt>
                <c:pt idx="11">
                  <c:v>0.6854893</c:v>
                </c:pt>
                <c:pt idx="12">
                  <c:v>0.6743067</c:v>
                </c:pt>
                <c:pt idx="13">
                  <c:v>0.68123084</c:v>
                </c:pt>
                <c:pt idx="14">
                  <c:v>0.74067837</c:v>
                </c:pt>
                <c:pt idx="15">
                  <c:v>0.71594906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'cap_rate_solar_DK2'!$E$3:$E$18</c:f>
              <c:numCache>
                <c:formatCode>General</c:formatCode>
                <c:ptCount val="16"/>
                <c:pt idx="0">
                  <c:v>0.91876398</c:v>
                </c:pt>
                <c:pt idx="1">
                  <c:v>0.8453344199999999</c:v>
                </c:pt>
                <c:pt idx="2">
                  <c:v>0.80467868</c:v>
                </c:pt>
                <c:pt idx="3">
                  <c:v>0.7969599000000001</c:v>
                </c:pt>
                <c:pt idx="4">
                  <c:v>0.7863435599999999</c:v>
                </c:pt>
                <c:pt idx="5">
                  <c:v>0.77989942</c:v>
                </c:pt>
                <c:pt idx="6">
                  <c:v>0.77247429</c:v>
                </c:pt>
                <c:pt idx="7">
                  <c:v>0.76588158</c:v>
                </c:pt>
                <c:pt idx="8">
                  <c:v>0.756698418</c:v>
                </c:pt>
                <c:pt idx="9">
                  <c:v>0.783912334</c:v>
                </c:pt>
                <c:pt idx="10">
                  <c:v>0.787838892</c:v>
                </c:pt>
                <c:pt idx="11">
                  <c:v>0.784922696</c:v>
                </c:pt>
                <c:pt idx="12">
                  <c:v>0.76427568</c:v>
                </c:pt>
                <c:pt idx="13">
                  <c:v>0.7933675060000001</c:v>
                </c:pt>
                <c:pt idx="14">
                  <c:v>0.840733064</c:v>
                </c:pt>
                <c:pt idx="15">
                  <c:v>0.8361992</c:v>
                </c:pt>
              </c:numCache>
            </c:numRef>
          </c:yVal>
        </c:ser>
        <c:axId val="53090001"/>
        <c:axId val="53090002"/>
      </c:scatterChart>
      <c:valAx>
        <c:axId val="53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90002"/>
        <c:crosses val="autoZero"/>
        <c:crossBetween val="midCat"/>
      </c:valAx>
      <c:valAx>
        <c:axId val="53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0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'cap_rate_wind_onshore_SE2'!$B$3:$B$17</c:f>
              <c:numCache>
                <c:formatCode>General</c:formatCode>
                <c:ptCount val="15"/>
                <c:pt idx="0">
                  <c:v>0.9123489928333333</c:v>
                </c:pt>
                <c:pt idx="1">
                  <c:v>0.8936209243888891</c:v>
                </c:pt>
                <c:pt idx="2">
                  <c:v>0.8749896265</c:v>
                </c:pt>
                <c:pt idx="3">
                  <c:v>0.8677820713333335</c:v>
                </c:pt>
                <c:pt idx="4">
                  <c:v>0.8615068782222223</c:v>
                </c:pt>
                <c:pt idx="5">
                  <c:v>0.845855432</c:v>
                </c:pt>
                <c:pt idx="6">
                  <c:v>0.8308369192222224</c:v>
                </c:pt>
                <c:pt idx="7">
                  <c:v>0.8315093608333334</c:v>
                </c:pt>
                <c:pt idx="8">
                  <c:v>0.8314804220555556</c:v>
                </c:pt>
                <c:pt idx="9">
                  <c:v>0.8204101375555556</c:v>
                </c:pt>
                <c:pt idx="10">
                  <c:v>0.8111987920555557</c:v>
                </c:pt>
                <c:pt idx="11">
                  <c:v>0.8022598218333332</c:v>
                </c:pt>
                <c:pt idx="12">
                  <c:v>0.8038162891666668</c:v>
                </c:pt>
                <c:pt idx="13">
                  <c:v>0.7894038541666668</c:v>
                </c:pt>
                <c:pt idx="14">
                  <c:v>0.7746380823888889</c:v>
                </c:pt>
              </c:numCache>
            </c:numRef>
          </c:yVal>
        </c:ser>
        <c:ser>
          <c:idx val="1"/>
          <c:order val="1"/>
          <c:tx>
            <c:strRef>
              <c:f>'cap_rate_wind_onshore_SE2'!$C$2:$C$2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'cap_rate_wind_onshore_SE2'!$C$3:$C$17</c:f>
              <c:numCache>
                <c:formatCode>General</c:formatCode>
                <c:ptCount val="15"/>
                <c:pt idx="0">
                  <c:v>0.8563685999999999</c:v>
                </c:pt>
                <c:pt idx="1">
                  <c:v>0.838662448</c:v>
                </c:pt>
                <c:pt idx="2">
                  <c:v>0.82316354</c:v>
                </c:pt>
                <c:pt idx="3">
                  <c:v>0.818203908</c:v>
                </c:pt>
                <c:pt idx="4">
                  <c:v>0.8192655259999999</c:v>
                </c:pt>
                <c:pt idx="5">
                  <c:v>0.8034623200000001</c:v>
                </c:pt>
                <c:pt idx="6">
                  <c:v>0.78608416</c:v>
                </c:pt>
                <c:pt idx="7">
                  <c:v>0.779492512</c:v>
                </c:pt>
                <c:pt idx="8">
                  <c:v>0.77848648</c:v>
                </c:pt>
                <c:pt idx="9">
                  <c:v>0.76922086</c:v>
                </c:pt>
                <c:pt idx="10">
                  <c:v>0.759294184</c:v>
                </c:pt>
                <c:pt idx="11">
                  <c:v>0.751233908</c:v>
                </c:pt>
                <c:pt idx="12">
                  <c:v>0.7314152</c:v>
                </c:pt>
                <c:pt idx="13">
                  <c:v>0.725197164</c:v>
                </c:pt>
                <c:pt idx="14">
                  <c:v>0.713613052</c:v>
                </c:pt>
              </c:numCache>
            </c:numRef>
          </c:yVal>
        </c:ser>
        <c:ser>
          <c:idx val="2"/>
          <c:order val="2"/>
          <c:tx>
            <c:strRef>
              <c:f>'cap_rate_wind_onshore_SE2'!$D$2:$D$2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'cap_rate_wind_onshore_SE2'!$D$3:$D$17</c:f>
              <c:numCache>
                <c:formatCode>General</c:formatCode>
                <c:ptCount val="15"/>
                <c:pt idx="0">
                  <c:v>0.90721965</c:v>
                </c:pt>
                <c:pt idx="1">
                  <c:v>0.8892857</c:v>
                </c:pt>
                <c:pt idx="2">
                  <c:v>0.8719922</c:v>
                </c:pt>
                <c:pt idx="3">
                  <c:v>0.8644824</c:v>
                </c:pt>
                <c:pt idx="4">
                  <c:v>0.8549945</c:v>
                </c:pt>
                <c:pt idx="5">
                  <c:v>0.8381007</c:v>
                </c:pt>
                <c:pt idx="6">
                  <c:v>0.8298542</c:v>
                </c:pt>
                <c:pt idx="7">
                  <c:v>0.83431697</c:v>
                </c:pt>
                <c:pt idx="8">
                  <c:v>0.8363772</c:v>
                </c:pt>
                <c:pt idx="9">
                  <c:v>0.82768875</c:v>
                </c:pt>
                <c:pt idx="10">
                  <c:v>0.81689066</c:v>
                </c:pt>
                <c:pt idx="11">
                  <c:v>0.80628276</c:v>
                </c:pt>
                <c:pt idx="12">
                  <c:v>0.80598795</c:v>
                </c:pt>
                <c:pt idx="13">
                  <c:v>0.7897329</c:v>
                </c:pt>
                <c:pt idx="14">
                  <c:v>0.77325577</c:v>
                </c:pt>
              </c:numCache>
            </c:numRef>
          </c:yVal>
        </c:ser>
        <c:ser>
          <c:idx val="3"/>
          <c:order val="3"/>
          <c:tx>
            <c:strRef>
              <c:f>'cap_rate_wind_onshore_SE2'!$E$2:$E$2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'cap_rate_wind_onshore_SE2'!$E$3:$E$17</c:f>
              <c:numCache>
                <c:formatCode>General</c:formatCode>
                <c:ptCount val="15"/>
                <c:pt idx="0">
                  <c:v>0.9568097919999999</c:v>
                </c:pt>
                <c:pt idx="1">
                  <c:v>0.94386227</c:v>
                </c:pt>
                <c:pt idx="2">
                  <c:v>0.9246331139999999</c:v>
                </c:pt>
                <c:pt idx="3">
                  <c:v>0.91781342</c:v>
                </c:pt>
                <c:pt idx="4">
                  <c:v>0.91358796</c:v>
                </c:pt>
                <c:pt idx="5">
                  <c:v>0.894857292</c:v>
                </c:pt>
                <c:pt idx="6">
                  <c:v>0.878604292</c:v>
                </c:pt>
                <c:pt idx="7">
                  <c:v>0.881668308</c:v>
                </c:pt>
                <c:pt idx="8">
                  <c:v>0.884571794</c:v>
                </c:pt>
                <c:pt idx="9">
                  <c:v>0.875552912</c:v>
                </c:pt>
                <c:pt idx="10">
                  <c:v>0.8703124</c:v>
                </c:pt>
                <c:pt idx="11">
                  <c:v>0.865644148</c:v>
                </c:pt>
                <c:pt idx="12">
                  <c:v>0.8706404599999999</c:v>
                </c:pt>
                <c:pt idx="13">
                  <c:v>0.857318536</c:v>
                </c:pt>
                <c:pt idx="14">
                  <c:v>0.8482540839999999</c:v>
                </c:pt>
              </c:numCache>
            </c:numRef>
          </c:yVal>
        </c:ser>
        <c:axId val="50310001"/>
        <c:axId val="50310002"/>
      </c:scatterChart>
      <c:val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10002"/>
        <c:crosses val="autoZero"/>
        <c:crossBetween val="midCat"/>
      </c:val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'cap_rate_solar_DK2'!$B$3:$B$18</c:f>
              <c:numCache>
                <c:formatCode>General</c:formatCode>
                <c:ptCount val="16"/>
                <c:pt idx="0">
                  <c:v>0.8631352591666667</c:v>
                </c:pt>
                <c:pt idx="1">
                  <c:v>0.7930399438888889</c:v>
                </c:pt>
                <c:pt idx="2">
                  <c:v>0.7432298891111111</c:v>
                </c:pt>
                <c:pt idx="3">
                  <c:v>0.7250572894444446</c:v>
                </c:pt>
                <c:pt idx="4">
                  <c:v>0.7042586770555554</c:v>
                </c:pt>
                <c:pt idx="5">
                  <c:v>0.6951059903333334</c:v>
                </c:pt>
                <c:pt idx="6">
                  <c:v>0.6889438149444442</c:v>
                </c:pt>
                <c:pt idx="7">
                  <c:v>0.6864605563888888</c:v>
                </c:pt>
                <c:pt idx="8">
                  <c:v>0.6835693948888888</c:v>
                </c:pt>
                <c:pt idx="9">
                  <c:v>0.6999537556666667</c:v>
                </c:pt>
                <c:pt idx="10">
                  <c:v>0.6943697785</c:v>
                </c:pt>
                <c:pt idx="11">
                  <c:v>0.6865072234444445</c:v>
                </c:pt>
                <c:pt idx="12">
                  <c:v>0.6734010652777778</c:v>
                </c:pt>
                <c:pt idx="13">
                  <c:v>0.6907852993333332</c:v>
                </c:pt>
                <c:pt idx="14">
                  <c:v>0.7299892658333335</c:v>
                </c:pt>
                <c:pt idx="15">
                  <c:v>0.7209137122222221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'cap_rate_solar_DK2'!$C$3:$C$18</c:f>
              <c:numCache>
                <c:formatCode>General</c:formatCode>
                <c:ptCount val="16"/>
                <c:pt idx="0">
                  <c:v>0.80846728</c:v>
                </c:pt>
                <c:pt idx="1">
                  <c:v>0.7414913999999999</c:v>
                </c:pt>
                <c:pt idx="2">
                  <c:v>0.697145408</c:v>
                </c:pt>
                <c:pt idx="3">
                  <c:v>0.66440948</c:v>
                </c:pt>
                <c:pt idx="4">
                  <c:v>0.6304638539999999</c:v>
                </c:pt>
                <c:pt idx="5">
                  <c:v>0.6066754320000001</c:v>
                </c:pt>
                <c:pt idx="6">
                  <c:v>0.599524458</c:v>
                </c:pt>
                <c:pt idx="7">
                  <c:v>0.59838052</c:v>
                </c:pt>
                <c:pt idx="8">
                  <c:v>0.591784528</c:v>
                </c:pt>
                <c:pt idx="9">
                  <c:v>0.60349918</c:v>
                </c:pt>
                <c:pt idx="10">
                  <c:v>0.602412614</c:v>
                </c:pt>
                <c:pt idx="11">
                  <c:v>0.603752628</c:v>
                </c:pt>
                <c:pt idx="12">
                  <c:v>0.58583144</c:v>
                </c:pt>
                <c:pt idx="13">
                  <c:v>0.5810512999999999</c:v>
                </c:pt>
                <c:pt idx="14">
                  <c:v>0.634368716</c:v>
                </c:pt>
                <c:pt idx="15">
                  <c:v>0.63092532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'cap_rate_solar_DK2'!$D$3:$D$18</c:f>
              <c:numCache>
                <c:formatCode>General</c:formatCode>
                <c:ptCount val="16"/>
                <c:pt idx="0">
                  <c:v>0.86088127</c:v>
                </c:pt>
                <c:pt idx="1">
                  <c:v>0.788593</c:v>
                </c:pt>
                <c:pt idx="2">
                  <c:v>0.73968345</c:v>
                </c:pt>
                <c:pt idx="3">
                  <c:v>0.719446</c:v>
                </c:pt>
                <c:pt idx="4">
                  <c:v>0.6980773</c:v>
                </c:pt>
                <c:pt idx="5">
                  <c:v>0.6951297</c:v>
                </c:pt>
                <c:pt idx="6">
                  <c:v>0.6879219</c:v>
                </c:pt>
                <c:pt idx="7">
                  <c:v>0.6835804</c:v>
                </c:pt>
                <c:pt idx="8">
                  <c:v>0.6850673</c:v>
                </c:pt>
                <c:pt idx="9">
                  <c:v>0.701074</c:v>
                </c:pt>
                <c:pt idx="10">
                  <c:v>0.6954361999999999</c:v>
                </c:pt>
                <c:pt idx="11">
                  <c:v>0.6854893</c:v>
                </c:pt>
                <c:pt idx="12">
                  <c:v>0.6743067</c:v>
                </c:pt>
                <c:pt idx="13">
                  <c:v>0.68123084</c:v>
                </c:pt>
                <c:pt idx="14">
                  <c:v>0.74067837</c:v>
                </c:pt>
                <c:pt idx="15">
                  <c:v>0.71594906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'cap_rate_solar_DK2'!$E$3:$E$18</c:f>
              <c:numCache>
                <c:formatCode>General</c:formatCode>
                <c:ptCount val="16"/>
                <c:pt idx="0">
                  <c:v>0.91876398</c:v>
                </c:pt>
                <c:pt idx="1">
                  <c:v>0.8453344199999999</c:v>
                </c:pt>
                <c:pt idx="2">
                  <c:v>0.80467868</c:v>
                </c:pt>
                <c:pt idx="3">
                  <c:v>0.7969599000000001</c:v>
                </c:pt>
                <c:pt idx="4">
                  <c:v>0.7863435599999999</c:v>
                </c:pt>
                <c:pt idx="5">
                  <c:v>0.77989942</c:v>
                </c:pt>
                <c:pt idx="6">
                  <c:v>0.77247429</c:v>
                </c:pt>
                <c:pt idx="7">
                  <c:v>0.76588158</c:v>
                </c:pt>
                <c:pt idx="8">
                  <c:v>0.756698418</c:v>
                </c:pt>
                <c:pt idx="9">
                  <c:v>0.783912334</c:v>
                </c:pt>
                <c:pt idx="10">
                  <c:v>0.787838892</c:v>
                </c:pt>
                <c:pt idx="11">
                  <c:v>0.784922696</c:v>
                </c:pt>
                <c:pt idx="12">
                  <c:v>0.76427568</c:v>
                </c:pt>
                <c:pt idx="13">
                  <c:v>0.7933675060000001</c:v>
                </c:pt>
                <c:pt idx="14">
                  <c:v>0.840733064</c:v>
                </c:pt>
                <c:pt idx="15">
                  <c:v>0.8361992</c:v>
                </c:pt>
              </c:numCache>
            </c:numRef>
          </c:yVal>
        </c:ser>
        <c:axId val="53100001"/>
        <c:axId val="53100002"/>
      </c:scatterChart>
      <c:valAx>
        <c:axId val="53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00002"/>
        <c:crosses val="autoZero"/>
        <c:crossBetween val="midCat"/>
      </c:valAx>
      <c:valAx>
        <c:axId val="53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'cap_rate_solar_DK2'!$B$3:$B$18</c:f>
              <c:numCache>
                <c:formatCode>General</c:formatCode>
                <c:ptCount val="16"/>
                <c:pt idx="0">
                  <c:v>0.8631352591666667</c:v>
                </c:pt>
                <c:pt idx="1">
                  <c:v>0.7930399438888889</c:v>
                </c:pt>
                <c:pt idx="2">
                  <c:v>0.7432298891111111</c:v>
                </c:pt>
                <c:pt idx="3">
                  <c:v>0.7250572894444446</c:v>
                </c:pt>
                <c:pt idx="4">
                  <c:v>0.7042586770555554</c:v>
                </c:pt>
                <c:pt idx="5">
                  <c:v>0.6951059903333334</c:v>
                </c:pt>
                <c:pt idx="6">
                  <c:v>0.6889438149444442</c:v>
                </c:pt>
                <c:pt idx="7">
                  <c:v>0.6864605563888888</c:v>
                </c:pt>
                <c:pt idx="8">
                  <c:v>0.6835693948888888</c:v>
                </c:pt>
                <c:pt idx="9">
                  <c:v>0.6999537556666667</c:v>
                </c:pt>
                <c:pt idx="10">
                  <c:v>0.6943697785</c:v>
                </c:pt>
                <c:pt idx="11">
                  <c:v>0.6865072234444445</c:v>
                </c:pt>
                <c:pt idx="12">
                  <c:v>0.6734010652777778</c:v>
                </c:pt>
                <c:pt idx="13">
                  <c:v>0.6907852993333332</c:v>
                </c:pt>
                <c:pt idx="14">
                  <c:v>0.7299892658333335</c:v>
                </c:pt>
                <c:pt idx="15">
                  <c:v>0.7209137122222221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'cap_rate_solar_DK2'!$C$3:$C$18</c:f>
              <c:numCache>
                <c:formatCode>General</c:formatCode>
                <c:ptCount val="16"/>
                <c:pt idx="0">
                  <c:v>0.80846728</c:v>
                </c:pt>
                <c:pt idx="1">
                  <c:v>0.7414913999999999</c:v>
                </c:pt>
                <c:pt idx="2">
                  <c:v>0.697145408</c:v>
                </c:pt>
                <c:pt idx="3">
                  <c:v>0.66440948</c:v>
                </c:pt>
                <c:pt idx="4">
                  <c:v>0.6304638539999999</c:v>
                </c:pt>
                <c:pt idx="5">
                  <c:v>0.6066754320000001</c:v>
                </c:pt>
                <c:pt idx="6">
                  <c:v>0.599524458</c:v>
                </c:pt>
                <c:pt idx="7">
                  <c:v>0.59838052</c:v>
                </c:pt>
                <c:pt idx="8">
                  <c:v>0.591784528</c:v>
                </c:pt>
                <c:pt idx="9">
                  <c:v>0.60349918</c:v>
                </c:pt>
                <c:pt idx="10">
                  <c:v>0.602412614</c:v>
                </c:pt>
                <c:pt idx="11">
                  <c:v>0.603752628</c:v>
                </c:pt>
                <c:pt idx="12">
                  <c:v>0.58583144</c:v>
                </c:pt>
                <c:pt idx="13">
                  <c:v>0.5810512999999999</c:v>
                </c:pt>
                <c:pt idx="14">
                  <c:v>0.634368716</c:v>
                </c:pt>
                <c:pt idx="15">
                  <c:v>0.63092532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'cap_rate_solar_DK2'!$D$3:$D$18</c:f>
              <c:numCache>
                <c:formatCode>General</c:formatCode>
                <c:ptCount val="16"/>
                <c:pt idx="0">
                  <c:v>0.86088127</c:v>
                </c:pt>
                <c:pt idx="1">
                  <c:v>0.788593</c:v>
                </c:pt>
                <c:pt idx="2">
                  <c:v>0.73968345</c:v>
                </c:pt>
                <c:pt idx="3">
                  <c:v>0.719446</c:v>
                </c:pt>
                <c:pt idx="4">
                  <c:v>0.6980773</c:v>
                </c:pt>
                <c:pt idx="5">
                  <c:v>0.6951297</c:v>
                </c:pt>
                <c:pt idx="6">
                  <c:v>0.6879219</c:v>
                </c:pt>
                <c:pt idx="7">
                  <c:v>0.6835804</c:v>
                </c:pt>
                <c:pt idx="8">
                  <c:v>0.6850673</c:v>
                </c:pt>
                <c:pt idx="9">
                  <c:v>0.701074</c:v>
                </c:pt>
                <c:pt idx="10">
                  <c:v>0.6954361999999999</c:v>
                </c:pt>
                <c:pt idx="11">
                  <c:v>0.6854893</c:v>
                </c:pt>
                <c:pt idx="12">
                  <c:v>0.6743067</c:v>
                </c:pt>
                <c:pt idx="13">
                  <c:v>0.68123084</c:v>
                </c:pt>
                <c:pt idx="14">
                  <c:v>0.74067837</c:v>
                </c:pt>
                <c:pt idx="15">
                  <c:v>0.71594906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'cap_rate_solar_DK2'!$E$3:$E$18</c:f>
              <c:numCache>
                <c:formatCode>General</c:formatCode>
                <c:ptCount val="16"/>
                <c:pt idx="0">
                  <c:v>0.91876398</c:v>
                </c:pt>
                <c:pt idx="1">
                  <c:v>0.8453344199999999</c:v>
                </c:pt>
                <c:pt idx="2">
                  <c:v>0.80467868</c:v>
                </c:pt>
                <c:pt idx="3">
                  <c:v>0.7969599000000001</c:v>
                </c:pt>
                <c:pt idx="4">
                  <c:v>0.7863435599999999</c:v>
                </c:pt>
                <c:pt idx="5">
                  <c:v>0.77989942</c:v>
                </c:pt>
                <c:pt idx="6">
                  <c:v>0.77247429</c:v>
                </c:pt>
                <c:pt idx="7">
                  <c:v>0.76588158</c:v>
                </c:pt>
                <c:pt idx="8">
                  <c:v>0.756698418</c:v>
                </c:pt>
                <c:pt idx="9">
                  <c:v>0.783912334</c:v>
                </c:pt>
                <c:pt idx="10">
                  <c:v>0.787838892</c:v>
                </c:pt>
                <c:pt idx="11">
                  <c:v>0.784922696</c:v>
                </c:pt>
                <c:pt idx="12">
                  <c:v>0.76427568</c:v>
                </c:pt>
                <c:pt idx="13">
                  <c:v>0.7933675060000001</c:v>
                </c:pt>
                <c:pt idx="14">
                  <c:v>0.840733064</c:v>
                </c:pt>
                <c:pt idx="15">
                  <c:v>0.8361992</c:v>
                </c:pt>
              </c:numCache>
            </c:numRef>
          </c:yVal>
        </c:ser>
        <c:axId val="53110001"/>
        <c:axId val="53110002"/>
      </c:scatterChart>
      <c:valAx>
        <c:axId val="53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10002"/>
        <c:crosses val="autoZero"/>
        <c:crossBetween val="midCat"/>
      </c:valAx>
      <c:valAx>
        <c:axId val="53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'cap_rate_solar_DK2'!$B$3:$B$18</c:f>
              <c:numCache>
                <c:formatCode>General</c:formatCode>
                <c:ptCount val="16"/>
                <c:pt idx="0">
                  <c:v>0.8631352591666667</c:v>
                </c:pt>
                <c:pt idx="1">
                  <c:v>0.7930399438888889</c:v>
                </c:pt>
                <c:pt idx="2">
                  <c:v>0.7432298891111111</c:v>
                </c:pt>
                <c:pt idx="3">
                  <c:v>0.7250572894444446</c:v>
                </c:pt>
                <c:pt idx="4">
                  <c:v>0.7042586770555554</c:v>
                </c:pt>
                <c:pt idx="5">
                  <c:v>0.6951059903333334</c:v>
                </c:pt>
                <c:pt idx="6">
                  <c:v>0.6889438149444442</c:v>
                </c:pt>
                <c:pt idx="7">
                  <c:v>0.6864605563888888</c:v>
                </c:pt>
                <c:pt idx="8">
                  <c:v>0.6835693948888888</c:v>
                </c:pt>
                <c:pt idx="9">
                  <c:v>0.6999537556666667</c:v>
                </c:pt>
                <c:pt idx="10">
                  <c:v>0.6943697785</c:v>
                </c:pt>
                <c:pt idx="11">
                  <c:v>0.6865072234444445</c:v>
                </c:pt>
                <c:pt idx="12">
                  <c:v>0.6734010652777778</c:v>
                </c:pt>
                <c:pt idx="13">
                  <c:v>0.6907852993333332</c:v>
                </c:pt>
                <c:pt idx="14">
                  <c:v>0.7299892658333335</c:v>
                </c:pt>
                <c:pt idx="15">
                  <c:v>0.7209137122222221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'cap_rate_solar_DK2'!$C$3:$C$18</c:f>
              <c:numCache>
                <c:formatCode>General</c:formatCode>
                <c:ptCount val="16"/>
                <c:pt idx="0">
                  <c:v>0.80846728</c:v>
                </c:pt>
                <c:pt idx="1">
                  <c:v>0.7414913999999999</c:v>
                </c:pt>
                <c:pt idx="2">
                  <c:v>0.697145408</c:v>
                </c:pt>
                <c:pt idx="3">
                  <c:v>0.66440948</c:v>
                </c:pt>
                <c:pt idx="4">
                  <c:v>0.6304638539999999</c:v>
                </c:pt>
                <c:pt idx="5">
                  <c:v>0.6066754320000001</c:v>
                </c:pt>
                <c:pt idx="6">
                  <c:v>0.599524458</c:v>
                </c:pt>
                <c:pt idx="7">
                  <c:v>0.59838052</c:v>
                </c:pt>
                <c:pt idx="8">
                  <c:v>0.591784528</c:v>
                </c:pt>
                <c:pt idx="9">
                  <c:v>0.60349918</c:v>
                </c:pt>
                <c:pt idx="10">
                  <c:v>0.602412614</c:v>
                </c:pt>
                <c:pt idx="11">
                  <c:v>0.603752628</c:v>
                </c:pt>
                <c:pt idx="12">
                  <c:v>0.58583144</c:v>
                </c:pt>
                <c:pt idx="13">
                  <c:v>0.5810512999999999</c:v>
                </c:pt>
                <c:pt idx="14">
                  <c:v>0.634368716</c:v>
                </c:pt>
                <c:pt idx="15">
                  <c:v>0.63092532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'cap_rate_solar_DK2'!$D$3:$D$18</c:f>
              <c:numCache>
                <c:formatCode>General</c:formatCode>
                <c:ptCount val="16"/>
                <c:pt idx="0">
                  <c:v>0.86088127</c:v>
                </c:pt>
                <c:pt idx="1">
                  <c:v>0.788593</c:v>
                </c:pt>
                <c:pt idx="2">
                  <c:v>0.73968345</c:v>
                </c:pt>
                <c:pt idx="3">
                  <c:v>0.719446</c:v>
                </c:pt>
                <c:pt idx="4">
                  <c:v>0.6980773</c:v>
                </c:pt>
                <c:pt idx="5">
                  <c:v>0.6951297</c:v>
                </c:pt>
                <c:pt idx="6">
                  <c:v>0.6879219</c:v>
                </c:pt>
                <c:pt idx="7">
                  <c:v>0.6835804</c:v>
                </c:pt>
                <c:pt idx="8">
                  <c:v>0.6850673</c:v>
                </c:pt>
                <c:pt idx="9">
                  <c:v>0.701074</c:v>
                </c:pt>
                <c:pt idx="10">
                  <c:v>0.6954361999999999</c:v>
                </c:pt>
                <c:pt idx="11">
                  <c:v>0.6854893</c:v>
                </c:pt>
                <c:pt idx="12">
                  <c:v>0.6743067</c:v>
                </c:pt>
                <c:pt idx="13">
                  <c:v>0.68123084</c:v>
                </c:pt>
                <c:pt idx="14">
                  <c:v>0.74067837</c:v>
                </c:pt>
                <c:pt idx="15">
                  <c:v>0.71594906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'cap_rate_solar_DK2'!$E$3:$E$18</c:f>
              <c:numCache>
                <c:formatCode>General</c:formatCode>
                <c:ptCount val="16"/>
                <c:pt idx="0">
                  <c:v>0.91876398</c:v>
                </c:pt>
                <c:pt idx="1">
                  <c:v>0.8453344199999999</c:v>
                </c:pt>
                <c:pt idx="2">
                  <c:v>0.80467868</c:v>
                </c:pt>
                <c:pt idx="3">
                  <c:v>0.7969599000000001</c:v>
                </c:pt>
                <c:pt idx="4">
                  <c:v>0.7863435599999999</c:v>
                </c:pt>
                <c:pt idx="5">
                  <c:v>0.77989942</c:v>
                </c:pt>
                <c:pt idx="6">
                  <c:v>0.77247429</c:v>
                </c:pt>
                <c:pt idx="7">
                  <c:v>0.76588158</c:v>
                </c:pt>
                <c:pt idx="8">
                  <c:v>0.756698418</c:v>
                </c:pt>
                <c:pt idx="9">
                  <c:v>0.783912334</c:v>
                </c:pt>
                <c:pt idx="10">
                  <c:v>0.787838892</c:v>
                </c:pt>
                <c:pt idx="11">
                  <c:v>0.784922696</c:v>
                </c:pt>
                <c:pt idx="12">
                  <c:v>0.76427568</c:v>
                </c:pt>
                <c:pt idx="13">
                  <c:v>0.7933675060000001</c:v>
                </c:pt>
                <c:pt idx="14">
                  <c:v>0.840733064</c:v>
                </c:pt>
                <c:pt idx="15">
                  <c:v>0.8361992</c:v>
                </c:pt>
              </c:numCache>
            </c:numRef>
          </c:yVal>
        </c:ser>
        <c:axId val="53120001"/>
        <c:axId val="53120002"/>
      </c:scatterChart>
      <c:valAx>
        <c:axId val="53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20002"/>
        <c:crosses val="autoZero"/>
        <c:crossBetween val="midCat"/>
      </c:valAx>
      <c:valAx>
        <c:axId val="53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'cap_rate_solar_ES'!$B$3:$B$18</c:f>
              <c:numCache>
                <c:formatCode>General</c:formatCode>
                <c:ptCount val="16"/>
                <c:pt idx="0">
                  <c:v>0.8733809461111109</c:v>
                </c:pt>
                <c:pt idx="1">
                  <c:v>0.7152210105000001</c:v>
                </c:pt>
                <c:pt idx="2">
                  <c:v>0.6731159730000003</c:v>
                </c:pt>
                <c:pt idx="3">
                  <c:v>0.6341957010555557</c:v>
                </c:pt>
                <c:pt idx="4">
                  <c:v>0.6089229788888888</c:v>
                </c:pt>
                <c:pt idx="5">
                  <c:v>0.6087764588333333</c:v>
                </c:pt>
                <c:pt idx="6">
                  <c:v>0.5986088908333332</c:v>
                </c:pt>
                <c:pt idx="7">
                  <c:v>0.5931185741666667</c:v>
                </c:pt>
                <c:pt idx="8">
                  <c:v>0.5876830685555555</c:v>
                </c:pt>
                <c:pt idx="9">
                  <c:v>0.5829105755555556</c:v>
                </c:pt>
                <c:pt idx="10">
                  <c:v>0.5884575771111114</c:v>
                </c:pt>
                <c:pt idx="11">
                  <c:v>0.5917022315555555</c:v>
                </c:pt>
                <c:pt idx="12">
                  <c:v>0.5981513725555556</c:v>
                </c:pt>
                <c:pt idx="13">
                  <c:v>0.6226414011111112</c:v>
                </c:pt>
                <c:pt idx="14">
                  <c:v>0.6576193228888887</c:v>
                </c:pt>
                <c:pt idx="15">
                  <c:v>0.6735081594444444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'cap_rate_solar_ES'!$C$3:$C$18</c:f>
              <c:numCache>
                <c:formatCode>General</c:formatCode>
                <c:ptCount val="16"/>
                <c:pt idx="0">
                  <c:v>0.81588468</c:v>
                </c:pt>
                <c:pt idx="1">
                  <c:v>0.6414662480000001</c:v>
                </c:pt>
                <c:pt idx="2">
                  <c:v>0.6068409</c:v>
                </c:pt>
                <c:pt idx="3">
                  <c:v>0.576583816</c:v>
                </c:pt>
                <c:pt idx="4">
                  <c:v>0.54862636</c:v>
                </c:pt>
                <c:pt idx="5">
                  <c:v>0.56624383</c:v>
                </c:pt>
                <c:pt idx="6">
                  <c:v>0.5589586600000001</c:v>
                </c:pt>
                <c:pt idx="7">
                  <c:v>0.55585862</c:v>
                </c:pt>
                <c:pt idx="8">
                  <c:v>0.552038756</c:v>
                </c:pt>
                <c:pt idx="9">
                  <c:v>0.550379548</c:v>
                </c:pt>
                <c:pt idx="10">
                  <c:v>0.5589845</c:v>
                </c:pt>
                <c:pt idx="11">
                  <c:v>0.563203708</c:v>
                </c:pt>
                <c:pt idx="12">
                  <c:v>0.568891916</c:v>
                </c:pt>
                <c:pt idx="13">
                  <c:v>0.59191332</c:v>
                </c:pt>
                <c:pt idx="14">
                  <c:v>0.62742222</c:v>
                </c:pt>
                <c:pt idx="15">
                  <c:v>0.6459087360000001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'cap_rate_solar_ES'!$D$3:$D$18</c:f>
              <c:numCache>
                <c:formatCode>General</c:formatCode>
                <c:ptCount val="16"/>
                <c:pt idx="0">
                  <c:v>0.8676632</c:v>
                </c:pt>
                <c:pt idx="1">
                  <c:v>0.7082642</c:v>
                </c:pt>
                <c:pt idx="2">
                  <c:v>0.66473573</c:v>
                </c:pt>
                <c:pt idx="3">
                  <c:v>0.6272458400000001</c:v>
                </c:pt>
                <c:pt idx="4">
                  <c:v>0.6017838</c:v>
                </c:pt>
                <c:pt idx="5">
                  <c:v>0.6069102</c:v>
                </c:pt>
                <c:pt idx="6">
                  <c:v>0.5973145</c:v>
                </c:pt>
                <c:pt idx="7">
                  <c:v>0.5832829</c:v>
                </c:pt>
                <c:pt idx="8">
                  <c:v>0.5801016</c:v>
                </c:pt>
                <c:pt idx="9">
                  <c:v>0.5747684</c:v>
                </c:pt>
                <c:pt idx="10">
                  <c:v>0.5837347000000001</c:v>
                </c:pt>
                <c:pt idx="11">
                  <c:v>0.5879761999999999</c:v>
                </c:pt>
                <c:pt idx="12">
                  <c:v>0.5955249</c:v>
                </c:pt>
                <c:pt idx="13">
                  <c:v>0.62106234</c:v>
                </c:pt>
                <c:pt idx="14">
                  <c:v>0.6580144999999999</c:v>
                </c:pt>
                <c:pt idx="15">
                  <c:v>0.6681462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'cap_rate_solar_ES'!$E$3:$E$18</c:f>
              <c:numCache>
                <c:formatCode>General</c:formatCode>
                <c:ptCount val="16"/>
                <c:pt idx="0">
                  <c:v>0.94186366</c:v>
                </c:pt>
                <c:pt idx="1">
                  <c:v>0.80385962</c:v>
                </c:pt>
                <c:pt idx="2">
                  <c:v>0.778252468</c:v>
                </c:pt>
                <c:pt idx="3">
                  <c:v>0.7295628120000001</c:v>
                </c:pt>
                <c:pt idx="4">
                  <c:v>0.6900354</c:v>
                </c:pt>
                <c:pt idx="5">
                  <c:v>0.649684108</c:v>
                </c:pt>
                <c:pt idx="6">
                  <c:v>0.63734864</c:v>
                </c:pt>
                <c:pt idx="7">
                  <c:v>0.6360815400000001</c:v>
                </c:pt>
                <c:pt idx="8">
                  <c:v>0.626732722</c:v>
                </c:pt>
                <c:pt idx="9">
                  <c:v>0.625734812</c:v>
                </c:pt>
                <c:pt idx="10">
                  <c:v>0.618503606</c:v>
                </c:pt>
                <c:pt idx="11">
                  <c:v>0.6209104480000001</c:v>
                </c:pt>
                <c:pt idx="12">
                  <c:v>0.628241226</c:v>
                </c:pt>
                <c:pt idx="13">
                  <c:v>0.6543518199999999</c:v>
                </c:pt>
                <c:pt idx="14">
                  <c:v>0.690636994</c:v>
                </c:pt>
                <c:pt idx="15">
                  <c:v>0.712226984</c:v>
                </c:pt>
              </c:numCache>
            </c:numRef>
          </c:yVal>
        </c:ser>
        <c:axId val="53130001"/>
        <c:axId val="53130002"/>
      </c:scatterChart>
      <c:valAx>
        <c:axId val="53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30002"/>
        <c:crosses val="autoZero"/>
        <c:crossBetween val="midCat"/>
      </c:valAx>
      <c:valAx>
        <c:axId val="53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'cap_rate_solar_ES'!$B$3:$B$18</c:f>
              <c:numCache>
                <c:formatCode>General</c:formatCode>
                <c:ptCount val="16"/>
                <c:pt idx="0">
                  <c:v>0.8733809461111109</c:v>
                </c:pt>
                <c:pt idx="1">
                  <c:v>0.7152210105000001</c:v>
                </c:pt>
                <c:pt idx="2">
                  <c:v>0.6731159730000003</c:v>
                </c:pt>
                <c:pt idx="3">
                  <c:v>0.6341957010555557</c:v>
                </c:pt>
                <c:pt idx="4">
                  <c:v>0.6089229788888888</c:v>
                </c:pt>
                <c:pt idx="5">
                  <c:v>0.6087764588333333</c:v>
                </c:pt>
                <c:pt idx="6">
                  <c:v>0.5986088908333332</c:v>
                </c:pt>
                <c:pt idx="7">
                  <c:v>0.5931185741666667</c:v>
                </c:pt>
                <c:pt idx="8">
                  <c:v>0.5876830685555555</c:v>
                </c:pt>
                <c:pt idx="9">
                  <c:v>0.5829105755555556</c:v>
                </c:pt>
                <c:pt idx="10">
                  <c:v>0.5884575771111114</c:v>
                </c:pt>
                <c:pt idx="11">
                  <c:v>0.5917022315555555</c:v>
                </c:pt>
                <c:pt idx="12">
                  <c:v>0.5981513725555556</c:v>
                </c:pt>
                <c:pt idx="13">
                  <c:v>0.6226414011111112</c:v>
                </c:pt>
                <c:pt idx="14">
                  <c:v>0.6576193228888887</c:v>
                </c:pt>
                <c:pt idx="15">
                  <c:v>0.6735081594444444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'cap_rate_solar_ES'!$C$3:$C$18</c:f>
              <c:numCache>
                <c:formatCode>General</c:formatCode>
                <c:ptCount val="16"/>
                <c:pt idx="0">
                  <c:v>0.81588468</c:v>
                </c:pt>
                <c:pt idx="1">
                  <c:v>0.6414662480000001</c:v>
                </c:pt>
                <c:pt idx="2">
                  <c:v>0.6068409</c:v>
                </c:pt>
                <c:pt idx="3">
                  <c:v>0.576583816</c:v>
                </c:pt>
                <c:pt idx="4">
                  <c:v>0.54862636</c:v>
                </c:pt>
                <c:pt idx="5">
                  <c:v>0.56624383</c:v>
                </c:pt>
                <c:pt idx="6">
                  <c:v>0.5589586600000001</c:v>
                </c:pt>
                <c:pt idx="7">
                  <c:v>0.55585862</c:v>
                </c:pt>
                <c:pt idx="8">
                  <c:v>0.552038756</c:v>
                </c:pt>
                <c:pt idx="9">
                  <c:v>0.550379548</c:v>
                </c:pt>
                <c:pt idx="10">
                  <c:v>0.5589845</c:v>
                </c:pt>
                <c:pt idx="11">
                  <c:v>0.563203708</c:v>
                </c:pt>
                <c:pt idx="12">
                  <c:v>0.568891916</c:v>
                </c:pt>
                <c:pt idx="13">
                  <c:v>0.59191332</c:v>
                </c:pt>
                <c:pt idx="14">
                  <c:v>0.62742222</c:v>
                </c:pt>
                <c:pt idx="15">
                  <c:v>0.6459087360000001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'cap_rate_solar_ES'!$D$3:$D$18</c:f>
              <c:numCache>
                <c:formatCode>General</c:formatCode>
                <c:ptCount val="16"/>
                <c:pt idx="0">
                  <c:v>0.8676632</c:v>
                </c:pt>
                <c:pt idx="1">
                  <c:v>0.7082642</c:v>
                </c:pt>
                <c:pt idx="2">
                  <c:v>0.66473573</c:v>
                </c:pt>
                <c:pt idx="3">
                  <c:v>0.6272458400000001</c:v>
                </c:pt>
                <c:pt idx="4">
                  <c:v>0.6017838</c:v>
                </c:pt>
                <c:pt idx="5">
                  <c:v>0.6069102</c:v>
                </c:pt>
                <c:pt idx="6">
                  <c:v>0.5973145</c:v>
                </c:pt>
                <c:pt idx="7">
                  <c:v>0.5832829</c:v>
                </c:pt>
                <c:pt idx="8">
                  <c:v>0.5801016</c:v>
                </c:pt>
                <c:pt idx="9">
                  <c:v>0.5747684</c:v>
                </c:pt>
                <c:pt idx="10">
                  <c:v>0.5837347000000001</c:v>
                </c:pt>
                <c:pt idx="11">
                  <c:v>0.5879761999999999</c:v>
                </c:pt>
                <c:pt idx="12">
                  <c:v>0.5955249</c:v>
                </c:pt>
                <c:pt idx="13">
                  <c:v>0.62106234</c:v>
                </c:pt>
                <c:pt idx="14">
                  <c:v>0.6580144999999999</c:v>
                </c:pt>
                <c:pt idx="15">
                  <c:v>0.6681462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'cap_rate_solar_ES'!$E$3:$E$18</c:f>
              <c:numCache>
                <c:formatCode>General</c:formatCode>
                <c:ptCount val="16"/>
                <c:pt idx="0">
                  <c:v>0.94186366</c:v>
                </c:pt>
                <c:pt idx="1">
                  <c:v>0.80385962</c:v>
                </c:pt>
                <c:pt idx="2">
                  <c:v>0.778252468</c:v>
                </c:pt>
                <c:pt idx="3">
                  <c:v>0.7295628120000001</c:v>
                </c:pt>
                <c:pt idx="4">
                  <c:v>0.6900354</c:v>
                </c:pt>
                <c:pt idx="5">
                  <c:v>0.649684108</c:v>
                </c:pt>
                <c:pt idx="6">
                  <c:v>0.63734864</c:v>
                </c:pt>
                <c:pt idx="7">
                  <c:v>0.6360815400000001</c:v>
                </c:pt>
                <c:pt idx="8">
                  <c:v>0.626732722</c:v>
                </c:pt>
                <c:pt idx="9">
                  <c:v>0.625734812</c:v>
                </c:pt>
                <c:pt idx="10">
                  <c:v>0.618503606</c:v>
                </c:pt>
                <c:pt idx="11">
                  <c:v>0.6209104480000001</c:v>
                </c:pt>
                <c:pt idx="12">
                  <c:v>0.628241226</c:v>
                </c:pt>
                <c:pt idx="13">
                  <c:v>0.6543518199999999</c:v>
                </c:pt>
                <c:pt idx="14">
                  <c:v>0.690636994</c:v>
                </c:pt>
                <c:pt idx="15">
                  <c:v>0.712226984</c:v>
                </c:pt>
              </c:numCache>
            </c:numRef>
          </c:yVal>
        </c:ser>
        <c:axId val="53140001"/>
        <c:axId val="53140002"/>
      </c:scatterChart>
      <c:valAx>
        <c:axId val="53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40002"/>
        <c:crosses val="autoZero"/>
        <c:crossBetween val="midCat"/>
      </c:valAx>
      <c:valAx>
        <c:axId val="53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'cap_rate_solar_ES'!$B$3:$B$18</c:f>
              <c:numCache>
                <c:formatCode>General</c:formatCode>
                <c:ptCount val="16"/>
                <c:pt idx="0">
                  <c:v>0.8733809461111109</c:v>
                </c:pt>
                <c:pt idx="1">
                  <c:v>0.7152210105000001</c:v>
                </c:pt>
                <c:pt idx="2">
                  <c:v>0.6731159730000003</c:v>
                </c:pt>
                <c:pt idx="3">
                  <c:v>0.6341957010555557</c:v>
                </c:pt>
                <c:pt idx="4">
                  <c:v>0.6089229788888888</c:v>
                </c:pt>
                <c:pt idx="5">
                  <c:v>0.6087764588333333</c:v>
                </c:pt>
                <c:pt idx="6">
                  <c:v>0.5986088908333332</c:v>
                </c:pt>
                <c:pt idx="7">
                  <c:v>0.5931185741666667</c:v>
                </c:pt>
                <c:pt idx="8">
                  <c:v>0.5876830685555555</c:v>
                </c:pt>
                <c:pt idx="9">
                  <c:v>0.5829105755555556</c:v>
                </c:pt>
                <c:pt idx="10">
                  <c:v>0.5884575771111114</c:v>
                </c:pt>
                <c:pt idx="11">
                  <c:v>0.5917022315555555</c:v>
                </c:pt>
                <c:pt idx="12">
                  <c:v>0.5981513725555556</c:v>
                </c:pt>
                <c:pt idx="13">
                  <c:v>0.6226414011111112</c:v>
                </c:pt>
                <c:pt idx="14">
                  <c:v>0.6576193228888887</c:v>
                </c:pt>
                <c:pt idx="15">
                  <c:v>0.6735081594444444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'cap_rate_solar_ES'!$C$3:$C$18</c:f>
              <c:numCache>
                <c:formatCode>General</c:formatCode>
                <c:ptCount val="16"/>
                <c:pt idx="0">
                  <c:v>0.81588468</c:v>
                </c:pt>
                <c:pt idx="1">
                  <c:v>0.6414662480000001</c:v>
                </c:pt>
                <c:pt idx="2">
                  <c:v>0.6068409</c:v>
                </c:pt>
                <c:pt idx="3">
                  <c:v>0.576583816</c:v>
                </c:pt>
                <c:pt idx="4">
                  <c:v>0.54862636</c:v>
                </c:pt>
                <c:pt idx="5">
                  <c:v>0.56624383</c:v>
                </c:pt>
                <c:pt idx="6">
                  <c:v>0.5589586600000001</c:v>
                </c:pt>
                <c:pt idx="7">
                  <c:v>0.55585862</c:v>
                </c:pt>
                <c:pt idx="8">
                  <c:v>0.552038756</c:v>
                </c:pt>
                <c:pt idx="9">
                  <c:v>0.550379548</c:v>
                </c:pt>
                <c:pt idx="10">
                  <c:v>0.5589845</c:v>
                </c:pt>
                <c:pt idx="11">
                  <c:v>0.563203708</c:v>
                </c:pt>
                <c:pt idx="12">
                  <c:v>0.568891916</c:v>
                </c:pt>
                <c:pt idx="13">
                  <c:v>0.59191332</c:v>
                </c:pt>
                <c:pt idx="14">
                  <c:v>0.62742222</c:v>
                </c:pt>
                <c:pt idx="15">
                  <c:v>0.6459087360000001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'cap_rate_solar_ES'!$D$3:$D$18</c:f>
              <c:numCache>
                <c:formatCode>General</c:formatCode>
                <c:ptCount val="16"/>
                <c:pt idx="0">
                  <c:v>0.8676632</c:v>
                </c:pt>
                <c:pt idx="1">
                  <c:v>0.7082642</c:v>
                </c:pt>
                <c:pt idx="2">
                  <c:v>0.66473573</c:v>
                </c:pt>
                <c:pt idx="3">
                  <c:v>0.6272458400000001</c:v>
                </c:pt>
                <c:pt idx="4">
                  <c:v>0.6017838</c:v>
                </c:pt>
                <c:pt idx="5">
                  <c:v>0.6069102</c:v>
                </c:pt>
                <c:pt idx="6">
                  <c:v>0.5973145</c:v>
                </c:pt>
                <c:pt idx="7">
                  <c:v>0.5832829</c:v>
                </c:pt>
                <c:pt idx="8">
                  <c:v>0.5801016</c:v>
                </c:pt>
                <c:pt idx="9">
                  <c:v>0.5747684</c:v>
                </c:pt>
                <c:pt idx="10">
                  <c:v>0.5837347000000001</c:v>
                </c:pt>
                <c:pt idx="11">
                  <c:v>0.5879761999999999</c:v>
                </c:pt>
                <c:pt idx="12">
                  <c:v>0.5955249</c:v>
                </c:pt>
                <c:pt idx="13">
                  <c:v>0.62106234</c:v>
                </c:pt>
                <c:pt idx="14">
                  <c:v>0.6580144999999999</c:v>
                </c:pt>
                <c:pt idx="15">
                  <c:v>0.6681462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'cap_rate_solar_ES'!$E$3:$E$18</c:f>
              <c:numCache>
                <c:formatCode>General</c:formatCode>
                <c:ptCount val="16"/>
                <c:pt idx="0">
                  <c:v>0.94186366</c:v>
                </c:pt>
                <c:pt idx="1">
                  <c:v>0.80385962</c:v>
                </c:pt>
                <c:pt idx="2">
                  <c:v>0.778252468</c:v>
                </c:pt>
                <c:pt idx="3">
                  <c:v>0.7295628120000001</c:v>
                </c:pt>
                <c:pt idx="4">
                  <c:v>0.6900354</c:v>
                </c:pt>
                <c:pt idx="5">
                  <c:v>0.649684108</c:v>
                </c:pt>
                <c:pt idx="6">
                  <c:v>0.63734864</c:v>
                </c:pt>
                <c:pt idx="7">
                  <c:v>0.6360815400000001</c:v>
                </c:pt>
                <c:pt idx="8">
                  <c:v>0.626732722</c:v>
                </c:pt>
                <c:pt idx="9">
                  <c:v>0.625734812</c:v>
                </c:pt>
                <c:pt idx="10">
                  <c:v>0.618503606</c:v>
                </c:pt>
                <c:pt idx="11">
                  <c:v>0.6209104480000001</c:v>
                </c:pt>
                <c:pt idx="12">
                  <c:v>0.628241226</c:v>
                </c:pt>
                <c:pt idx="13">
                  <c:v>0.6543518199999999</c:v>
                </c:pt>
                <c:pt idx="14">
                  <c:v>0.690636994</c:v>
                </c:pt>
                <c:pt idx="15">
                  <c:v>0.712226984</c:v>
                </c:pt>
              </c:numCache>
            </c:numRef>
          </c:yVal>
        </c:ser>
        <c:axId val="53150001"/>
        <c:axId val="53150002"/>
      </c:scatterChart>
      <c:valAx>
        <c:axId val="53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50002"/>
        <c:crosses val="autoZero"/>
        <c:crossBetween val="midCat"/>
      </c:valAx>
      <c:valAx>
        <c:axId val="53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'cap_rate_solar_ES'!$B$3:$B$18</c:f>
              <c:numCache>
                <c:formatCode>General</c:formatCode>
                <c:ptCount val="16"/>
                <c:pt idx="0">
                  <c:v>0.8733809461111109</c:v>
                </c:pt>
                <c:pt idx="1">
                  <c:v>0.7152210105000001</c:v>
                </c:pt>
                <c:pt idx="2">
                  <c:v>0.6731159730000003</c:v>
                </c:pt>
                <c:pt idx="3">
                  <c:v>0.6341957010555557</c:v>
                </c:pt>
                <c:pt idx="4">
                  <c:v>0.6089229788888888</c:v>
                </c:pt>
                <c:pt idx="5">
                  <c:v>0.6087764588333333</c:v>
                </c:pt>
                <c:pt idx="6">
                  <c:v>0.5986088908333332</c:v>
                </c:pt>
                <c:pt idx="7">
                  <c:v>0.5931185741666667</c:v>
                </c:pt>
                <c:pt idx="8">
                  <c:v>0.5876830685555555</c:v>
                </c:pt>
                <c:pt idx="9">
                  <c:v>0.5829105755555556</c:v>
                </c:pt>
                <c:pt idx="10">
                  <c:v>0.5884575771111114</c:v>
                </c:pt>
                <c:pt idx="11">
                  <c:v>0.5917022315555555</c:v>
                </c:pt>
                <c:pt idx="12">
                  <c:v>0.5981513725555556</c:v>
                </c:pt>
                <c:pt idx="13">
                  <c:v>0.6226414011111112</c:v>
                </c:pt>
                <c:pt idx="14">
                  <c:v>0.6576193228888887</c:v>
                </c:pt>
                <c:pt idx="15">
                  <c:v>0.6735081594444444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'cap_rate_solar_ES'!$C$3:$C$18</c:f>
              <c:numCache>
                <c:formatCode>General</c:formatCode>
                <c:ptCount val="16"/>
                <c:pt idx="0">
                  <c:v>0.81588468</c:v>
                </c:pt>
                <c:pt idx="1">
                  <c:v>0.6414662480000001</c:v>
                </c:pt>
                <c:pt idx="2">
                  <c:v>0.6068409</c:v>
                </c:pt>
                <c:pt idx="3">
                  <c:v>0.576583816</c:v>
                </c:pt>
                <c:pt idx="4">
                  <c:v>0.54862636</c:v>
                </c:pt>
                <c:pt idx="5">
                  <c:v>0.56624383</c:v>
                </c:pt>
                <c:pt idx="6">
                  <c:v>0.5589586600000001</c:v>
                </c:pt>
                <c:pt idx="7">
                  <c:v>0.55585862</c:v>
                </c:pt>
                <c:pt idx="8">
                  <c:v>0.552038756</c:v>
                </c:pt>
                <c:pt idx="9">
                  <c:v>0.550379548</c:v>
                </c:pt>
                <c:pt idx="10">
                  <c:v>0.5589845</c:v>
                </c:pt>
                <c:pt idx="11">
                  <c:v>0.563203708</c:v>
                </c:pt>
                <c:pt idx="12">
                  <c:v>0.568891916</c:v>
                </c:pt>
                <c:pt idx="13">
                  <c:v>0.59191332</c:v>
                </c:pt>
                <c:pt idx="14">
                  <c:v>0.62742222</c:v>
                </c:pt>
                <c:pt idx="15">
                  <c:v>0.6459087360000001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'cap_rate_solar_ES'!$D$3:$D$18</c:f>
              <c:numCache>
                <c:formatCode>General</c:formatCode>
                <c:ptCount val="16"/>
                <c:pt idx="0">
                  <c:v>0.8676632</c:v>
                </c:pt>
                <c:pt idx="1">
                  <c:v>0.7082642</c:v>
                </c:pt>
                <c:pt idx="2">
                  <c:v>0.66473573</c:v>
                </c:pt>
                <c:pt idx="3">
                  <c:v>0.6272458400000001</c:v>
                </c:pt>
                <c:pt idx="4">
                  <c:v>0.6017838</c:v>
                </c:pt>
                <c:pt idx="5">
                  <c:v>0.6069102</c:v>
                </c:pt>
                <c:pt idx="6">
                  <c:v>0.5973145</c:v>
                </c:pt>
                <c:pt idx="7">
                  <c:v>0.5832829</c:v>
                </c:pt>
                <c:pt idx="8">
                  <c:v>0.5801016</c:v>
                </c:pt>
                <c:pt idx="9">
                  <c:v>0.5747684</c:v>
                </c:pt>
                <c:pt idx="10">
                  <c:v>0.5837347000000001</c:v>
                </c:pt>
                <c:pt idx="11">
                  <c:v>0.5879761999999999</c:v>
                </c:pt>
                <c:pt idx="12">
                  <c:v>0.5955249</c:v>
                </c:pt>
                <c:pt idx="13">
                  <c:v>0.62106234</c:v>
                </c:pt>
                <c:pt idx="14">
                  <c:v>0.6580144999999999</c:v>
                </c:pt>
                <c:pt idx="15">
                  <c:v>0.6681462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'cap_rate_solar_ES'!$E$3:$E$18</c:f>
              <c:numCache>
                <c:formatCode>General</c:formatCode>
                <c:ptCount val="16"/>
                <c:pt idx="0">
                  <c:v>0.94186366</c:v>
                </c:pt>
                <c:pt idx="1">
                  <c:v>0.80385962</c:v>
                </c:pt>
                <c:pt idx="2">
                  <c:v>0.778252468</c:v>
                </c:pt>
                <c:pt idx="3">
                  <c:v>0.7295628120000001</c:v>
                </c:pt>
                <c:pt idx="4">
                  <c:v>0.6900354</c:v>
                </c:pt>
                <c:pt idx="5">
                  <c:v>0.649684108</c:v>
                </c:pt>
                <c:pt idx="6">
                  <c:v>0.63734864</c:v>
                </c:pt>
                <c:pt idx="7">
                  <c:v>0.6360815400000001</c:v>
                </c:pt>
                <c:pt idx="8">
                  <c:v>0.626732722</c:v>
                </c:pt>
                <c:pt idx="9">
                  <c:v>0.625734812</c:v>
                </c:pt>
                <c:pt idx="10">
                  <c:v>0.618503606</c:v>
                </c:pt>
                <c:pt idx="11">
                  <c:v>0.6209104480000001</c:v>
                </c:pt>
                <c:pt idx="12">
                  <c:v>0.628241226</c:v>
                </c:pt>
                <c:pt idx="13">
                  <c:v>0.6543518199999999</c:v>
                </c:pt>
                <c:pt idx="14">
                  <c:v>0.690636994</c:v>
                </c:pt>
                <c:pt idx="15">
                  <c:v>0.712226984</c:v>
                </c:pt>
              </c:numCache>
            </c:numRef>
          </c:yVal>
        </c:ser>
        <c:axId val="53160001"/>
        <c:axId val="53160002"/>
      </c:scatterChart>
      <c:valAx>
        <c:axId val="53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60002"/>
        <c:crosses val="autoZero"/>
        <c:crossBetween val="midCat"/>
      </c:valAx>
      <c:valAx>
        <c:axId val="53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'cap_rate_solar_ES'!$B$3:$B$18</c:f>
              <c:numCache>
                <c:formatCode>General</c:formatCode>
                <c:ptCount val="16"/>
                <c:pt idx="0">
                  <c:v>0.8733809461111109</c:v>
                </c:pt>
                <c:pt idx="1">
                  <c:v>0.7152210105000001</c:v>
                </c:pt>
                <c:pt idx="2">
                  <c:v>0.6731159730000003</c:v>
                </c:pt>
                <c:pt idx="3">
                  <c:v>0.6341957010555557</c:v>
                </c:pt>
                <c:pt idx="4">
                  <c:v>0.6089229788888888</c:v>
                </c:pt>
                <c:pt idx="5">
                  <c:v>0.6087764588333333</c:v>
                </c:pt>
                <c:pt idx="6">
                  <c:v>0.5986088908333332</c:v>
                </c:pt>
                <c:pt idx="7">
                  <c:v>0.5931185741666667</c:v>
                </c:pt>
                <c:pt idx="8">
                  <c:v>0.5876830685555555</c:v>
                </c:pt>
                <c:pt idx="9">
                  <c:v>0.5829105755555556</c:v>
                </c:pt>
                <c:pt idx="10">
                  <c:v>0.5884575771111114</c:v>
                </c:pt>
                <c:pt idx="11">
                  <c:v>0.5917022315555555</c:v>
                </c:pt>
                <c:pt idx="12">
                  <c:v>0.5981513725555556</c:v>
                </c:pt>
                <c:pt idx="13">
                  <c:v>0.6226414011111112</c:v>
                </c:pt>
                <c:pt idx="14">
                  <c:v>0.6576193228888887</c:v>
                </c:pt>
                <c:pt idx="15">
                  <c:v>0.6735081594444444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'cap_rate_solar_ES'!$C$3:$C$18</c:f>
              <c:numCache>
                <c:formatCode>General</c:formatCode>
                <c:ptCount val="16"/>
                <c:pt idx="0">
                  <c:v>0.81588468</c:v>
                </c:pt>
                <c:pt idx="1">
                  <c:v>0.6414662480000001</c:v>
                </c:pt>
                <c:pt idx="2">
                  <c:v>0.6068409</c:v>
                </c:pt>
                <c:pt idx="3">
                  <c:v>0.576583816</c:v>
                </c:pt>
                <c:pt idx="4">
                  <c:v>0.54862636</c:v>
                </c:pt>
                <c:pt idx="5">
                  <c:v>0.56624383</c:v>
                </c:pt>
                <c:pt idx="6">
                  <c:v>0.5589586600000001</c:v>
                </c:pt>
                <c:pt idx="7">
                  <c:v>0.55585862</c:v>
                </c:pt>
                <c:pt idx="8">
                  <c:v>0.552038756</c:v>
                </c:pt>
                <c:pt idx="9">
                  <c:v>0.550379548</c:v>
                </c:pt>
                <c:pt idx="10">
                  <c:v>0.5589845</c:v>
                </c:pt>
                <c:pt idx="11">
                  <c:v>0.563203708</c:v>
                </c:pt>
                <c:pt idx="12">
                  <c:v>0.568891916</c:v>
                </c:pt>
                <c:pt idx="13">
                  <c:v>0.59191332</c:v>
                </c:pt>
                <c:pt idx="14">
                  <c:v>0.62742222</c:v>
                </c:pt>
                <c:pt idx="15">
                  <c:v>0.6459087360000001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'cap_rate_solar_ES'!$D$3:$D$18</c:f>
              <c:numCache>
                <c:formatCode>General</c:formatCode>
                <c:ptCount val="16"/>
                <c:pt idx="0">
                  <c:v>0.8676632</c:v>
                </c:pt>
                <c:pt idx="1">
                  <c:v>0.7082642</c:v>
                </c:pt>
                <c:pt idx="2">
                  <c:v>0.66473573</c:v>
                </c:pt>
                <c:pt idx="3">
                  <c:v>0.6272458400000001</c:v>
                </c:pt>
                <c:pt idx="4">
                  <c:v>0.6017838</c:v>
                </c:pt>
                <c:pt idx="5">
                  <c:v>0.6069102</c:v>
                </c:pt>
                <c:pt idx="6">
                  <c:v>0.5973145</c:v>
                </c:pt>
                <c:pt idx="7">
                  <c:v>0.5832829</c:v>
                </c:pt>
                <c:pt idx="8">
                  <c:v>0.5801016</c:v>
                </c:pt>
                <c:pt idx="9">
                  <c:v>0.5747684</c:v>
                </c:pt>
                <c:pt idx="10">
                  <c:v>0.5837347000000001</c:v>
                </c:pt>
                <c:pt idx="11">
                  <c:v>0.5879761999999999</c:v>
                </c:pt>
                <c:pt idx="12">
                  <c:v>0.5955249</c:v>
                </c:pt>
                <c:pt idx="13">
                  <c:v>0.62106234</c:v>
                </c:pt>
                <c:pt idx="14">
                  <c:v>0.6580144999999999</c:v>
                </c:pt>
                <c:pt idx="15">
                  <c:v>0.6681462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'cap_rate_solar_ES'!$E$3:$E$18</c:f>
              <c:numCache>
                <c:formatCode>General</c:formatCode>
                <c:ptCount val="16"/>
                <c:pt idx="0">
                  <c:v>0.94186366</c:v>
                </c:pt>
                <c:pt idx="1">
                  <c:v>0.80385962</c:v>
                </c:pt>
                <c:pt idx="2">
                  <c:v>0.778252468</c:v>
                </c:pt>
                <c:pt idx="3">
                  <c:v>0.7295628120000001</c:v>
                </c:pt>
                <c:pt idx="4">
                  <c:v>0.6900354</c:v>
                </c:pt>
                <c:pt idx="5">
                  <c:v>0.649684108</c:v>
                </c:pt>
                <c:pt idx="6">
                  <c:v>0.63734864</c:v>
                </c:pt>
                <c:pt idx="7">
                  <c:v>0.6360815400000001</c:v>
                </c:pt>
                <c:pt idx="8">
                  <c:v>0.626732722</c:v>
                </c:pt>
                <c:pt idx="9">
                  <c:v>0.625734812</c:v>
                </c:pt>
                <c:pt idx="10">
                  <c:v>0.618503606</c:v>
                </c:pt>
                <c:pt idx="11">
                  <c:v>0.6209104480000001</c:v>
                </c:pt>
                <c:pt idx="12">
                  <c:v>0.628241226</c:v>
                </c:pt>
                <c:pt idx="13">
                  <c:v>0.6543518199999999</c:v>
                </c:pt>
                <c:pt idx="14">
                  <c:v>0.690636994</c:v>
                </c:pt>
                <c:pt idx="15">
                  <c:v>0.712226984</c:v>
                </c:pt>
              </c:numCache>
            </c:numRef>
          </c:yVal>
        </c:ser>
        <c:axId val="53170001"/>
        <c:axId val="53170002"/>
      </c:scatterChart>
      <c:valAx>
        <c:axId val="53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70002"/>
        <c:crosses val="autoZero"/>
        <c:crossBetween val="midCat"/>
      </c:valAx>
      <c:valAx>
        <c:axId val="53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'cap_rate_solar_FI'!$B$3:$B$18</c:f>
              <c:numCache>
                <c:formatCode>General</c:formatCode>
                <c:ptCount val="16"/>
                <c:pt idx="0">
                  <c:v>0.765366431277778</c:v>
                </c:pt>
                <c:pt idx="1">
                  <c:v>0.7107561925555556</c:v>
                </c:pt>
                <c:pt idx="2">
                  <c:v>0.6660130202777778</c:v>
                </c:pt>
                <c:pt idx="3">
                  <c:v>0.6108166075</c:v>
                </c:pt>
                <c:pt idx="4">
                  <c:v>0.5895300335555554</c:v>
                </c:pt>
                <c:pt idx="5">
                  <c:v>0.5789248222777776</c:v>
                </c:pt>
                <c:pt idx="6">
                  <c:v>0.5641638566666667</c:v>
                </c:pt>
                <c:pt idx="7">
                  <c:v>0.5407074272777777</c:v>
                </c:pt>
                <c:pt idx="8">
                  <c:v>0.5272981217222222</c:v>
                </c:pt>
                <c:pt idx="9">
                  <c:v>0.5223126968888888</c:v>
                </c:pt>
                <c:pt idx="10">
                  <c:v>0.5123561989444445</c:v>
                </c:pt>
                <c:pt idx="11">
                  <c:v>0.5086326376666668</c:v>
                </c:pt>
                <c:pt idx="12">
                  <c:v>0.5023477863888889</c:v>
                </c:pt>
                <c:pt idx="13">
                  <c:v>0.5003445306111111</c:v>
                </c:pt>
                <c:pt idx="14">
                  <c:v>0.565870717</c:v>
                </c:pt>
                <c:pt idx="15">
                  <c:v>0.5749718371666668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'cap_rate_solar_FI'!$C$3:$C$18</c:f>
              <c:numCache>
                <c:formatCode>General</c:formatCode>
                <c:ptCount val="16"/>
                <c:pt idx="0">
                  <c:v>0.65828686</c:v>
                </c:pt>
                <c:pt idx="1">
                  <c:v>0.615913352</c:v>
                </c:pt>
                <c:pt idx="2">
                  <c:v>0.5718646079999999</c:v>
                </c:pt>
                <c:pt idx="3">
                  <c:v>0.500023596</c:v>
                </c:pt>
                <c:pt idx="4">
                  <c:v>0.482296088</c:v>
                </c:pt>
                <c:pt idx="5">
                  <c:v>0.46623484</c:v>
                </c:pt>
                <c:pt idx="6">
                  <c:v>0.44999538</c:v>
                </c:pt>
                <c:pt idx="7">
                  <c:v>0.425833892</c:v>
                </c:pt>
                <c:pt idx="8">
                  <c:v>0.415322462</c:v>
                </c:pt>
                <c:pt idx="9">
                  <c:v>0.413334456</c:v>
                </c:pt>
                <c:pt idx="10">
                  <c:v>0.403876872</c:v>
                </c:pt>
                <c:pt idx="11">
                  <c:v>0.403891172</c:v>
                </c:pt>
                <c:pt idx="12">
                  <c:v>0.39865819</c:v>
                </c:pt>
                <c:pt idx="13">
                  <c:v>0.399266542</c:v>
                </c:pt>
                <c:pt idx="14">
                  <c:v>0.4625662720000001</c:v>
                </c:pt>
                <c:pt idx="15">
                  <c:v>0.484663436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'cap_rate_solar_FI'!$D$3:$D$18</c:f>
              <c:numCache>
                <c:formatCode>General</c:formatCode>
                <c:ptCount val="16"/>
                <c:pt idx="0">
                  <c:v>0.75065464</c:v>
                </c:pt>
                <c:pt idx="1">
                  <c:v>0.70367813</c:v>
                </c:pt>
                <c:pt idx="2">
                  <c:v>0.66049105</c:v>
                </c:pt>
                <c:pt idx="3">
                  <c:v>0.60826266</c:v>
                </c:pt>
                <c:pt idx="4">
                  <c:v>0.58844185</c:v>
                </c:pt>
                <c:pt idx="5">
                  <c:v>0.5786098</c:v>
                </c:pt>
                <c:pt idx="6">
                  <c:v>0.5633344</c:v>
                </c:pt>
                <c:pt idx="7">
                  <c:v>0.5438553</c:v>
                </c:pt>
                <c:pt idx="8">
                  <c:v>0.5312609700000001</c:v>
                </c:pt>
                <c:pt idx="9">
                  <c:v>0.52949053</c:v>
                </c:pt>
                <c:pt idx="10">
                  <c:v>0.50958633</c:v>
                </c:pt>
                <c:pt idx="11">
                  <c:v>0.5031615</c:v>
                </c:pt>
                <c:pt idx="12">
                  <c:v>0.4915462</c:v>
                </c:pt>
                <c:pt idx="13">
                  <c:v>0.5011695</c:v>
                </c:pt>
                <c:pt idx="14">
                  <c:v>0.56821424</c:v>
                </c:pt>
                <c:pt idx="15">
                  <c:v>0.5778523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'cap_rate_solar_FI'!$E$3:$E$18</c:f>
              <c:numCache>
                <c:formatCode>General</c:formatCode>
                <c:ptCount val="16"/>
                <c:pt idx="0">
                  <c:v>0.8672975260000001</c:v>
                </c:pt>
                <c:pt idx="1">
                  <c:v>0.79116717</c:v>
                </c:pt>
                <c:pt idx="2">
                  <c:v>0.7407815520000001</c:v>
                </c:pt>
                <c:pt idx="3">
                  <c:v>0.705376184</c:v>
                </c:pt>
                <c:pt idx="4">
                  <c:v>0.6899707899999999</c:v>
                </c:pt>
                <c:pt idx="5">
                  <c:v>0.685862432</c:v>
                </c:pt>
                <c:pt idx="6">
                  <c:v>0.6730161</c:v>
                </c:pt>
                <c:pt idx="7">
                  <c:v>0.65463536</c:v>
                </c:pt>
                <c:pt idx="8">
                  <c:v>0.6377251</c:v>
                </c:pt>
                <c:pt idx="9">
                  <c:v>0.630423952</c:v>
                </c:pt>
                <c:pt idx="10">
                  <c:v>0.6195284799999999</c:v>
                </c:pt>
                <c:pt idx="11">
                  <c:v>0.6150890840000001</c:v>
                </c:pt>
                <c:pt idx="12">
                  <c:v>0.60821021</c:v>
                </c:pt>
                <c:pt idx="13">
                  <c:v>0.6007958</c:v>
                </c:pt>
                <c:pt idx="14">
                  <c:v>0.6682179</c:v>
                </c:pt>
                <c:pt idx="15">
                  <c:v>0.676036492</c:v>
                </c:pt>
              </c:numCache>
            </c:numRef>
          </c:yVal>
        </c:ser>
        <c:axId val="53180001"/>
        <c:axId val="53180002"/>
      </c:scatterChart>
      <c:valAx>
        <c:axId val="53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80002"/>
        <c:crosses val="autoZero"/>
        <c:crossBetween val="midCat"/>
      </c:valAx>
      <c:valAx>
        <c:axId val="53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'cap_rate_solar_FI'!$B$3:$B$18</c:f>
              <c:numCache>
                <c:formatCode>General</c:formatCode>
                <c:ptCount val="16"/>
                <c:pt idx="0">
                  <c:v>0.765366431277778</c:v>
                </c:pt>
                <c:pt idx="1">
                  <c:v>0.7107561925555556</c:v>
                </c:pt>
                <c:pt idx="2">
                  <c:v>0.6660130202777778</c:v>
                </c:pt>
                <c:pt idx="3">
                  <c:v>0.6108166075</c:v>
                </c:pt>
                <c:pt idx="4">
                  <c:v>0.5895300335555554</c:v>
                </c:pt>
                <c:pt idx="5">
                  <c:v>0.5789248222777776</c:v>
                </c:pt>
                <c:pt idx="6">
                  <c:v>0.5641638566666667</c:v>
                </c:pt>
                <c:pt idx="7">
                  <c:v>0.5407074272777777</c:v>
                </c:pt>
                <c:pt idx="8">
                  <c:v>0.5272981217222222</c:v>
                </c:pt>
                <c:pt idx="9">
                  <c:v>0.5223126968888888</c:v>
                </c:pt>
                <c:pt idx="10">
                  <c:v>0.5123561989444445</c:v>
                </c:pt>
                <c:pt idx="11">
                  <c:v>0.5086326376666668</c:v>
                </c:pt>
                <c:pt idx="12">
                  <c:v>0.5023477863888889</c:v>
                </c:pt>
                <c:pt idx="13">
                  <c:v>0.5003445306111111</c:v>
                </c:pt>
                <c:pt idx="14">
                  <c:v>0.565870717</c:v>
                </c:pt>
                <c:pt idx="15">
                  <c:v>0.5749718371666668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'cap_rate_solar_FI'!$C$3:$C$18</c:f>
              <c:numCache>
                <c:formatCode>General</c:formatCode>
                <c:ptCount val="16"/>
                <c:pt idx="0">
                  <c:v>0.65828686</c:v>
                </c:pt>
                <c:pt idx="1">
                  <c:v>0.615913352</c:v>
                </c:pt>
                <c:pt idx="2">
                  <c:v>0.5718646079999999</c:v>
                </c:pt>
                <c:pt idx="3">
                  <c:v>0.500023596</c:v>
                </c:pt>
                <c:pt idx="4">
                  <c:v>0.482296088</c:v>
                </c:pt>
                <c:pt idx="5">
                  <c:v>0.46623484</c:v>
                </c:pt>
                <c:pt idx="6">
                  <c:v>0.44999538</c:v>
                </c:pt>
                <c:pt idx="7">
                  <c:v>0.425833892</c:v>
                </c:pt>
                <c:pt idx="8">
                  <c:v>0.415322462</c:v>
                </c:pt>
                <c:pt idx="9">
                  <c:v>0.413334456</c:v>
                </c:pt>
                <c:pt idx="10">
                  <c:v>0.403876872</c:v>
                </c:pt>
                <c:pt idx="11">
                  <c:v>0.403891172</c:v>
                </c:pt>
                <c:pt idx="12">
                  <c:v>0.39865819</c:v>
                </c:pt>
                <c:pt idx="13">
                  <c:v>0.399266542</c:v>
                </c:pt>
                <c:pt idx="14">
                  <c:v>0.4625662720000001</c:v>
                </c:pt>
                <c:pt idx="15">
                  <c:v>0.484663436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'cap_rate_solar_FI'!$D$3:$D$18</c:f>
              <c:numCache>
                <c:formatCode>General</c:formatCode>
                <c:ptCount val="16"/>
                <c:pt idx="0">
                  <c:v>0.75065464</c:v>
                </c:pt>
                <c:pt idx="1">
                  <c:v>0.70367813</c:v>
                </c:pt>
                <c:pt idx="2">
                  <c:v>0.66049105</c:v>
                </c:pt>
                <c:pt idx="3">
                  <c:v>0.60826266</c:v>
                </c:pt>
                <c:pt idx="4">
                  <c:v>0.58844185</c:v>
                </c:pt>
                <c:pt idx="5">
                  <c:v>0.5786098</c:v>
                </c:pt>
                <c:pt idx="6">
                  <c:v>0.5633344</c:v>
                </c:pt>
                <c:pt idx="7">
                  <c:v>0.5438553</c:v>
                </c:pt>
                <c:pt idx="8">
                  <c:v>0.5312609700000001</c:v>
                </c:pt>
                <c:pt idx="9">
                  <c:v>0.52949053</c:v>
                </c:pt>
                <c:pt idx="10">
                  <c:v>0.50958633</c:v>
                </c:pt>
                <c:pt idx="11">
                  <c:v>0.5031615</c:v>
                </c:pt>
                <c:pt idx="12">
                  <c:v>0.4915462</c:v>
                </c:pt>
                <c:pt idx="13">
                  <c:v>0.5011695</c:v>
                </c:pt>
                <c:pt idx="14">
                  <c:v>0.56821424</c:v>
                </c:pt>
                <c:pt idx="15">
                  <c:v>0.5778523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'cap_rate_solar_FI'!$E$3:$E$18</c:f>
              <c:numCache>
                <c:formatCode>General</c:formatCode>
                <c:ptCount val="16"/>
                <c:pt idx="0">
                  <c:v>0.8672975260000001</c:v>
                </c:pt>
                <c:pt idx="1">
                  <c:v>0.79116717</c:v>
                </c:pt>
                <c:pt idx="2">
                  <c:v>0.7407815520000001</c:v>
                </c:pt>
                <c:pt idx="3">
                  <c:v>0.705376184</c:v>
                </c:pt>
                <c:pt idx="4">
                  <c:v>0.6899707899999999</c:v>
                </c:pt>
                <c:pt idx="5">
                  <c:v>0.685862432</c:v>
                </c:pt>
                <c:pt idx="6">
                  <c:v>0.6730161</c:v>
                </c:pt>
                <c:pt idx="7">
                  <c:v>0.65463536</c:v>
                </c:pt>
                <c:pt idx="8">
                  <c:v>0.6377251</c:v>
                </c:pt>
                <c:pt idx="9">
                  <c:v>0.630423952</c:v>
                </c:pt>
                <c:pt idx="10">
                  <c:v>0.6195284799999999</c:v>
                </c:pt>
                <c:pt idx="11">
                  <c:v>0.6150890840000001</c:v>
                </c:pt>
                <c:pt idx="12">
                  <c:v>0.60821021</c:v>
                </c:pt>
                <c:pt idx="13">
                  <c:v>0.6007958</c:v>
                </c:pt>
                <c:pt idx="14">
                  <c:v>0.6682179</c:v>
                </c:pt>
                <c:pt idx="15">
                  <c:v>0.676036492</c:v>
                </c:pt>
              </c:numCache>
            </c:numRef>
          </c:yVal>
        </c:ser>
        <c:axId val="53190001"/>
        <c:axId val="53190002"/>
      </c:scatterChart>
      <c:valAx>
        <c:axId val="53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90002"/>
        <c:crosses val="autoZero"/>
        <c:crossBetween val="midCat"/>
      </c:valAx>
      <c:valAx>
        <c:axId val="53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1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'cap_rate_wind_onshore_SE3'!$B$3:$B$17</c:f>
              <c:numCache>
                <c:formatCode>General</c:formatCode>
                <c:ptCount val="15"/>
                <c:pt idx="0">
                  <c:v>0.9151677721666667</c:v>
                </c:pt>
                <c:pt idx="1">
                  <c:v>0.8994233438333333</c:v>
                </c:pt>
                <c:pt idx="2">
                  <c:v>0.8796437500000001</c:v>
                </c:pt>
                <c:pt idx="3">
                  <c:v>0.8711124981111111</c:v>
                </c:pt>
                <c:pt idx="4">
                  <c:v>0.8582627940555555</c:v>
                </c:pt>
                <c:pt idx="5">
                  <c:v>0.8350718068888888</c:v>
                </c:pt>
                <c:pt idx="6">
                  <c:v>0.8131498822222221</c:v>
                </c:pt>
                <c:pt idx="7">
                  <c:v>0.8051755011666666</c:v>
                </c:pt>
                <c:pt idx="8">
                  <c:v>0.7942144905555556</c:v>
                </c:pt>
                <c:pt idx="9">
                  <c:v>0.7775175990555556</c:v>
                </c:pt>
                <c:pt idx="10">
                  <c:v>0.7690695373888889</c:v>
                </c:pt>
                <c:pt idx="11">
                  <c:v>0.7597564292222221</c:v>
                </c:pt>
                <c:pt idx="12">
                  <c:v>0.7578824079444444</c:v>
                </c:pt>
                <c:pt idx="13">
                  <c:v>0.7463767433333335</c:v>
                </c:pt>
                <c:pt idx="14">
                  <c:v>0.7439568747222221</c:v>
                </c:pt>
              </c:numCache>
            </c:numRef>
          </c:yVal>
        </c:ser>
        <c:ser>
          <c:idx val="1"/>
          <c:order val="1"/>
          <c:tx>
            <c:strRef>
              <c:f>'cap_rate_wind_onshore_SE3'!$C$2:$C$2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'cap_rate_wind_onshore_SE3'!$C$3:$C$17</c:f>
              <c:numCache>
                <c:formatCode>General</c:formatCode>
                <c:ptCount val="15"/>
                <c:pt idx="0">
                  <c:v>0.878146428</c:v>
                </c:pt>
                <c:pt idx="1">
                  <c:v>0.852875548</c:v>
                </c:pt>
                <c:pt idx="2">
                  <c:v>0.827902304</c:v>
                </c:pt>
                <c:pt idx="3">
                  <c:v>0.82325284</c:v>
                </c:pt>
                <c:pt idx="4">
                  <c:v>0.814845064</c:v>
                </c:pt>
                <c:pt idx="5">
                  <c:v>0.791279828</c:v>
                </c:pt>
                <c:pt idx="6">
                  <c:v>0.7646958</c:v>
                </c:pt>
                <c:pt idx="7">
                  <c:v>0.747779196</c:v>
                </c:pt>
                <c:pt idx="8">
                  <c:v>0.7293259599999999</c:v>
                </c:pt>
                <c:pt idx="9">
                  <c:v>0.7082985199999999</c:v>
                </c:pt>
                <c:pt idx="10">
                  <c:v>0.697617126</c:v>
                </c:pt>
                <c:pt idx="11">
                  <c:v>0.6848896520000001</c:v>
                </c:pt>
                <c:pt idx="12">
                  <c:v>0.68622998</c:v>
                </c:pt>
                <c:pt idx="13">
                  <c:v>0.66779966</c:v>
                </c:pt>
                <c:pt idx="14">
                  <c:v>0.662981992</c:v>
                </c:pt>
              </c:numCache>
            </c:numRef>
          </c:yVal>
        </c:ser>
        <c:ser>
          <c:idx val="2"/>
          <c:order val="2"/>
          <c:tx>
            <c:strRef>
              <c:f>'cap_rate_wind_onshore_SE3'!$D$2:$D$2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'cap_rate_wind_onshore_SE3'!$D$3:$D$17</c:f>
              <c:numCache>
                <c:formatCode>General</c:formatCode>
                <c:ptCount val="15"/>
                <c:pt idx="0">
                  <c:v>0.9135945</c:v>
                </c:pt>
                <c:pt idx="1">
                  <c:v>0.8948452</c:v>
                </c:pt>
                <c:pt idx="2">
                  <c:v>0.87436414</c:v>
                </c:pt>
                <c:pt idx="3">
                  <c:v>0.86698294</c:v>
                </c:pt>
                <c:pt idx="4">
                  <c:v>0.8519128</c:v>
                </c:pt>
                <c:pt idx="5">
                  <c:v>0.8273101</c:v>
                </c:pt>
                <c:pt idx="6">
                  <c:v>0.805758</c:v>
                </c:pt>
                <c:pt idx="7">
                  <c:v>0.7952171</c:v>
                </c:pt>
                <c:pt idx="8">
                  <c:v>0.7815152400000001</c:v>
                </c:pt>
                <c:pt idx="9">
                  <c:v>0.7676372</c:v>
                </c:pt>
                <c:pt idx="10">
                  <c:v>0.75950295</c:v>
                </c:pt>
                <c:pt idx="11">
                  <c:v>0.74999684</c:v>
                </c:pt>
                <c:pt idx="12">
                  <c:v>0.7502025</c:v>
                </c:pt>
                <c:pt idx="13">
                  <c:v>0.74081296</c:v>
                </c:pt>
                <c:pt idx="14">
                  <c:v>0.74084854</c:v>
                </c:pt>
              </c:numCache>
            </c:numRef>
          </c:yVal>
        </c:ser>
        <c:ser>
          <c:idx val="3"/>
          <c:order val="3"/>
          <c:tx>
            <c:strRef>
              <c:f>'cap_rate_wind_onshore_SE3'!$E$2:$E$2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'cap_rate_wind_onshore_SE3'!$A$3:$A$17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'cap_rate_wind_onshore_SE3'!$E$3:$E$17</c:f>
              <c:numCache>
                <c:formatCode>General</c:formatCode>
                <c:ptCount val="15"/>
                <c:pt idx="0">
                  <c:v>0.98004446</c:v>
                </c:pt>
                <c:pt idx="1">
                  <c:v>0.97521692</c:v>
                </c:pt>
                <c:pt idx="2">
                  <c:v>0.964856996</c:v>
                </c:pt>
                <c:pt idx="3">
                  <c:v>0.9485992919999999</c:v>
                </c:pt>
                <c:pt idx="4">
                  <c:v>0.935384592</c:v>
                </c:pt>
                <c:pt idx="5">
                  <c:v>0.91782056</c:v>
                </c:pt>
                <c:pt idx="6">
                  <c:v>0.8953812799999999</c:v>
                </c:pt>
                <c:pt idx="7">
                  <c:v>0.886599546</c:v>
                </c:pt>
                <c:pt idx="8">
                  <c:v>0.87380973</c:v>
                </c:pt>
                <c:pt idx="9">
                  <c:v>0.8572147960000001</c:v>
                </c:pt>
                <c:pt idx="10">
                  <c:v>0.8467754</c:v>
                </c:pt>
                <c:pt idx="11">
                  <c:v>0.8355441300000001</c:v>
                </c:pt>
                <c:pt idx="12">
                  <c:v>0.8383668759999999</c:v>
                </c:pt>
                <c:pt idx="13">
                  <c:v>0.82757242</c:v>
                </c:pt>
                <c:pt idx="14">
                  <c:v>0.823659828</c:v>
                </c:pt>
              </c:numCache>
            </c:numRef>
          </c:yVal>
        </c:ser>
        <c:axId val="50320001"/>
        <c:axId val="50320002"/>
      </c:scatterChart>
      <c:val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20002"/>
        <c:crosses val="autoZero"/>
        <c:crossBetween val="midCat"/>
      </c:val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'cap_rate_solar_FI'!$B$3:$B$18</c:f>
              <c:numCache>
                <c:formatCode>General</c:formatCode>
                <c:ptCount val="16"/>
                <c:pt idx="0">
                  <c:v>0.765366431277778</c:v>
                </c:pt>
                <c:pt idx="1">
                  <c:v>0.7107561925555556</c:v>
                </c:pt>
                <c:pt idx="2">
                  <c:v>0.6660130202777778</c:v>
                </c:pt>
                <c:pt idx="3">
                  <c:v>0.6108166075</c:v>
                </c:pt>
                <c:pt idx="4">
                  <c:v>0.5895300335555554</c:v>
                </c:pt>
                <c:pt idx="5">
                  <c:v>0.5789248222777776</c:v>
                </c:pt>
                <c:pt idx="6">
                  <c:v>0.5641638566666667</c:v>
                </c:pt>
                <c:pt idx="7">
                  <c:v>0.5407074272777777</c:v>
                </c:pt>
                <c:pt idx="8">
                  <c:v>0.5272981217222222</c:v>
                </c:pt>
                <c:pt idx="9">
                  <c:v>0.5223126968888888</c:v>
                </c:pt>
                <c:pt idx="10">
                  <c:v>0.5123561989444445</c:v>
                </c:pt>
                <c:pt idx="11">
                  <c:v>0.5086326376666668</c:v>
                </c:pt>
                <c:pt idx="12">
                  <c:v>0.5023477863888889</c:v>
                </c:pt>
                <c:pt idx="13">
                  <c:v>0.5003445306111111</c:v>
                </c:pt>
                <c:pt idx="14">
                  <c:v>0.565870717</c:v>
                </c:pt>
                <c:pt idx="15">
                  <c:v>0.5749718371666668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'cap_rate_solar_FI'!$C$3:$C$18</c:f>
              <c:numCache>
                <c:formatCode>General</c:formatCode>
                <c:ptCount val="16"/>
                <c:pt idx="0">
                  <c:v>0.65828686</c:v>
                </c:pt>
                <c:pt idx="1">
                  <c:v>0.615913352</c:v>
                </c:pt>
                <c:pt idx="2">
                  <c:v>0.5718646079999999</c:v>
                </c:pt>
                <c:pt idx="3">
                  <c:v>0.500023596</c:v>
                </c:pt>
                <c:pt idx="4">
                  <c:v>0.482296088</c:v>
                </c:pt>
                <c:pt idx="5">
                  <c:v>0.46623484</c:v>
                </c:pt>
                <c:pt idx="6">
                  <c:v>0.44999538</c:v>
                </c:pt>
                <c:pt idx="7">
                  <c:v>0.425833892</c:v>
                </c:pt>
                <c:pt idx="8">
                  <c:v>0.415322462</c:v>
                </c:pt>
                <c:pt idx="9">
                  <c:v>0.413334456</c:v>
                </c:pt>
                <c:pt idx="10">
                  <c:v>0.403876872</c:v>
                </c:pt>
                <c:pt idx="11">
                  <c:v>0.403891172</c:v>
                </c:pt>
                <c:pt idx="12">
                  <c:v>0.39865819</c:v>
                </c:pt>
                <c:pt idx="13">
                  <c:v>0.399266542</c:v>
                </c:pt>
                <c:pt idx="14">
                  <c:v>0.4625662720000001</c:v>
                </c:pt>
                <c:pt idx="15">
                  <c:v>0.484663436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'cap_rate_solar_FI'!$D$3:$D$18</c:f>
              <c:numCache>
                <c:formatCode>General</c:formatCode>
                <c:ptCount val="16"/>
                <c:pt idx="0">
                  <c:v>0.75065464</c:v>
                </c:pt>
                <c:pt idx="1">
                  <c:v>0.70367813</c:v>
                </c:pt>
                <c:pt idx="2">
                  <c:v>0.66049105</c:v>
                </c:pt>
                <c:pt idx="3">
                  <c:v>0.60826266</c:v>
                </c:pt>
                <c:pt idx="4">
                  <c:v>0.58844185</c:v>
                </c:pt>
                <c:pt idx="5">
                  <c:v>0.5786098</c:v>
                </c:pt>
                <c:pt idx="6">
                  <c:v>0.5633344</c:v>
                </c:pt>
                <c:pt idx="7">
                  <c:v>0.5438553</c:v>
                </c:pt>
                <c:pt idx="8">
                  <c:v>0.5312609700000001</c:v>
                </c:pt>
                <c:pt idx="9">
                  <c:v>0.52949053</c:v>
                </c:pt>
                <c:pt idx="10">
                  <c:v>0.50958633</c:v>
                </c:pt>
                <c:pt idx="11">
                  <c:v>0.5031615</c:v>
                </c:pt>
                <c:pt idx="12">
                  <c:v>0.4915462</c:v>
                </c:pt>
                <c:pt idx="13">
                  <c:v>0.5011695</c:v>
                </c:pt>
                <c:pt idx="14">
                  <c:v>0.56821424</c:v>
                </c:pt>
                <c:pt idx="15">
                  <c:v>0.5778523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'cap_rate_solar_FI'!$E$3:$E$18</c:f>
              <c:numCache>
                <c:formatCode>General</c:formatCode>
                <c:ptCount val="16"/>
                <c:pt idx="0">
                  <c:v>0.8672975260000001</c:v>
                </c:pt>
                <c:pt idx="1">
                  <c:v>0.79116717</c:v>
                </c:pt>
                <c:pt idx="2">
                  <c:v>0.7407815520000001</c:v>
                </c:pt>
                <c:pt idx="3">
                  <c:v>0.705376184</c:v>
                </c:pt>
                <c:pt idx="4">
                  <c:v>0.6899707899999999</c:v>
                </c:pt>
                <c:pt idx="5">
                  <c:v>0.685862432</c:v>
                </c:pt>
                <c:pt idx="6">
                  <c:v>0.6730161</c:v>
                </c:pt>
                <c:pt idx="7">
                  <c:v>0.65463536</c:v>
                </c:pt>
                <c:pt idx="8">
                  <c:v>0.6377251</c:v>
                </c:pt>
                <c:pt idx="9">
                  <c:v>0.630423952</c:v>
                </c:pt>
                <c:pt idx="10">
                  <c:v>0.6195284799999999</c:v>
                </c:pt>
                <c:pt idx="11">
                  <c:v>0.6150890840000001</c:v>
                </c:pt>
                <c:pt idx="12">
                  <c:v>0.60821021</c:v>
                </c:pt>
                <c:pt idx="13">
                  <c:v>0.6007958</c:v>
                </c:pt>
                <c:pt idx="14">
                  <c:v>0.6682179</c:v>
                </c:pt>
                <c:pt idx="15">
                  <c:v>0.676036492</c:v>
                </c:pt>
              </c:numCache>
            </c:numRef>
          </c:yVal>
        </c:ser>
        <c:axId val="53200001"/>
        <c:axId val="53200002"/>
      </c:scatterChart>
      <c:valAx>
        <c:axId val="53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00002"/>
        <c:crosses val="autoZero"/>
        <c:crossBetween val="midCat"/>
      </c:valAx>
      <c:valAx>
        <c:axId val="53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'cap_rate_solar_FI'!$B$3:$B$18</c:f>
              <c:numCache>
                <c:formatCode>General</c:formatCode>
                <c:ptCount val="16"/>
                <c:pt idx="0">
                  <c:v>0.765366431277778</c:v>
                </c:pt>
                <c:pt idx="1">
                  <c:v>0.7107561925555556</c:v>
                </c:pt>
                <c:pt idx="2">
                  <c:v>0.6660130202777778</c:v>
                </c:pt>
                <c:pt idx="3">
                  <c:v>0.6108166075</c:v>
                </c:pt>
                <c:pt idx="4">
                  <c:v>0.5895300335555554</c:v>
                </c:pt>
                <c:pt idx="5">
                  <c:v>0.5789248222777776</c:v>
                </c:pt>
                <c:pt idx="6">
                  <c:v>0.5641638566666667</c:v>
                </c:pt>
                <c:pt idx="7">
                  <c:v>0.5407074272777777</c:v>
                </c:pt>
                <c:pt idx="8">
                  <c:v>0.5272981217222222</c:v>
                </c:pt>
                <c:pt idx="9">
                  <c:v>0.5223126968888888</c:v>
                </c:pt>
                <c:pt idx="10">
                  <c:v>0.5123561989444445</c:v>
                </c:pt>
                <c:pt idx="11">
                  <c:v>0.5086326376666668</c:v>
                </c:pt>
                <c:pt idx="12">
                  <c:v>0.5023477863888889</c:v>
                </c:pt>
                <c:pt idx="13">
                  <c:v>0.5003445306111111</c:v>
                </c:pt>
                <c:pt idx="14">
                  <c:v>0.565870717</c:v>
                </c:pt>
                <c:pt idx="15">
                  <c:v>0.5749718371666668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'cap_rate_solar_FI'!$C$3:$C$18</c:f>
              <c:numCache>
                <c:formatCode>General</c:formatCode>
                <c:ptCount val="16"/>
                <c:pt idx="0">
                  <c:v>0.65828686</c:v>
                </c:pt>
                <c:pt idx="1">
                  <c:v>0.615913352</c:v>
                </c:pt>
                <c:pt idx="2">
                  <c:v>0.5718646079999999</c:v>
                </c:pt>
                <c:pt idx="3">
                  <c:v>0.500023596</c:v>
                </c:pt>
                <c:pt idx="4">
                  <c:v>0.482296088</c:v>
                </c:pt>
                <c:pt idx="5">
                  <c:v>0.46623484</c:v>
                </c:pt>
                <c:pt idx="6">
                  <c:v>0.44999538</c:v>
                </c:pt>
                <c:pt idx="7">
                  <c:v>0.425833892</c:v>
                </c:pt>
                <c:pt idx="8">
                  <c:v>0.415322462</c:v>
                </c:pt>
                <c:pt idx="9">
                  <c:v>0.413334456</c:v>
                </c:pt>
                <c:pt idx="10">
                  <c:v>0.403876872</c:v>
                </c:pt>
                <c:pt idx="11">
                  <c:v>0.403891172</c:v>
                </c:pt>
                <c:pt idx="12">
                  <c:v>0.39865819</c:v>
                </c:pt>
                <c:pt idx="13">
                  <c:v>0.399266542</c:v>
                </c:pt>
                <c:pt idx="14">
                  <c:v>0.4625662720000001</c:v>
                </c:pt>
                <c:pt idx="15">
                  <c:v>0.484663436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'cap_rate_solar_FI'!$D$3:$D$18</c:f>
              <c:numCache>
                <c:formatCode>General</c:formatCode>
                <c:ptCount val="16"/>
                <c:pt idx="0">
                  <c:v>0.75065464</c:v>
                </c:pt>
                <c:pt idx="1">
                  <c:v>0.70367813</c:v>
                </c:pt>
                <c:pt idx="2">
                  <c:v>0.66049105</c:v>
                </c:pt>
                <c:pt idx="3">
                  <c:v>0.60826266</c:v>
                </c:pt>
                <c:pt idx="4">
                  <c:v>0.58844185</c:v>
                </c:pt>
                <c:pt idx="5">
                  <c:v>0.5786098</c:v>
                </c:pt>
                <c:pt idx="6">
                  <c:v>0.5633344</c:v>
                </c:pt>
                <c:pt idx="7">
                  <c:v>0.5438553</c:v>
                </c:pt>
                <c:pt idx="8">
                  <c:v>0.5312609700000001</c:v>
                </c:pt>
                <c:pt idx="9">
                  <c:v>0.52949053</c:v>
                </c:pt>
                <c:pt idx="10">
                  <c:v>0.50958633</c:v>
                </c:pt>
                <c:pt idx="11">
                  <c:v>0.5031615</c:v>
                </c:pt>
                <c:pt idx="12">
                  <c:v>0.4915462</c:v>
                </c:pt>
                <c:pt idx="13">
                  <c:v>0.5011695</c:v>
                </c:pt>
                <c:pt idx="14">
                  <c:v>0.56821424</c:v>
                </c:pt>
                <c:pt idx="15">
                  <c:v>0.5778523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'cap_rate_solar_FI'!$E$3:$E$18</c:f>
              <c:numCache>
                <c:formatCode>General</c:formatCode>
                <c:ptCount val="16"/>
                <c:pt idx="0">
                  <c:v>0.8672975260000001</c:v>
                </c:pt>
                <c:pt idx="1">
                  <c:v>0.79116717</c:v>
                </c:pt>
                <c:pt idx="2">
                  <c:v>0.7407815520000001</c:v>
                </c:pt>
                <c:pt idx="3">
                  <c:v>0.705376184</c:v>
                </c:pt>
                <c:pt idx="4">
                  <c:v>0.6899707899999999</c:v>
                </c:pt>
                <c:pt idx="5">
                  <c:v>0.685862432</c:v>
                </c:pt>
                <c:pt idx="6">
                  <c:v>0.6730161</c:v>
                </c:pt>
                <c:pt idx="7">
                  <c:v>0.65463536</c:v>
                </c:pt>
                <c:pt idx="8">
                  <c:v>0.6377251</c:v>
                </c:pt>
                <c:pt idx="9">
                  <c:v>0.630423952</c:v>
                </c:pt>
                <c:pt idx="10">
                  <c:v>0.6195284799999999</c:v>
                </c:pt>
                <c:pt idx="11">
                  <c:v>0.6150890840000001</c:v>
                </c:pt>
                <c:pt idx="12">
                  <c:v>0.60821021</c:v>
                </c:pt>
                <c:pt idx="13">
                  <c:v>0.6007958</c:v>
                </c:pt>
                <c:pt idx="14">
                  <c:v>0.6682179</c:v>
                </c:pt>
                <c:pt idx="15">
                  <c:v>0.676036492</c:v>
                </c:pt>
              </c:numCache>
            </c:numRef>
          </c:yVal>
        </c:ser>
        <c:axId val="53210001"/>
        <c:axId val="53210002"/>
      </c:scatterChart>
      <c:valAx>
        <c:axId val="53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10002"/>
        <c:crosses val="autoZero"/>
        <c:crossBetween val="midCat"/>
      </c:valAx>
      <c:valAx>
        <c:axId val="53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'cap_rate_solar_FI'!$B$3:$B$18</c:f>
              <c:numCache>
                <c:formatCode>General</c:formatCode>
                <c:ptCount val="16"/>
                <c:pt idx="0">
                  <c:v>0.765366431277778</c:v>
                </c:pt>
                <c:pt idx="1">
                  <c:v>0.7107561925555556</c:v>
                </c:pt>
                <c:pt idx="2">
                  <c:v>0.6660130202777778</c:v>
                </c:pt>
                <c:pt idx="3">
                  <c:v>0.6108166075</c:v>
                </c:pt>
                <c:pt idx="4">
                  <c:v>0.5895300335555554</c:v>
                </c:pt>
                <c:pt idx="5">
                  <c:v>0.5789248222777776</c:v>
                </c:pt>
                <c:pt idx="6">
                  <c:v>0.5641638566666667</c:v>
                </c:pt>
                <c:pt idx="7">
                  <c:v>0.5407074272777777</c:v>
                </c:pt>
                <c:pt idx="8">
                  <c:v>0.5272981217222222</c:v>
                </c:pt>
                <c:pt idx="9">
                  <c:v>0.5223126968888888</c:v>
                </c:pt>
                <c:pt idx="10">
                  <c:v>0.5123561989444445</c:v>
                </c:pt>
                <c:pt idx="11">
                  <c:v>0.5086326376666668</c:v>
                </c:pt>
                <c:pt idx="12">
                  <c:v>0.5023477863888889</c:v>
                </c:pt>
                <c:pt idx="13">
                  <c:v>0.5003445306111111</c:v>
                </c:pt>
                <c:pt idx="14">
                  <c:v>0.565870717</c:v>
                </c:pt>
                <c:pt idx="15">
                  <c:v>0.5749718371666668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'cap_rate_solar_FI'!$C$3:$C$18</c:f>
              <c:numCache>
                <c:formatCode>General</c:formatCode>
                <c:ptCount val="16"/>
                <c:pt idx="0">
                  <c:v>0.65828686</c:v>
                </c:pt>
                <c:pt idx="1">
                  <c:v>0.615913352</c:v>
                </c:pt>
                <c:pt idx="2">
                  <c:v>0.5718646079999999</c:v>
                </c:pt>
                <c:pt idx="3">
                  <c:v>0.500023596</c:v>
                </c:pt>
                <c:pt idx="4">
                  <c:v>0.482296088</c:v>
                </c:pt>
                <c:pt idx="5">
                  <c:v>0.46623484</c:v>
                </c:pt>
                <c:pt idx="6">
                  <c:v>0.44999538</c:v>
                </c:pt>
                <c:pt idx="7">
                  <c:v>0.425833892</c:v>
                </c:pt>
                <c:pt idx="8">
                  <c:v>0.415322462</c:v>
                </c:pt>
                <c:pt idx="9">
                  <c:v>0.413334456</c:v>
                </c:pt>
                <c:pt idx="10">
                  <c:v>0.403876872</c:v>
                </c:pt>
                <c:pt idx="11">
                  <c:v>0.403891172</c:v>
                </c:pt>
                <c:pt idx="12">
                  <c:v>0.39865819</c:v>
                </c:pt>
                <c:pt idx="13">
                  <c:v>0.399266542</c:v>
                </c:pt>
                <c:pt idx="14">
                  <c:v>0.4625662720000001</c:v>
                </c:pt>
                <c:pt idx="15">
                  <c:v>0.484663436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'cap_rate_solar_FI'!$D$3:$D$18</c:f>
              <c:numCache>
                <c:formatCode>General</c:formatCode>
                <c:ptCount val="16"/>
                <c:pt idx="0">
                  <c:v>0.75065464</c:v>
                </c:pt>
                <c:pt idx="1">
                  <c:v>0.70367813</c:v>
                </c:pt>
                <c:pt idx="2">
                  <c:v>0.66049105</c:v>
                </c:pt>
                <c:pt idx="3">
                  <c:v>0.60826266</c:v>
                </c:pt>
                <c:pt idx="4">
                  <c:v>0.58844185</c:v>
                </c:pt>
                <c:pt idx="5">
                  <c:v>0.5786098</c:v>
                </c:pt>
                <c:pt idx="6">
                  <c:v>0.5633344</c:v>
                </c:pt>
                <c:pt idx="7">
                  <c:v>0.5438553</c:v>
                </c:pt>
                <c:pt idx="8">
                  <c:v>0.5312609700000001</c:v>
                </c:pt>
                <c:pt idx="9">
                  <c:v>0.52949053</c:v>
                </c:pt>
                <c:pt idx="10">
                  <c:v>0.50958633</c:v>
                </c:pt>
                <c:pt idx="11">
                  <c:v>0.5031615</c:v>
                </c:pt>
                <c:pt idx="12">
                  <c:v>0.4915462</c:v>
                </c:pt>
                <c:pt idx="13">
                  <c:v>0.5011695</c:v>
                </c:pt>
                <c:pt idx="14">
                  <c:v>0.56821424</c:v>
                </c:pt>
                <c:pt idx="15">
                  <c:v>0.5778523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'cap_rate_solar_FI'!$E$3:$E$18</c:f>
              <c:numCache>
                <c:formatCode>General</c:formatCode>
                <c:ptCount val="16"/>
                <c:pt idx="0">
                  <c:v>0.8672975260000001</c:v>
                </c:pt>
                <c:pt idx="1">
                  <c:v>0.79116717</c:v>
                </c:pt>
                <c:pt idx="2">
                  <c:v>0.7407815520000001</c:v>
                </c:pt>
                <c:pt idx="3">
                  <c:v>0.705376184</c:v>
                </c:pt>
                <c:pt idx="4">
                  <c:v>0.6899707899999999</c:v>
                </c:pt>
                <c:pt idx="5">
                  <c:v>0.685862432</c:v>
                </c:pt>
                <c:pt idx="6">
                  <c:v>0.6730161</c:v>
                </c:pt>
                <c:pt idx="7">
                  <c:v>0.65463536</c:v>
                </c:pt>
                <c:pt idx="8">
                  <c:v>0.6377251</c:v>
                </c:pt>
                <c:pt idx="9">
                  <c:v>0.630423952</c:v>
                </c:pt>
                <c:pt idx="10">
                  <c:v>0.6195284799999999</c:v>
                </c:pt>
                <c:pt idx="11">
                  <c:v>0.6150890840000001</c:v>
                </c:pt>
                <c:pt idx="12">
                  <c:v>0.60821021</c:v>
                </c:pt>
                <c:pt idx="13">
                  <c:v>0.6007958</c:v>
                </c:pt>
                <c:pt idx="14">
                  <c:v>0.6682179</c:v>
                </c:pt>
                <c:pt idx="15">
                  <c:v>0.676036492</c:v>
                </c:pt>
              </c:numCache>
            </c:numRef>
          </c:yVal>
        </c:ser>
        <c:axId val="53220001"/>
        <c:axId val="53220002"/>
      </c:scatterChart>
      <c:valAx>
        <c:axId val="53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20002"/>
        <c:crosses val="autoZero"/>
        <c:crossBetween val="midCat"/>
      </c:valAx>
      <c:valAx>
        <c:axId val="53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'cap_rate_solar_FR'!$B$3:$B$18</c:f>
              <c:numCache>
                <c:formatCode>General</c:formatCode>
                <c:ptCount val="16"/>
                <c:pt idx="0">
                  <c:v>0.8019613242222223</c:v>
                </c:pt>
                <c:pt idx="1">
                  <c:v>0.7312875781111111</c:v>
                </c:pt>
                <c:pt idx="2">
                  <c:v>0.6761356377777777</c:v>
                </c:pt>
                <c:pt idx="3">
                  <c:v>0.6305852060555556</c:v>
                </c:pt>
                <c:pt idx="4">
                  <c:v>0.5863782397222224</c:v>
                </c:pt>
                <c:pt idx="5">
                  <c:v>0.5252780758333331</c:v>
                </c:pt>
                <c:pt idx="6">
                  <c:v>0.4962907184444444</c:v>
                </c:pt>
                <c:pt idx="7">
                  <c:v>0.4923136657777778</c:v>
                </c:pt>
                <c:pt idx="8">
                  <c:v>0.4800897773333334</c:v>
                </c:pt>
                <c:pt idx="9">
                  <c:v>0.4833993083888889</c:v>
                </c:pt>
                <c:pt idx="10">
                  <c:v>0.4629881137777778</c:v>
                </c:pt>
                <c:pt idx="11">
                  <c:v>0.459152008888889</c:v>
                </c:pt>
                <c:pt idx="12">
                  <c:v>0.4581468710555556</c:v>
                </c:pt>
                <c:pt idx="13">
                  <c:v>0.5464079869444443</c:v>
                </c:pt>
                <c:pt idx="14">
                  <c:v>0.6376995722777776</c:v>
                </c:pt>
                <c:pt idx="15">
                  <c:v>0.6934511027777776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'cap_rate_solar_FR'!$C$3:$C$18</c:f>
              <c:numCache>
                <c:formatCode>General</c:formatCode>
                <c:ptCount val="16"/>
                <c:pt idx="0">
                  <c:v>0.76799056</c:v>
                </c:pt>
                <c:pt idx="1">
                  <c:v>0.7012613400000001</c:v>
                </c:pt>
                <c:pt idx="2">
                  <c:v>0.641716592</c:v>
                </c:pt>
                <c:pt idx="3">
                  <c:v>0.593363848</c:v>
                </c:pt>
                <c:pt idx="4">
                  <c:v>0.549064988</c:v>
                </c:pt>
                <c:pt idx="5">
                  <c:v>0.49584675</c:v>
                </c:pt>
                <c:pt idx="6">
                  <c:v>0.464555</c:v>
                </c:pt>
                <c:pt idx="7">
                  <c:v>0.461012006</c:v>
                </c:pt>
                <c:pt idx="8">
                  <c:v>0.447492084</c:v>
                </c:pt>
                <c:pt idx="9">
                  <c:v>0.450762582</c:v>
                </c:pt>
                <c:pt idx="10">
                  <c:v>0.433396776</c:v>
                </c:pt>
                <c:pt idx="11">
                  <c:v>0.425582668</c:v>
                </c:pt>
                <c:pt idx="12">
                  <c:v>0.421617398</c:v>
                </c:pt>
                <c:pt idx="13">
                  <c:v>0.49604012</c:v>
                </c:pt>
                <c:pt idx="14">
                  <c:v>0.5823380899999999</c:v>
                </c:pt>
                <c:pt idx="15">
                  <c:v>0.62950468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'cap_rate_solar_FR'!$D$3:$D$18</c:f>
              <c:numCache>
                <c:formatCode>General</c:formatCode>
                <c:ptCount val="16"/>
                <c:pt idx="0">
                  <c:v>0.7989045</c:v>
                </c:pt>
                <c:pt idx="1">
                  <c:v>0.73127407</c:v>
                </c:pt>
                <c:pt idx="2">
                  <c:v>0.6749598</c:v>
                </c:pt>
                <c:pt idx="3">
                  <c:v>0.6294955</c:v>
                </c:pt>
                <c:pt idx="4">
                  <c:v>0.58284277</c:v>
                </c:pt>
                <c:pt idx="5">
                  <c:v>0.5219766</c:v>
                </c:pt>
                <c:pt idx="6">
                  <c:v>0.49289188</c:v>
                </c:pt>
                <c:pt idx="7">
                  <c:v>0.49099907</c:v>
                </c:pt>
                <c:pt idx="8">
                  <c:v>0.4801908</c:v>
                </c:pt>
                <c:pt idx="9">
                  <c:v>0.48278522</c:v>
                </c:pt>
                <c:pt idx="10">
                  <c:v>0.45938426</c:v>
                </c:pt>
                <c:pt idx="11">
                  <c:v>0.45620117</c:v>
                </c:pt>
                <c:pt idx="12">
                  <c:v>0.45475453</c:v>
                </c:pt>
                <c:pt idx="13">
                  <c:v>0.5471576500000001</c:v>
                </c:pt>
                <c:pt idx="14">
                  <c:v>0.64113784</c:v>
                </c:pt>
                <c:pt idx="15">
                  <c:v>0.70823395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'cap_rate_solar_FR'!$E$3:$E$18</c:f>
              <c:numCache>
                <c:formatCode>General</c:formatCode>
                <c:ptCount val="16"/>
                <c:pt idx="0">
                  <c:v>0.830583812</c:v>
                </c:pt>
                <c:pt idx="1">
                  <c:v>0.7633783120000001</c:v>
                </c:pt>
                <c:pt idx="2">
                  <c:v>0.709788168</c:v>
                </c:pt>
                <c:pt idx="3">
                  <c:v>0.6659669699999999</c:v>
                </c:pt>
                <c:pt idx="4">
                  <c:v>0.619496772</c:v>
                </c:pt>
                <c:pt idx="5">
                  <c:v>0.5538957200000001</c:v>
                </c:pt>
                <c:pt idx="6">
                  <c:v>0.524913764</c:v>
                </c:pt>
                <c:pt idx="7">
                  <c:v>0.523201382</c:v>
                </c:pt>
                <c:pt idx="8">
                  <c:v>0.51259826</c:v>
                </c:pt>
                <c:pt idx="9">
                  <c:v>0.51769594</c:v>
                </c:pt>
                <c:pt idx="10">
                  <c:v>0.49297458</c:v>
                </c:pt>
                <c:pt idx="11">
                  <c:v>0.485358892</c:v>
                </c:pt>
                <c:pt idx="12">
                  <c:v>0.48883945</c:v>
                </c:pt>
                <c:pt idx="13">
                  <c:v>0.5795100399999999</c:v>
                </c:pt>
                <c:pt idx="14">
                  <c:v>0.675567332</c:v>
                </c:pt>
                <c:pt idx="15">
                  <c:v>0.74757336</c:v>
                </c:pt>
              </c:numCache>
            </c:numRef>
          </c:yVal>
        </c:ser>
        <c:axId val="53230001"/>
        <c:axId val="53230002"/>
      </c:scatterChart>
      <c:valAx>
        <c:axId val="53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30002"/>
        <c:crosses val="autoZero"/>
        <c:crossBetween val="midCat"/>
      </c:valAx>
      <c:valAx>
        <c:axId val="53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'cap_rate_solar_FR'!$B$3:$B$18</c:f>
              <c:numCache>
                <c:formatCode>General</c:formatCode>
                <c:ptCount val="16"/>
                <c:pt idx="0">
                  <c:v>0.8019613242222223</c:v>
                </c:pt>
                <c:pt idx="1">
                  <c:v>0.7312875781111111</c:v>
                </c:pt>
                <c:pt idx="2">
                  <c:v>0.6761356377777777</c:v>
                </c:pt>
                <c:pt idx="3">
                  <c:v>0.6305852060555556</c:v>
                </c:pt>
                <c:pt idx="4">
                  <c:v>0.5863782397222224</c:v>
                </c:pt>
                <c:pt idx="5">
                  <c:v>0.5252780758333331</c:v>
                </c:pt>
                <c:pt idx="6">
                  <c:v>0.4962907184444444</c:v>
                </c:pt>
                <c:pt idx="7">
                  <c:v>0.4923136657777778</c:v>
                </c:pt>
                <c:pt idx="8">
                  <c:v>0.4800897773333334</c:v>
                </c:pt>
                <c:pt idx="9">
                  <c:v>0.4833993083888889</c:v>
                </c:pt>
                <c:pt idx="10">
                  <c:v>0.4629881137777778</c:v>
                </c:pt>
                <c:pt idx="11">
                  <c:v>0.459152008888889</c:v>
                </c:pt>
                <c:pt idx="12">
                  <c:v>0.4581468710555556</c:v>
                </c:pt>
                <c:pt idx="13">
                  <c:v>0.5464079869444443</c:v>
                </c:pt>
                <c:pt idx="14">
                  <c:v>0.6376995722777776</c:v>
                </c:pt>
                <c:pt idx="15">
                  <c:v>0.6934511027777776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'cap_rate_solar_FR'!$C$3:$C$18</c:f>
              <c:numCache>
                <c:formatCode>General</c:formatCode>
                <c:ptCount val="16"/>
                <c:pt idx="0">
                  <c:v>0.76799056</c:v>
                </c:pt>
                <c:pt idx="1">
                  <c:v>0.7012613400000001</c:v>
                </c:pt>
                <c:pt idx="2">
                  <c:v>0.641716592</c:v>
                </c:pt>
                <c:pt idx="3">
                  <c:v>0.593363848</c:v>
                </c:pt>
                <c:pt idx="4">
                  <c:v>0.549064988</c:v>
                </c:pt>
                <c:pt idx="5">
                  <c:v>0.49584675</c:v>
                </c:pt>
                <c:pt idx="6">
                  <c:v>0.464555</c:v>
                </c:pt>
                <c:pt idx="7">
                  <c:v>0.461012006</c:v>
                </c:pt>
                <c:pt idx="8">
                  <c:v>0.447492084</c:v>
                </c:pt>
                <c:pt idx="9">
                  <c:v>0.450762582</c:v>
                </c:pt>
                <c:pt idx="10">
                  <c:v>0.433396776</c:v>
                </c:pt>
                <c:pt idx="11">
                  <c:v>0.425582668</c:v>
                </c:pt>
                <c:pt idx="12">
                  <c:v>0.421617398</c:v>
                </c:pt>
                <c:pt idx="13">
                  <c:v>0.49604012</c:v>
                </c:pt>
                <c:pt idx="14">
                  <c:v>0.5823380899999999</c:v>
                </c:pt>
                <c:pt idx="15">
                  <c:v>0.62950468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'cap_rate_solar_FR'!$D$3:$D$18</c:f>
              <c:numCache>
                <c:formatCode>General</c:formatCode>
                <c:ptCount val="16"/>
                <c:pt idx="0">
                  <c:v>0.7989045</c:v>
                </c:pt>
                <c:pt idx="1">
                  <c:v>0.73127407</c:v>
                </c:pt>
                <c:pt idx="2">
                  <c:v>0.6749598</c:v>
                </c:pt>
                <c:pt idx="3">
                  <c:v>0.6294955</c:v>
                </c:pt>
                <c:pt idx="4">
                  <c:v>0.58284277</c:v>
                </c:pt>
                <c:pt idx="5">
                  <c:v>0.5219766</c:v>
                </c:pt>
                <c:pt idx="6">
                  <c:v>0.49289188</c:v>
                </c:pt>
                <c:pt idx="7">
                  <c:v>0.49099907</c:v>
                </c:pt>
                <c:pt idx="8">
                  <c:v>0.4801908</c:v>
                </c:pt>
                <c:pt idx="9">
                  <c:v>0.48278522</c:v>
                </c:pt>
                <c:pt idx="10">
                  <c:v>0.45938426</c:v>
                </c:pt>
                <c:pt idx="11">
                  <c:v>0.45620117</c:v>
                </c:pt>
                <c:pt idx="12">
                  <c:v>0.45475453</c:v>
                </c:pt>
                <c:pt idx="13">
                  <c:v>0.5471576500000001</c:v>
                </c:pt>
                <c:pt idx="14">
                  <c:v>0.64113784</c:v>
                </c:pt>
                <c:pt idx="15">
                  <c:v>0.70823395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'cap_rate_solar_FR'!$E$3:$E$18</c:f>
              <c:numCache>
                <c:formatCode>General</c:formatCode>
                <c:ptCount val="16"/>
                <c:pt idx="0">
                  <c:v>0.830583812</c:v>
                </c:pt>
                <c:pt idx="1">
                  <c:v>0.7633783120000001</c:v>
                </c:pt>
                <c:pt idx="2">
                  <c:v>0.709788168</c:v>
                </c:pt>
                <c:pt idx="3">
                  <c:v>0.6659669699999999</c:v>
                </c:pt>
                <c:pt idx="4">
                  <c:v>0.619496772</c:v>
                </c:pt>
                <c:pt idx="5">
                  <c:v>0.5538957200000001</c:v>
                </c:pt>
                <c:pt idx="6">
                  <c:v>0.524913764</c:v>
                </c:pt>
                <c:pt idx="7">
                  <c:v>0.523201382</c:v>
                </c:pt>
                <c:pt idx="8">
                  <c:v>0.51259826</c:v>
                </c:pt>
                <c:pt idx="9">
                  <c:v>0.51769594</c:v>
                </c:pt>
                <c:pt idx="10">
                  <c:v>0.49297458</c:v>
                </c:pt>
                <c:pt idx="11">
                  <c:v>0.485358892</c:v>
                </c:pt>
                <c:pt idx="12">
                  <c:v>0.48883945</c:v>
                </c:pt>
                <c:pt idx="13">
                  <c:v>0.5795100399999999</c:v>
                </c:pt>
                <c:pt idx="14">
                  <c:v>0.675567332</c:v>
                </c:pt>
                <c:pt idx="15">
                  <c:v>0.74757336</c:v>
                </c:pt>
              </c:numCache>
            </c:numRef>
          </c:yVal>
        </c:ser>
        <c:axId val="53240001"/>
        <c:axId val="53240002"/>
      </c:scatterChart>
      <c:valAx>
        <c:axId val="53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40002"/>
        <c:crosses val="autoZero"/>
        <c:crossBetween val="midCat"/>
      </c:valAx>
      <c:valAx>
        <c:axId val="53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'cap_rate_solar_FR'!$B$3:$B$18</c:f>
              <c:numCache>
                <c:formatCode>General</c:formatCode>
                <c:ptCount val="16"/>
                <c:pt idx="0">
                  <c:v>0.8019613242222223</c:v>
                </c:pt>
                <c:pt idx="1">
                  <c:v>0.7312875781111111</c:v>
                </c:pt>
                <c:pt idx="2">
                  <c:v>0.6761356377777777</c:v>
                </c:pt>
                <c:pt idx="3">
                  <c:v>0.6305852060555556</c:v>
                </c:pt>
                <c:pt idx="4">
                  <c:v>0.5863782397222224</c:v>
                </c:pt>
                <c:pt idx="5">
                  <c:v>0.5252780758333331</c:v>
                </c:pt>
                <c:pt idx="6">
                  <c:v>0.4962907184444444</c:v>
                </c:pt>
                <c:pt idx="7">
                  <c:v>0.4923136657777778</c:v>
                </c:pt>
                <c:pt idx="8">
                  <c:v>0.4800897773333334</c:v>
                </c:pt>
                <c:pt idx="9">
                  <c:v>0.4833993083888889</c:v>
                </c:pt>
                <c:pt idx="10">
                  <c:v>0.4629881137777778</c:v>
                </c:pt>
                <c:pt idx="11">
                  <c:v>0.459152008888889</c:v>
                </c:pt>
                <c:pt idx="12">
                  <c:v>0.4581468710555556</c:v>
                </c:pt>
                <c:pt idx="13">
                  <c:v>0.5464079869444443</c:v>
                </c:pt>
                <c:pt idx="14">
                  <c:v>0.6376995722777776</c:v>
                </c:pt>
                <c:pt idx="15">
                  <c:v>0.6934511027777776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'cap_rate_solar_FR'!$C$3:$C$18</c:f>
              <c:numCache>
                <c:formatCode>General</c:formatCode>
                <c:ptCount val="16"/>
                <c:pt idx="0">
                  <c:v>0.76799056</c:v>
                </c:pt>
                <c:pt idx="1">
                  <c:v>0.7012613400000001</c:v>
                </c:pt>
                <c:pt idx="2">
                  <c:v>0.641716592</c:v>
                </c:pt>
                <c:pt idx="3">
                  <c:v>0.593363848</c:v>
                </c:pt>
                <c:pt idx="4">
                  <c:v>0.549064988</c:v>
                </c:pt>
                <c:pt idx="5">
                  <c:v>0.49584675</c:v>
                </c:pt>
                <c:pt idx="6">
                  <c:v>0.464555</c:v>
                </c:pt>
                <c:pt idx="7">
                  <c:v>0.461012006</c:v>
                </c:pt>
                <c:pt idx="8">
                  <c:v>0.447492084</c:v>
                </c:pt>
                <c:pt idx="9">
                  <c:v>0.450762582</c:v>
                </c:pt>
                <c:pt idx="10">
                  <c:v>0.433396776</c:v>
                </c:pt>
                <c:pt idx="11">
                  <c:v>0.425582668</c:v>
                </c:pt>
                <c:pt idx="12">
                  <c:v>0.421617398</c:v>
                </c:pt>
                <c:pt idx="13">
                  <c:v>0.49604012</c:v>
                </c:pt>
                <c:pt idx="14">
                  <c:v>0.5823380899999999</c:v>
                </c:pt>
                <c:pt idx="15">
                  <c:v>0.62950468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'cap_rate_solar_FR'!$D$3:$D$18</c:f>
              <c:numCache>
                <c:formatCode>General</c:formatCode>
                <c:ptCount val="16"/>
                <c:pt idx="0">
                  <c:v>0.7989045</c:v>
                </c:pt>
                <c:pt idx="1">
                  <c:v>0.73127407</c:v>
                </c:pt>
                <c:pt idx="2">
                  <c:v>0.6749598</c:v>
                </c:pt>
                <c:pt idx="3">
                  <c:v>0.6294955</c:v>
                </c:pt>
                <c:pt idx="4">
                  <c:v>0.58284277</c:v>
                </c:pt>
                <c:pt idx="5">
                  <c:v>0.5219766</c:v>
                </c:pt>
                <c:pt idx="6">
                  <c:v>0.49289188</c:v>
                </c:pt>
                <c:pt idx="7">
                  <c:v>0.49099907</c:v>
                </c:pt>
                <c:pt idx="8">
                  <c:v>0.4801908</c:v>
                </c:pt>
                <c:pt idx="9">
                  <c:v>0.48278522</c:v>
                </c:pt>
                <c:pt idx="10">
                  <c:v>0.45938426</c:v>
                </c:pt>
                <c:pt idx="11">
                  <c:v>0.45620117</c:v>
                </c:pt>
                <c:pt idx="12">
                  <c:v>0.45475453</c:v>
                </c:pt>
                <c:pt idx="13">
                  <c:v>0.5471576500000001</c:v>
                </c:pt>
                <c:pt idx="14">
                  <c:v>0.64113784</c:v>
                </c:pt>
                <c:pt idx="15">
                  <c:v>0.70823395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'cap_rate_solar_FR'!$E$3:$E$18</c:f>
              <c:numCache>
                <c:formatCode>General</c:formatCode>
                <c:ptCount val="16"/>
                <c:pt idx="0">
                  <c:v>0.830583812</c:v>
                </c:pt>
                <c:pt idx="1">
                  <c:v>0.7633783120000001</c:v>
                </c:pt>
                <c:pt idx="2">
                  <c:v>0.709788168</c:v>
                </c:pt>
                <c:pt idx="3">
                  <c:v>0.6659669699999999</c:v>
                </c:pt>
                <c:pt idx="4">
                  <c:v>0.619496772</c:v>
                </c:pt>
                <c:pt idx="5">
                  <c:v>0.5538957200000001</c:v>
                </c:pt>
                <c:pt idx="6">
                  <c:v>0.524913764</c:v>
                </c:pt>
                <c:pt idx="7">
                  <c:v>0.523201382</c:v>
                </c:pt>
                <c:pt idx="8">
                  <c:v>0.51259826</c:v>
                </c:pt>
                <c:pt idx="9">
                  <c:v>0.51769594</c:v>
                </c:pt>
                <c:pt idx="10">
                  <c:v>0.49297458</c:v>
                </c:pt>
                <c:pt idx="11">
                  <c:v>0.485358892</c:v>
                </c:pt>
                <c:pt idx="12">
                  <c:v>0.48883945</c:v>
                </c:pt>
                <c:pt idx="13">
                  <c:v>0.5795100399999999</c:v>
                </c:pt>
                <c:pt idx="14">
                  <c:v>0.675567332</c:v>
                </c:pt>
                <c:pt idx="15">
                  <c:v>0.74757336</c:v>
                </c:pt>
              </c:numCache>
            </c:numRef>
          </c:yVal>
        </c:ser>
        <c:axId val="53250001"/>
        <c:axId val="53250002"/>
      </c:scatterChart>
      <c:valAx>
        <c:axId val="53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50002"/>
        <c:crosses val="autoZero"/>
        <c:crossBetween val="midCat"/>
      </c:valAx>
      <c:valAx>
        <c:axId val="53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'cap_rate_solar_FR'!$B$3:$B$18</c:f>
              <c:numCache>
                <c:formatCode>General</c:formatCode>
                <c:ptCount val="16"/>
                <c:pt idx="0">
                  <c:v>0.8019613242222223</c:v>
                </c:pt>
                <c:pt idx="1">
                  <c:v>0.7312875781111111</c:v>
                </c:pt>
                <c:pt idx="2">
                  <c:v>0.6761356377777777</c:v>
                </c:pt>
                <c:pt idx="3">
                  <c:v>0.6305852060555556</c:v>
                </c:pt>
                <c:pt idx="4">
                  <c:v>0.5863782397222224</c:v>
                </c:pt>
                <c:pt idx="5">
                  <c:v>0.5252780758333331</c:v>
                </c:pt>
                <c:pt idx="6">
                  <c:v>0.4962907184444444</c:v>
                </c:pt>
                <c:pt idx="7">
                  <c:v>0.4923136657777778</c:v>
                </c:pt>
                <c:pt idx="8">
                  <c:v>0.4800897773333334</c:v>
                </c:pt>
                <c:pt idx="9">
                  <c:v>0.4833993083888889</c:v>
                </c:pt>
                <c:pt idx="10">
                  <c:v>0.4629881137777778</c:v>
                </c:pt>
                <c:pt idx="11">
                  <c:v>0.459152008888889</c:v>
                </c:pt>
                <c:pt idx="12">
                  <c:v>0.4581468710555556</c:v>
                </c:pt>
                <c:pt idx="13">
                  <c:v>0.5464079869444443</c:v>
                </c:pt>
                <c:pt idx="14">
                  <c:v>0.6376995722777776</c:v>
                </c:pt>
                <c:pt idx="15">
                  <c:v>0.6934511027777776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'cap_rate_solar_FR'!$C$3:$C$18</c:f>
              <c:numCache>
                <c:formatCode>General</c:formatCode>
                <c:ptCount val="16"/>
                <c:pt idx="0">
                  <c:v>0.76799056</c:v>
                </c:pt>
                <c:pt idx="1">
                  <c:v>0.7012613400000001</c:v>
                </c:pt>
                <c:pt idx="2">
                  <c:v>0.641716592</c:v>
                </c:pt>
                <c:pt idx="3">
                  <c:v>0.593363848</c:v>
                </c:pt>
                <c:pt idx="4">
                  <c:v>0.549064988</c:v>
                </c:pt>
                <c:pt idx="5">
                  <c:v>0.49584675</c:v>
                </c:pt>
                <c:pt idx="6">
                  <c:v>0.464555</c:v>
                </c:pt>
                <c:pt idx="7">
                  <c:v>0.461012006</c:v>
                </c:pt>
                <c:pt idx="8">
                  <c:v>0.447492084</c:v>
                </c:pt>
                <c:pt idx="9">
                  <c:v>0.450762582</c:v>
                </c:pt>
                <c:pt idx="10">
                  <c:v>0.433396776</c:v>
                </c:pt>
                <c:pt idx="11">
                  <c:v>0.425582668</c:v>
                </c:pt>
                <c:pt idx="12">
                  <c:v>0.421617398</c:v>
                </c:pt>
                <c:pt idx="13">
                  <c:v>0.49604012</c:v>
                </c:pt>
                <c:pt idx="14">
                  <c:v>0.5823380899999999</c:v>
                </c:pt>
                <c:pt idx="15">
                  <c:v>0.62950468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'cap_rate_solar_FR'!$D$3:$D$18</c:f>
              <c:numCache>
                <c:formatCode>General</c:formatCode>
                <c:ptCount val="16"/>
                <c:pt idx="0">
                  <c:v>0.7989045</c:v>
                </c:pt>
                <c:pt idx="1">
                  <c:v>0.73127407</c:v>
                </c:pt>
                <c:pt idx="2">
                  <c:v>0.6749598</c:v>
                </c:pt>
                <c:pt idx="3">
                  <c:v>0.6294955</c:v>
                </c:pt>
                <c:pt idx="4">
                  <c:v>0.58284277</c:v>
                </c:pt>
                <c:pt idx="5">
                  <c:v>0.5219766</c:v>
                </c:pt>
                <c:pt idx="6">
                  <c:v>0.49289188</c:v>
                </c:pt>
                <c:pt idx="7">
                  <c:v>0.49099907</c:v>
                </c:pt>
                <c:pt idx="8">
                  <c:v>0.4801908</c:v>
                </c:pt>
                <c:pt idx="9">
                  <c:v>0.48278522</c:v>
                </c:pt>
                <c:pt idx="10">
                  <c:v>0.45938426</c:v>
                </c:pt>
                <c:pt idx="11">
                  <c:v>0.45620117</c:v>
                </c:pt>
                <c:pt idx="12">
                  <c:v>0.45475453</c:v>
                </c:pt>
                <c:pt idx="13">
                  <c:v>0.5471576500000001</c:v>
                </c:pt>
                <c:pt idx="14">
                  <c:v>0.64113784</c:v>
                </c:pt>
                <c:pt idx="15">
                  <c:v>0.70823395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'cap_rate_solar_FR'!$E$3:$E$18</c:f>
              <c:numCache>
                <c:formatCode>General</c:formatCode>
                <c:ptCount val="16"/>
                <c:pt idx="0">
                  <c:v>0.830583812</c:v>
                </c:pt>
                <c:pt idx="1">
                  <c:v>0.7633783120000001</c:v>
                </c:pt>
                <c:pt idx="2">
                  <c:v>0.709788168</c:v>
                </c:pt>
                <c:pt idx="3">
                  <c:v>0.6659669699999999</c:v>
                </c:pt>
                <c:pt idx="4">
                  <c:v>0.619496772</c:v>
                </c:pt>
                <c:pt idx="5">
                  <c:v>0.5538957200000001</c:v>
                </c:pt>
                <c:pt idx="6">
                  <c:v>0.524913764</c:v>
                </c:pt>
                <c:pt idx="7">
                  <c:v>0.523201382</c:v>
                </c:pt>
                <c:pt idx="8">
                  <c:v>0.51259826</c:v>
                </c:pt>
                <c:pt idx="9">
                  <c:v>0.51769594</c:v>
                </c:pt>
                <c:pt idx="10">
                  <c:v>0.49297458</c:v>
                </c:pt>
                <c:pt idx="11">
                  <c:v>0.485358892</c:v>
                </c:pt>
                <c:pt idx="12">
                  <c:v>0.48883945</c:v>
                </c:pt>
                <c:pt idx="13">
                  <c:v>0.5795100399999999</c:v>
                </c:pt>
                <c:pt idx="14">
                  <c:v>0.675567332</c:v>
                </c:pt>
                <c:pt idx="15">
                  <c:v>0.74757336</c:v>
                </c:pt>
              </c:numCache>
            </c:numRef>
          </c:yVal>
        </c:ser>
        <c:axId val="53260001"/>
        <c:axId val="53260002"/>
      </c:scatterChart>
      <c:valAx>
        <c:axId val="53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60002"/>
        <c:crosses val="autoZero"/>
        <c:crossBetween val="midCat"/>
      </c:valAx>
      <c:valAx>
        <c:axId val="53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'cap_rate_solar_FR'!$B$3:$B$18</c:f>
              <c:numCache>
                <c:formatCode>General</c:formatCode>
                <c:ptCount val="16"/>
                <c:pt idx="0">
                  <c:v>0.8019613242222223</c:v>
                </c:pt>
                <c:pt idx="1">
                  <c:v>0.7312875781111111</c:v>
                </c:pt>
                <c:pt idx="2">
                  <c:v>0.6761356377777777</c:v>
                </c:pt>
                <c:pt idx="3">
                  <c:v>0.6305852060555556</c:v>
                </c:pt>
                <c:pt idx="4">
                  <c:v>0.5863782397222224</c:v>
                </c:pt>
                <c:pt idx="5">
                  <c:v>0.5252780758333331</c:v>
                </c:pt>
                <c:pt idx="6">
                  <c:v>0.4962907184444444</c:v>
                </c:pt>
                <c:pt idx="7">
                  <c:v>0.4923136657777778</c:v>
                </c:pt>
                <c:pt idx="8">
                  <c:v>0.4800897773333334</c:v>
                </c:pt>
                <c:pt idx="9">
                  <c:v>0.4833993083888889</c:v>
                </c:pt>
                <c:pt idx="10">
                  <c:v>0.4629881137777778</c:v>
                </c:pt>
                <c:pt idx="11">
                  <c:v>0.459152008888889</c:v>
                </c:pt>
                <c:pt idx="12">
                  <c:v>0.4581468710555556</c:v>
                </c:pt>
                <c:pt idx="13">
                  <c:v>0.5464079869444443</c:v>
                </c:pt>
                <c:pt idx="14">
                  <c:v>0.6376995722777776</c:v>
                </c:pt>
                <c:pt idx="15">
                  <c:v>0.6934511027777776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'cap_rate_solar_FR'!$C$3:$C$18</c:f>
              <c:numCache>
                <c:formatCode>General</c:formatCode>
                <c:ptCount val="16"/>
                <c:pt idx="0">
                  <c:v>0.76799056</c:v>
                </c:pt>
                <c:pt idx="1">
                  <c:v>0.7012613400000001</c:v>
                </c:pt>
                <c:pt idx="2">
                  <c:v>0.641716592</c:v>
                </c:pt>
                <c:pt idx="3">
                  <c:v>0.593363848</c:v>
                </c:pt>
                <c:pt idx="4">
                  <c:v>0.549064988</c:v>
                </c:pt>
                <c:pt idx="5">
                  <c:v>0.49584675</c:v>
                </c:pt>
                <c:pt idx="6">
                  <c:v>0.464555</c:v>
                </c:pt>
                <c:pt idx="7">
                  <c:v>0.461012006</c:v>
                </c:pt>
                <c:pt idx="8">
                  <c:v>0.447492084</c:v>
                </c:pt>
                <c:pt idx="9">
                  <c:v>0.450762582</c:v>
                </c:pt>
                <c:pt idx="10">
                  <c:v>0.433396776</c:v>
                </c:pt>
                <c:pt idx="11">
                  <c:v>0.425582668</c:v>
                </c:pt>
                <c:pt idx="12">
                  <c:v>0.421617398</c:v>
                </c:pt>
                <c:pt idx="13">
                  <c:v>0.49604012</c:v>
                </c:pt>
                <c:pt idx="14">
                  <c:v>0.5823380899999999</c:v>
                </c:pt>
                <c:pt idx="15">
                  <c:v>0.62950468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'cap_rate_solar_FR'!$D$3:$D$18</c:f>
              <c:numCache>
                <c:formatCode>General</c:formatCode>
                <c:ptCount val="16"/>
                <c:pt idx="0">
                  <c:v>0.7989045</c:v>
                </c:pt>
                <c:pt idx="1">
                  <c:v>0.73127407</c:v>
                </c:pt>
                <c:pt idx="2">
                  <c:v>0.6749598</c:v>
                </c:pt>
                <c:pt idx="3">
                  <c:v>0.6294955</c:v>
                </c:pt>
                <c:pt idx="4">
                  <c:v>0.58284277</c:v>
                </c:pt>
                <c:pt idx="5">
                  <c:v>0.5219766</c:v>
                </c:pt>
                <c:pt idx="6">
                  <c:v>0.49289188</c:v>
                </c:pt>
                <c:pt idx="7">
                  <c:v>0.49099907</c:v>
                </c:pt>
                <c:pt idx="8">
                  <c:v>0.4801908</c:v>
                </c:pt>
                <c:pt idx="9">
                  <c:v>0.48278522</c:v>
                </c:pt>
                <c:pt idx="10">
                  <c:v>0.45938426</c:v>
                </c:pt>
                <c:pt idx="11">
                  <c:v>0.45620117</c:v>
                </c:pt>
                <c:pt idx="12">
                  <c:v>0.45475453</c:v>
                </c:pt>
                <c:pt idx="13">
                  <c:v>0.5471576500000001</c:v>
                </c:pt>
                <c:pt idx="14">
                  <c:v>0.64113784</c:v>
                </c:pt>
                <c:pt idx="15">
                  <c:v>0.70823395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'cap_rate_solar_FR'!$E$3:$E$18</c:f>
              <c:numCache>
                <c:formatCode>General</c:formatCode>
                <c:ptCount val="16"/>
                <c:pt idx="0">
                  <c:v>0.830583812</c:v>
                </c:pt>
                <c:pt idx="1">
                  <c:v>0.7633783120000001</c:v>
                </c:pt>
                <c:pt idx="2">
                  <c:v>0.709788168</c:v>
                </c:pt>
                <c:pt idx="3">
                  <c:v>0.6659669699999999</c:v>
                </c:pt>
                <c:pt idx="4">
                  <c:v>0.619496772</c:v>
                </c:pt>
                <c:pt idx="5">
                  <c:v>0.5538957200000001</c:v>
                </c:pt>
                <c:pt idx="6">
                  <c:v>0.524913764</c:v>
                </c:pt>
                <c:pt idx="7">
                  <c:v>0.523201382</c:v>
                </c:pt>
                <c:pt idx="8">
                  <c:v>0.51259826</c:v>
                </c:pt>
                <c:pt idx="9">
                  <c:v>0.51769594</c:v>
                </c:pt>
                <c:pt idx="10">
                  <c:v>0.49297458</c:v>
                </c:pt>
                <c:pt idx="11">
                  <c:v>0.485358892</c:v>
                </c:pt>
                <c:pt idx="12">
                  <c:v>0.48883945</c:v>
                </c:pt>
                <c:pt idx="13">
                  <c:v>0.5795100399999999</c:v>
                </c:pt>
                <c:pt idx="14">
                  <c:v>0.675567332</c:v>
                </c:pt>
                <c:pt idx="15">
                  <c:v>0.74757336</c:v>
                </c:pt>
              </c:numCache>
            </c:numRef>
          </c:yVal>
        </c:ser>
        <c:axId val="53270001"/>
        <c:axId val="53270002"/>
      </c:scatterChart>
      <c:valAx>
        <c:axId val="53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70002"/>
        <c:crosses val="autoZero"/>
        <c:crossBetween val="midCat"/>
      </c:valAx>
      <c:valAx>
        <c:axId val="53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'cap_rate_solar_NL'!$B$3:$B$18</c:f>
              <c:numCache>
                <c:formatCode>General</c:formatCode>
                <c:ptCount val="16"/>
                <c:pt idx="0">
                  <c:v>0.8082472666111111</c:v>
                </c:pt>
                <c:pt idx="1">
                  <c:v>0.7265552898888887</c:v>
                </c:pt>
                <c:pt idx="2">
                  <c:v>0.6868199218888891</c:v>
                </c:pt>
                <c:pt idx="3">
                  <c:v>0.6470122877777779</c:v>
                </c:pt>
                <c:pt idx="4">
                  <c:v>0.6122363525</c:v>
                </c:pt>
                <c:pt idx="5">
                  <c:v>0.5830474177777778</c:v>
                </c:pt>
                <c:pt idx="6">
                  <c:v>0.5603860938333332</c:v>
                </c:pt>
                <c:pt idx="7">
                  <c:v>0.5330288327222222</c:v>
                </c:pt>
                <c:pt idx="8">
                  <c:v>0.5261089419999999</c:v>
                </c:pt>
                <c:pt idx="9">
                  <c:v>0.5471146151666666</c:v>
                </c:pt>
                <c:pt idx="10">
                  <c:v>0.5359689956666667</c:v>
                </c:pt>
                <c:pt idx="11">
                  <c:v>0.5267647297777776</c:v>
                </c:pt>
                <c:pt idx="12">
                  <c:v>0.5133007061666668</c:v>
                </c:pt>
                <c:pt idx="13">
                  <c:v>0.6058396645</c:v>
                </c:pt>
                <c:pt idx="14">
                  <c:v>0.6937732823333334</c:v>
                </c:pt>
                <c:pt idx="15">
                  <c:v>0.7501336558333332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'cap_rate_solar_NL'!$C$3:$C$18</c:f>
              <c:numCache>
                <c:formatCode>General</c:formatCode>
                <c:ptCount val="16"/>
                <c:pt idx="0">
                  <c:v>0.78196754</c:v>
                </c:pt>
                <c:pt idx="1">
                  <c:v>0.7022107479999999</c:v>
                </c:pt>
                <c:pt idx="2">
                  <c:v>0.6551568800000001</c:v>
                </c:pt>
                <c:pt idx="3">
                  <c:v>0.6163322</c:v>
                </c:pt>
                <c:pt idx="4">
                  <c:v>0.577304672</c:v>
                </c:pt>
                <c:pt idx="5">
                  <c:v>0.54573602</c:v>
                </c:pt>
                <c:pt idx="6">
                  <c:v>0.52209648</c:v>
                </c:pt>
                <c:pt idx="7">
                  <c:v>0.491868584</c:v>
                </c:pt>
                <c:pt idx="8">
                  <c:v>0.48379432</c:v>
                </c:pt>
                <c:pt idx="9">
                  <c:v>0.505940806</c:v>
                </c:pt>
                <c:pt idx="10">
                  <c:v>0.493959772</c:v>
                </c:pt>
                <c:pt idx="11">
                  <c:v>0.481604388</c:v>
                </c:pt>
                <c:pt idx="12">
                  <c:v>0.46324376</c:v>
                </c:pt>
                <c:pt idx="13">
                  <c:v>0.5568715</c:v>
                </c:pt>
                <c:pt idx="14">
                  <c:v>0.638226756</c:v>
                </c:pt>
                <c:pt idx="15">
                  <c:v>0.6696336000000001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'cap_rate_solar_NL'!$D$3:$D$18</c:f>
              <c:numCache>
                <c:formatCode>General</c:formatCode>
                <c:ptCount val="16"/>
                <c:pt idx="0">
                  <c:v>0.8080337</c:v>
                </c:pt>
                <c:pt idx="1">
                  <c:v>0.7202135</c:v>
                </c:pt>
                <c:pt idx="2">
                  <c:v>0.6835205600000001</c:v>
                </c:pt>
                <c:pt idx="3">
                  <c:v>0.64573705</c:v>
                </c:pt>
                <c:pt idx="4">
                  <c:v>0.61419845</c:v>
                </c:pt>
                <c:pt idx="5">
                  <c:v>0.5832657999999999</c:v>
                </c:pt>
                <c:pt idx="6">
                  <c:v>0.5615642</c:v>
                </c:pt>
                <c:pt idx="7">
                  <c:v>0.5309074499999999</c:v>
                </c:pt>
                <c:pt idx="8">
                  <c:v>0.52792645</c:v>
                </c:pt>
                <c:pt idx="9">
                  <c:v>0.5498765</c:v>
                </c:pt>
                <c:pt idx="10">
                  <c:v>0.5408417</c:v>
                </c:pt>
                <c:pt idx="11">
                  <c:v>0.5331445</c:v>
                </c:pt>
                <c:pt idx="12">
                  <c:v>0.5179214</c:v>
                </c:pt>
                <c:pt idx="13">
                  <c:v>0.60793483</c:v>
                </c:pt>
                <c:pt idx="14">
                  <c:v>0.68245405</c:v>
                </c:pt>
                <c:pt idx="15">
                  <c:v>0.7462798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'cap_rate_solar_NL'!$E$3:$E$18</c:f>
              <c:numCache>
                <c:formatCode>General</c:formatCode>
                <c:ptCount val="16"/>
                <c:pt idx="0">
                  <c:v>0.839778608</c:v>
                </c:pt>
                <c:pt idx="1">
                  <c:v>0.759922518</c:v>
                </c:pt>
                <c:pt idx="2">
                  <c:v>0.7221981479999999</c:v>
                </c:pt>
                <c:pt idx="3">
                  <c:v>0.68204726</c:v>
                </c:pt>
                <c:pt idx="4">
                  <c:v>0.646481708</c:v>
                </c:pt>
                <c:pt idx="5">
                  <c:v>0.62079812</c:v>
                </c:pt>
                <c:pt idx="6">
                  <c:v>0.602143058</c:v>
                </c:pt>
                <c:pt idx="7">
                  <c:v>0.571699164</c:v>
                </c:pt>
                <c:pt idx="8">
                  <c:v>0.5693580619999999</c:v>
                </c:pt>
                <c:pt idx="9">
                  <c:v>0.5851369199999999</c:v>
                </c:pt>
                <c:pt idx="10">
                  <c:v>0.576616652</c:v>
                </c:pt>
                <c:pt idx="11">
                  <c:v>0.568671874</c:v>
                </c:pt>
                <c:pt idx="12">
                  <c:v>0.556108822</c:v>
                </c:pt>
                <c:pt idx="13">
                  <c:v>0.6505922119999999</c:v>
                </c:pt>
                <c:pt idx="14">
                  <c:v>0.763633978</c:v>
                </c:pt>
                <c:pt idx="15">
                  <c:v>0.82057072</c:v>
                </c:pt>
              </c:numCache>
            </c:numRef>
          </c:yVal>
        </c:ser>
        <c:axId val="53280001"/>
        <c:axId val="53280002"/>
      </c:scatterChart>
      <c:valAx>
        <c:axId val="53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80002"/>
        <c:crosses val="autoZero"/>
        <c:crossBetween val="midCat"/>
      </c:valAx>
      <c:valAx>
        <c:axId val="53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'cap_rate_solar_NL'!$B$3:$B$18</c:f>
              <c:numCache>
                <c:formatCode>General</c:formatCode>
                <c:ptCount val="16"/>
                <c:pt idx="0">
                  <c:v>0.8082472666111111</c:v>
                </c:pt>
                <c:pt idx="1">
                  <c:v>0.7265552898888887</c:v>
                </c:pt>
                <c:pt idx="2">
                  <c:v>0.6868199218888891</c:v>
                </c:pt>
                <c:pt idx="3">
                  <c:v>0.6470122877777779</c:v>
                </c:pt>
                <c:pt idx="4">
                  <c:v>0.6122363525</c:v>
                </c:pt>
                <c:pt idx="5">
                  <c:v>0.5830474177777778</c:v>
                </c:pt>
                <c:pt idx="6">
                  <c:v>0.5603860938333332</c:v>
                </c:pt>
                <c:pt idx="7">
                  <c:v>0.5330288327222222</c:v>
                </c:pt>
                <c:pt idx="8">
                  <c:v>0.5261089419999999</c:v>
                </c:pt>
                <c:pt idx="9">
                  <c:v>0.5471146151666666</c:v>
                </c:pt>
                <c:pt idx="10">
                  <c:v>0.5359689956666667</c:v>
                </c:pt>
                <c:pt idx="11">
                  <c:v>0.5267647297777776</c:v>
                </c:pt>
                <c:pt idx="12">
                  <c:v>0.5133007061666668</c:v>
                </c:pt>
                <c:pt idx="13">
                  <c:v>0.6058396645</c:v>
                </c:pt>
                <c:pt idx="14">
                  <c:v>0.6937732823333334</c:v>
                </c:pt>
                <c:pt idx="15">
                  <c:v>0.7501336558333332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'cap_rate_solar_NL'!$C$3:$C$18</c:f>
              <c:numCache>
                <c:formatCode>General</c:formatCode>
                <c:ptCount val="16"/>
                <c:pt idx="0">
                  <c:v>0.78196754</c:v>
                </c:pt>
                <c:pt idx="1">
                  <c:v>0.7022107479999999</c:v>
                </c:pt>
                <c:pt idx="2">
                  <c:v>0.6551568800000001</c:v>
                </c:pt>
                <c:pt idx="3">
                  <c:v>0.6163322</c:v>
                </c:pt>
                <c:pt idx="4">
                  <c:v>0.577304672</c:v>
                </c:pt>
                <c:pt idx="5">
                  <c:v>0.54573602</c:v>
                </c:pt>
                <c:pt idx="6">
                  <c:v>0.52209648</c:v>
                </c:pt>
                <c:pt idx="7">
                  <c:v>0.491868584</c:v>
                </c:pt>
                <c:pt idx="8">
                  <c:v>0.48379432</c:v>
                </c:pt>
                <c:pt idx="9">
                  <c:v>0.505940806</c:v>
                </c:pt>
                <c:pt idx="10">
                  <c:v>0.493959772</c:v>
                </c:pt>
                <c:pt idx="11">
                  <c:v>0.481604388</c:v>
                </c:pt>
                <c:pt idx="12">
                  <c:v>0.46324376</c:v>
                </c:pt>
                <c:pt idx="13">
                  <c:v>0.5568715</c:v>
                </c:pt>
                <c:pt idx="14">
                  <c:v>0.638226756</c:v>
                </c:pt>
                <c:pt idx="15">
                  <c:v>0.6696336000000001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'cap_rate_solar_NL'!$D$3:$D$18</c:f>
              <c:numCache>
                <c:formatCode>General</c:formatCode>
                <c:ptCount val="16"/>
                <c:pt idx="0">
                  <c:v>0.8080337</c:v>
                </c:pt>
                <c:pt idx="1">
                  <c:v>0.7202135</c:v>
                </c:pt>
                <c:pt idx="2">
                  <c:v>0.6835205600000001</c:v>
                </c:pt>
                <c:pt idx="3">
                  <c:v>0.64573705</c:v>
                </c:pt>
                <c:pt idx="4">
                  <c:v>0.61419845</c:v>
                </c:pt>
                <c:pt idx="5">
                  <c:v>0.5832657999999999</c:v>
                </c:pt>
                <c:pt idx="6">
                  <c:v>0.5615642</c:v>
                </c:pt>
                <c:pt idx="7">
                  <c:v>0.5309074499999999</c:v>
                </c:pt>
                <c:pt idx="8">
                  <c:v>0.52792645</c:v>
                </c:pt>
                <c:pt idx="9">
                  <c:v>0.5498765</c:v>
                </c:pt>
                <c:pt idx="10">
                  <c:v>0.5408417</c:v>
                </c:pt>
                <c:pt idx="11">
                  <c:v>0.5331445</c:v>
                </c:pt>
                <c:pt idx="12">
                  <c:v>0.5179214</c:v>
                </c:pt>
                <c:pt idx="13">
                  <c:v>0.60793483</c:v>
                </c:pt>
                <c:pt idx="14">
                  <c:v>0.68245405</c:v>
                </c:pt>
                <c:pt idx="15">
                  <c:v>0.7462798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'cap_rate_solar_NL'!$E$3:$E$18</c:f>
              <c:numCache>
                <c:formatCode>General</c:formatCode>
                <c:ptCount val="16"/>
                <c:pt idx="0">
                  <c:v>0.839778608</c:v>
                </c:pt>
                <c:pt idx="1">
                  <c:v>0.759922518</c:v>
                </c:pt>
                <c:pt idx="2">
                  <c:v>0.7221981479999999</c:v>
                </c:pt>
                <c:pt idx="3">
                  <c:v>0.68204726</c:v>
                </c:pt>
                <c:pt idx="4">
                  <c:v>0.646481708</c:v>
                </c:pt>
                <c:pt idx="5">
                  <c:v>0.62079812</c:v>
                </c:pt>
                <c:pt idx="6">
                  <c:v>0.602143058</c:v>
                </c:pt>
                <c:pt idx="7">
                  <c:v>0.571699164</c:v>
                </c:pt>
                <c:pt idx="8">
                  <c:v>0.5693580619999999</c:v>
                </c:pt>
                <c:pt idx="9">
                  <c:v>0.5851369199999999</c:v>
                </c:pt>
                <c:pt idx="10">
                  <c:v>0.576616652</c:v>
                </c:pt>
                <c:pt idx="11">
                  <c:v>0.568671874</c:v>
                </c:pt>
                <c:pt idx="12">
                  <c:v>0.556108822</c:v>
                </c:pt>
                <c:pt idx="13">
                  <c:v>0.6505922119999999</c:v>
                </c:pt>
                <c:pt idx="14">
                  <c:v>0.763633978</c:v>
                </c:pt>
                <c:pt idx="15">
                  <c:v>0.82057072</c:v>
                </c:pt>
              </c:numCache>
            </c:numRef>
          </c:yVal>
        </c:ser>
        <c:axId val="53290001"/>
        <c:axId val="53290002"/>
      </c:scatterChart>
      <c:valAx>
        <c:axId val="53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90002"/>
        <c:crosses val="autoZero"/>
        <c:crossBetween val="midCat"/>
      </c:valAx>
      <c:valAx>
        <c:axId val="53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2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'cap_rate_wind_onshore_SE4'!$B$3:$B$18</c:f>
              <c:numCache>
                <c:formatCode>General</c:formatCode>
                <c:ptCount val="16"/>
                <c:pt idx="0">
                  <c:v>0.8805909887777779</c:v>
                </c:pt>
                <c:pt idx="1">
                  <c:v>0.8749988247222222</c:v>
                </c:pt>
                <c:pt idx="2">
                  <c:v>0.8598146675000001</c:v>
                </c:pt>
                <c:pt idx="3">
                  <c:v>0.8435759921111112</c:v>
                </c:pt>
                <c:pt idx="4">
                  <c:v>0.8450297310555556</c:v>
                </c:pt>
                <c:pt idx="5">
                  <c:v>0.841861433888889</c:v>
                </c:pt>
                <c:pt idx="6">
                  <c:v>0.8225572684444445</c:v>
                </c:pt>
                <c:pt idx="7">
                  <c:v>0.8022673415555555</c:v>
                </c:pt>
                <c:pt idx="8">
                  <c:v>0.7964315741666665</c:v>
                </c:pt>
                <c:pt idx="9">
                  <c:v>0.789325617</c:v>
                </c:pt>
                <c:pt idx="10">
                  <c:v>0.7744552235555555</c:v>
                </c:pt>
                <c:pt idx="11">
                  <c:v>0.7688684542222224</c:v>
                </c:pt>
                <c:pt idx="12">
                  <c:v>0.7637927505</c:v>
                </c:pt>
                <c:pt idx="13">
                  <c:v>0.7398783213333334</c:v>
                </c:pt>
                <c:pt idx="14">
                  <c:v>0.7364584127222225</c:v>
                </c:pt>
                <c:pt idx="15">
                  <c:v>0.7408330167777779</c:v>
                </c:pt>
              </c:numCache>
            </c:numRef>
          </c:yVal>
        </c:ser>
        <c:ser>
          <c:idx val="1"/>
          <c:order val="1"/>
          <c:tx>
            <c:strRef>
              <c:f>'cap_rate_wind_onshore_SE4'!$C$2:$C$2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'cap_rate_wind_onshore_SE4'!$C$3:$C$18</c:f>
              <c:numCache>
                <c:formatCode>General</c:formatCode>
                <c:ptCount val="16"/>
                <c:pt idx="0">
                  <c:v>0.8325614099999999</c:v>
                </c:pt>
                <c:pt idx="1">
                  <c:v>0.83440588</c:v>
                </c:pt>
                <c:pt idx="2">
                  <c:v>0.82382672</c:v>
                </c:pt>
                <c:pt idx="3">
                  <c:v>0.805024206</c:v>
                </c:pt>
                <c:pt idx="4">
                  <c:v>0.8008736879999999</c:v>
                </c:pt>
                <c:pt idx="5">
                  <c:v>0.79320123</c:v>
                </c:pt>
                <c:pt idx="6">
                  <c:v>0.75765494</c:v>
                </c:pt>
                <c:pt idx="7">
                  <c:v>0.72730924</c:v>
                </c:pt>
                <c:pt idx="8">
                  <c:v>0.71341301</c:v>
                </c:pt>
                <c:pt idx="9">
                  <c:v>0.698562192</c:v>
                </c:pt>
                <c:pt idx="10">
                  <c:v>0.674466456</c:v>
                </c:pt>
                <c:pt idx="11">
                  <c:v>0.666168</c:v>
                </c:pt>
                <c:pt idx="12">
                  <c:v>0.6525095480000001</c:v>
                </c:pt>
                <c:pt idx="13">
                  <c:v>0.6311962800000001</c:v>
                </c:pt>
                <c:pt idx="14">
                  <c:v>0.62433834</c:v>
                </c:pt>
                <c:pt idx="15">
                  <c:v>0.624080836</c:v>
                </c:pt>
              </c:numCache>
            </c:numRef>
          </c:yVal>
        </c:ser>
        <c:ser>
          <c:idx val="2"/>
          <c:order val="2"/>
          <c:tx>
            <c:strRef>
              <c:f>'cap_rate_wind_onshore_SE4'!$D$2:$D$2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'cap_rate_wind_onshore_SE4'!$D$3:$D$18</c:f>
              <c:numCache>
                <c:formatCode>General</c:formatCode>
                <c:ptCount val="16"/>
                <c:pt idx="0">
                  <c:v>0.8757081</c:v>
                </c:pt>
                <c:pt idx="1">
                  <c:v>0.86979216</c:v>
                </c:pt>
                <c:pt idx="2">
                  <c:v>0.85749066</c:v>
                </c:pt>
                <c:pt idx="3">
                  <c:v>0.8469517</c:v>
                </c:pt>
                <c:pt idx="4">
                  <c:v>0.84508556</c:v>
                </c:pt>
                <c:pt idx="5">
                  <c:v>0.8394138</c:v>
                </c:pt>
                <c:pt idx="6">
                  <c:v>0.82369953</c:v>
                </c:pt>
                <c:pt idx="7">
                  <c:v>0.8030705</c:v>
                </c:pt>
                <c:pt idx="8">
                  <c:v>0.79814297</c:v>
                </c:pt>
                <c:pt idx="9">
                  <c:v>0.7945616</c:v>
                </c:pt>
                <c:pt idx="10">
                  <c:v>0.78207934</c:v>
                </c:pt>
                <c:pt idx="11">
                  <c:v>0.778138</c:v>
                </c:pt>
                <c:pt idx="12">
                  <c:v>0.77119476</c:v>
                </c:pt>
                <c:pt idx="13">
                  <c:v>0.7469076</c:v>
                </c:pt>
                <c:pt idx="14">
                  <c:v>0.7383725</c:v>
                </c:pt>
                <c:pt idx="15">
                  <c:v>0.7370274999999999</c:v>
                </c:pt>
              </c:numCache>
            </c:numRef>
          </c:yVal>
        </c:ser>
        <c:ser>
          <c:idx val="3"/>
          <c:order val="3"/>
          <c:tx>
            <c:strRef>
              <c:f>'cap_rate_wind_onshore_SE4'!$E$2:$E$2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'cap_rate_wind_onshore_SE4'!$E$3:$E$18</c:f>
              <c:numCache>
                <c:formatCode>General</c:formatCode>
                <c:ptCount val="16"/>
                <c:pt idx="0">
                  <c:v>0.923176726</c:v>
                </c:pt>
                <c:pt idx="1">
                  <c:v>0.9207293</c:v>
                </c:pt>
                <c:pt idx="2">
                  <c:v>0.91480942</c:v>
                </c:pt>
                <c:pt idx="3">
                  <c:v>0.90637546</c:v>
                </c:pt>
                <c:pt idx="4">
                  <c:v>0.91435597</c:v>
                </c:pt>
                <c:pt idx="5">
                  <c:v>0.9130903499999999</c:v>
                </c:pt>
                <c:pt idx="6">
                  <c:v>0.898562784</c:v>
                </c:pt>
                <c:pt idx="7">
                  <c:v>0.880652316</c:v>
                </c:pt>
                <c:pt idx="8">
                  <c:v>0.87800118</c:v>
                </c:pt>
                <c:pt idx="9">
                  <c:v>0.87358138</c:v>
                </c:pt>
                <c:pt idx="10">
                  <c:v>0.864510852</c:v>
                </c:pt>
                <c:pt idx="11">
                  <c:v>0.8609398520000001</c:v>
                </c:pt>
                <c:pt idx="12">
                  <c:v>0.85392068</c:v>
                </c:pt>
                <c:pt idx="13">
                  <c:v>0.834605588</c:v>
                </c:pt>
                <c:pt idx="14">
                  <c:v>0.835724328</c:v>
                </c:pt>
                <c:pt idx="15">
                  <c:v>0.838027388</c:v>
                </c:pt>
              </c:numCache>
            </c:numRef>
          </c:yVal>
        </c:ser>
        <c:axId val="50330001"/>
        <c:axId val="50330002"/>
      </c:scatterChart>
      <c:val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30002"/>
        <c:crosses val="autoZero"/>
        <c:crossBetween val="midCat"/>
      </c:val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'cap_rate_solar_NL'!$B$3:$B$18</c:f>
              <c:numCache>
                <c:formatCode>General</c:formatCode>
                <c:ptCount val="16"/>
                <c:pt idx="0">
                  <c:v>0.8082472666111111</c:v>
                </c:pt>
                <c:pt idx="1">
                  <c:v>0.7265552898888887</c:v>
                </c:pt>
                <c:pt idx="2">
                  <c:v>0.6868199218888891</c:v>
                </c:pt>
                <c:pt idx="3">
                  <c:v>0.6470122877777779</c:v>
                </c:pt>
                <c:pt idx="4">
                  <c:v>0.6122363525</c:v>
                </c:pt>
                <c:pt idx="5">
                  <c:v>0.5830474177777778</c:v>
                </c:pt>
                <c:pt idx="6">
                  <c:v>0.5603860938333332</c:v>
                </c:pt>
                <c:pt idx="7">
                  <c:v>0.5330288327222222</c:v>
                </c:pt>
                <c:pt idx="8">
                  <c:v>0.5261089419999999</c:v>
                </c:pt>
                <c:pt idx="9">
                  <c:v>0.5471146151666666</c:v>
                </c:pt>
                <c:pt idx="10">
                  <c:v>0.5359689956666667</c:v>
                </c:pt>
                <c:pt idx="11">
                  <c:v>0.5267647297777776</c:v>
                </c:pt>
                <c:pt idx="12">
                  <c:v>0.5133007061666668</c:v>
                </c:pt>
                <c:pt idx="13">
                  <c:v>0.6058396645</c:v>
                </c:pt>
                <c:pt idx="14">
                  <c:v>0.6937732823333334</c:v>
                </c:pt>
                <c:pt idx="15">
                  <c:v>0.7501336558333332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'cap_rate_solar_NL'!$C$3:$C$18</c:f>
              <c:numCache>
                <c:formatCode>General</c:formatCode>
                <c:ptCount val="16"/>
                <c:pt idx="0">
                  <c:v>0.78196754</c:v>
                </c:pt>
                <c:pt idx="1">
                  <c:v>0.7022107479999999</c:v>
                </c:pt>
                <c:pt idx="2">
                  <c:v>0.6551568800000001</c:v>
                </c:pt>
                <c:pt idx="3">
                  <c:v>0.6163322</c:v>
                </c:pt>
                <c:pt idx="4">
                  <c:v>0.577304672</c:v>
                </c:pt>
                <c:pt idx="5">
                  <c:v>0.54573602</c:v>
                </c:pt>
                <c:pt idx="6">
                  <c:v>0.52209648</c:v>
                </c:pt>
                <c:pt idx="7">
                  <c:v>0.491868584</c:v>
                </c:pt>
                <c:pt idx="8">
                  <c:v>0.48379432</c:v>
                </c:pt>
                <c:pt idx="9">
                  <c:v>0.505940806</c:v>
                </c:pt>
                <c:pt idx="10">
                  <c:v>0.493959772</c:v>
                </c:pt>
                <c:pt idx="11">
                  <c:v>0.481604388</c:v>
                </c:pt>
                <c:pt idx="12">
                  <c:v>0.46324376</c:v>
                </c:pt>
                <c:pt idx="13">
                  <c:v>0.5568715</c:v>
                </c:pt>
                <c:pt idx="14">
                  <c:v>0.638226756</c:v>
                </c:pt>
                <c:pt idx="15">
                  <c:v>0.6696336000000001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'cap_rate_solar_NL'!$D$3:$D$18</c:f>
              <c:numCache>
                <c:formatCode>General</c:formatCode>
                <c:ptCount val="16"/>
                <c:pt idx="0">
                  <c:v>0.8080337</c:v>
                </c:pt>
                <c:pt idx="1">
                  <c:v>0.7202135</c:v>
                </c:pt>
                <c:pt idx="2">
                  <c:v>0.6835205600000001</c:v>
                </c:pt>
                <c:pt idx="3">
                  <c:v>0.64573705</c:v>
                </c:pt>
                <c:pt idx="4">
                  <c:v>0.61419845</c:v>
                </c:pt>
                <c:pt idx="5">
                  <c:v>0.5832657999999999</c:v>
                </c:pt>
                <c:pt idx="6">
                  <c:v>0.5615642</c:v>
                </c:pt>
                <c:pt idx="7">
                  <c:v>0.5309074499999999</c:v>
                </c:pt>
                <c:pt idx="8">
                  <c:v>0.52792645</c:v>
                </c:pt>
                <c:pt idx="9">
                  <c:v>0.5498765</c:v>
                </c:pt>
                <c:pt idx="10">
                  <c:v>0.5408417</c:v>
                </c:pt>
                <c:pt idx="11">
                  <c:v>0.5331445</c:v>
                </c:pt>
                <c:pt idx="12">
                  <c:v>0.5179214</c:v>
                </c:pt>
                <c:pt idx="13">
                  <c:v>0.60793483</c:v>
                </c:pt>
                <c:pt idx="14">
                  <c:v>0.68245405</c:v>
                </c:pt>
                <c:pt idx="15">
                  <c:v>0.7462798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'cap_rate_solar_NL'!$E$3:$E$18</c:f>
              <c:numCache>
                <c:formatCode>General</c:formatCode>
                <c:ptCount val="16"/>
                <c:pt idx="0">
                  <c:v>0.839778608</c:v>
                </c:pt>
                <c:pt idx="1">
                  <c:v>0.759922518</c:v>
                </c:pt>
                <c:pt idx="2">
                  <c:v>0.7221981479999999</c:v>
                </c:pt>
                <c:pt idx="3">
                  <c:v>0.68204726</c:v>
                </c:pt>
                <c:pt idx="4">
                  <c:v>0.646481708</c:v>
                </c:pt>
                <c:pt idx="5">
                  <c:v>0.62079812</c:v>
                </c:pt>
                <c:pt idx="6">
                  <c:v>0.602143058</c:v>
                </c:pt>
                <c:pt idx="7">
                  <c:v>0.571699164</c:v>
                </c:pt>
                <c:pt idx="8">
                  <c:v>0.5693580619999999</c:v>
                </c:pt>
                <c:pt idx="9">
                  <c:v>0.5851369199999999</c:v>
                </c:pt>
                <c:pt idx="10">
                  <c:v>0.576616652</c:v>
                </c:pt>
                <c:pt idx="11">
                  <c:v>0.568671874</c:v>
                </c:pt>
                <c:pt idx="12">
                  <c:v>0.556108822</c:v>
                </c:pt>
                <c:pt idx="13">
                  <c:v>0.6505922119999999</c:v>
                </c:pt>
                <c:pt idx="14">
                  <c:v>0.763633978</c:v>
                </c:pt>
                <c:pt idx="15">
                  <c:v>0.82057072</c:v>
                </c:pt>
              </c:numCache>
            </c:numRef>
          </c:yVal>
        </c:ser>
        <c:axId val="53300001"/>
        <c:axId val="53300002"/>
      </c:scatterChart>
      <c:valAx>
        <c:axId val="53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00002"/>
        <c:crosses val="autoZero"/>
        <c:crossBetween val="midCat"/>
      </c:valAx>
      <c:valAx>
        <c:axId val="53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'cap_rate_solar_NL'!$B$3:$B$18</c:f>
              <c:numCache>
                <c:formatCode>General</c:formatCode>
                <c:ptCount val="16"/>
                <c:pt idx="0">
                  <c:v>0.8082472666111111</c:v>
                </c:pt>
                <c:pt idx="1">
                  <c:v>0.7265552898888887</c:v>
                </c:pt>
                <c:pt idx="2">
                  <c:v>0.6868199218888891</c:v>
                </c:pt>
                <c:pt idx="3">
                  <c:v>0.6470122877777779</c:v>
                </c:pt>
                <c:pt idx="4">
                  <c:v>0.6122363525</c:v>
                </c:pt>
                <c:pt idx="5">
                  <c:v>0.5830474177777778</c:v>
                </c:pt>
                <c:pt idx="6">
                  <c:v>0.5603860938333332</c:v>
                </c:pt>
                <c:pt idx="7">
                  <c:v>0.5330288327222222</c:v>
                </c:pt>
                <c:pt idx="8">
                  <c:v>0.5261089419999999</c:v>
                </c:pt>
                <c:pt idx="9">
                  <c:v>0.5471146151666666</c:v>
                </c:pt>
                <c:pt idx="10">
                  <c:v>0.5359689956666667</c:v>
                </c:pt>
                <c:pt idx="11">
                  <c:v>0.5267647297777776</c:v>
                </c:pt>
                <c:pt idx="12">
                  <c:v>0.5133007061666668</c:v>
                </c:pt>
                <c:pt idx="13">
                  <c:v>0.6058396645</c:v>
                </c:pt>
                <c:pt idx="14">
                  <c:v>0.6937732823333334</c:v>
                </c:pt>
                <c:pt idx="15">
                  <c:v>0.7501336558333332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'cap_rate_solar_NL'!$C$3:$C$18</c:f>
              <c:numCache>
                <c:formatCode>General</c:formatCode>
                <c:ptCount val="16"/>
                <c:pt idx="0">
                  <c:v>0.78196754</c:v>
                </c:pt>
                <c:pt idx="1">
                  <c:v>0.7022107479999999</c:v>
                </c:pt>
                <c:pt idx="2">
                  <c:v>0.6551568800000001</c:v>
                </c:pt>
                <c:pt idx="3">
                  <c:v>0.6163322</c:v>
                </c:pt>
                <c:pt idx="4">
                  <c:v>0.577304672</c:v>
                </c:pt>
                <c:pt idx="5">
                  <c:v>0.54573602</c:v>
                </c:pt>
                <c:pt idx="6">
                  <c:v>0.52209648</c:v>
                </c:pt>
                <c:pt idx="7">
                  <c:v>0.491868584</c:v>
                </c:pt>
                <c:pt idx="8">
                  <c:v>0.48379432</c:v>
                </c:pt>
                <c:pt idx="9">
                  <c:v>0.505940806</c:v>
                </c:pt>
                <c:pt idx="10">
                  <c:v>0.493959772</c:v>
                </c:pt>
                <c:pt idx="11">
                  <c:v>0.481604388</c:v>
                </c:pt>
                <c:pt idx="12">
                  <c:v>0.46324376</c:v>
                </c:pt>
                <c:pt idx="13">
                  <c:v>0.5568715</c:v>
                </c:pt>
                <c:pt idx="14">
                  <c:v>0.638226756</c:v>
                </c:pt>
                <c:pt idx="15">
                  <c:v>0.6696336000000001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'cap_rate_solar_NL'!$D$3:$D$18</c:f>
              <c:numCache>
                <c:formatCode>General</c:formatCode>
                <c:ptCount val="16"/>
                <c:pt idx="0">
                  <c:v>0.8080337</c:v>
                </c:pt>
                <c:pt idx="1">
                  <c:v>0.7202135</c:v>
                </c:pt>
                <c:pt idx="2">
                  <c:v>0.6835205600000001</c:v>
                </c:pt>
                <c:pt idx="3">
                  <c:v>0.64573705</c:v>
                </c:pt>
                <c:pt idx="4">
                  <c:v>0.61419845</c:v>
                </c:pt>
                <c:pt idx="5">
                  <c:v>0.5832657999999999</c:v>
                </c:pt>
                <c:pt idx="6">
                  <c:v>0.5615642</c:v>
                </c:pt>
                <c:pt idx="7">
                  <c:v>0.5309074499999999</c:v>
                </c:pt>
                <c:pt idx="8">
                  <c:v>0.52792645</c:v>
                </c:pt>
                <c:pt idx="9">
                  <c:v>0.5498765</c:v>
                </c:pt>
                <c:pt idx="10">
                  <c:v>0.5408417</c:v>
                </c:pt>
                <c:pt idx="11">
                  <c:v>0.5331445</c:v>
                </c:pt>
                <c:pt idx="12">
                  <c:v>0.5179214</c:v>
                </c:pt>
                <c:pt idx="13">
                  <c:v>0.60793483</c:v>
                </c:pt>
                <c:pt idx="14">
                  <c:v>0.68245405</c:v>
                </c:pt>
                <c:pt idx="15">
                  <c:v>0.7462798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'cap_rate_solar_NL'!$E$3:$E$18</c:f>
              <c:numCache>
                <c:formatCode>General</c:formatCode>
                <c:ptCount val="16"/>
                <c:pt idx="0">
                  <c:v>0.839778608</c:v>
                </c:pt>
                <c:pt idx="1">
                  <c:v>0.759922518</c:v>
                </c:pt>
                <c:pt idx="2">
                  <c:v>0.7221981479999999</c:v>
                </c:pt>
                <c:pt idx="3">
                  <c:v>0.68204726</c:v>
                </c:pt>
                <c:pt idx="4">
                  <c:v>0.646481708</c:v>
                </c:pt>
                <c:pt idx="5">
                  <c:v>0.62079812</c:v>
                </c:pt>
                <c:pt idx="6">
                  <c:v>0.602143058</c:v>
                </c:pt>
                <c:pt idx="7">
                  <c:v>0.571699164</c:v>
                </c:pt>
                <c:pt idx="8">
                  <c:v>0.5693580619999999</c:v>
                </c:pt>
                <c:pt idx="9">
                  <c:v>0.5851369199999999</c:v>
                </c:pt>
                <c:pt idx="10">
                  <c:v>0.576616652</c:v>
                </c:pt>
                <c:pt idx="11">
                  <c:v>0.568671874</c:v>
                </c:pt>
                <c:pt idx="12">
                  <c:v>0.556108822</c:v>
                </c:pt>
                <c:pt idx="13">
                  <c:v>0.6505922119999999</c:v>
                </c:pt>
                <c:pt idx="14">
                  <c:v>0.763633978</c:v>
                </c:pt>
                <c:pt idx="15">
                  <c:v>0.82057072</c:v>
                </c:pt>
              </c:numCache>
            </c:numRef>
          </c:yVal>
        </c:ser>
        <c:axId val="53310001"/>
        <c:axId val="53310002"/>
      </c:scatterChart>
      <c:valAx>
        <c:axId val="53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10002"/>
        <c:crosses val="autoZero"/>
        <c:crossBetween val="midCat"/>
      </c:valAx>
      <c:valAx>
        <c:axId val="53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'cap_rate_solar_NL'!$B$3:$B$18</c:f>
              <c:numCache>
                <c:formatCode>General</c:formatCode>
                <c:ptCount val="16"/>
                <c:pt idx="0">
                  <c:v>0.8082472666111111</c:v>
                </c:pt>
                <c:pt idx="1">
                  <c:v>0.7265552898888887</c:v>
                </c:pt>
                <c:pt idx="2">
                  <c:v>0.6868199218888891</c:v>
                </c:pt>
                <c:pt idx="3">
                  <c:v>0.6470122877777779</c:v>
                </c:pt>
                <c:pt idx="4">
                  <c:v>0.6122363525</c:v>
                </c:pt>
                <c:pt idx="5">
                  <c:v>0.5830474177777778</c:v>
                </c:pt>
                <c:pt idx="6">
                  <c:v>0.5603860938333332</c:v>
                </c:pt>
                <c:pt idx="7">
                  <c:v>0.5330288327222222</c:v>
                </c:pt>
                <c:pt idx="8">
                  <c:v>0.5261089419999999</c:v>
                </c:pt>
                <c:pt idx="9">
                  <c:v>0.5471146151666666</c:v>
                </c:pt>
                <c:pt idx="10">
                  <c:v>0.5359689956666667</c:v>
                </c:pt>
                <c:pt idx="11">
                  <c:v>0.5267647297777776</c:v>
                </c:pt>
                <c:pt idx="12">
                  <c:v>0.5133007061666668</c:v>
                </c:pt>
                <c:pt idx="13">
                  <c:v>0.6058396645</c:v>
                </c:pt>
                <c:pt idx="14">
                  <c:v>0.6937732823333334</c:v>
                </c:pt>
                <c:pt idx="15">
                  <c:v>0.7501336558333332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'cap_rate_solar_NL'!$C$3:$C$18</c:f>
              <c:numCache>
                <c:formatCode>General</c:formatCode>
                <c:ptCount val="16"/>
                <c:pt idx="0">
                  <c:v>0.78196754</c:v>
                </c:pt>
                <c:pt idx="1">
                  <c:v>0.7022107479999999</c:v>
                </c:pt>
                <c:pt idx="2">
                  <c:v>0.6551568800000001</c:v>
                </c:pt>
                <c:pt idx="3">
                  <c:v>0.6163322</c:v>
                </c:pt>
                <c:pt idx="4">
                  <c:v>0.577304672</c:v>
                </c:pt>
                <c:pt idx="5">
                  <c:v>0.54573602</c:v>
                </c:pt>
                <c:pt idx="6">
                  <c:v>0.52209648</c:v>
                </c:pt>
                <c:pt idx="7">
                  <c:v>0.491868584</c:v>
                </c:pt>
                <c:pt idx="8">
                  <c:v>0.48379432</c:v>
                </c:pt>
                <c:pt idx="9">
                  <c:v>0.505940806</c:v>
                </c:pt>
                <c:pt idx="10">
                  <c:v>0.493959772</c:v>
                </c:pt>
                <c:pt idx="11">
                  <c:v>0.481604388</c:v>
                </c:pt>
                <c:pt idx="12">
                  <c:v>0.46324376</c:v>
                </c:pt>
                <c:pt idx="13">
                  <c:v>0.5568715</c:v>
                </c:pt>
                <c:pt idx="14">
                  <c:v>0.638226756</c:v>
                </c:pt>
                <c:pt idx="15">
                  <c:v>0.6696336000000001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'cap_rate_solar_NL'!$D$3:$D$18</c:f>
              <c:numCache>
                <c:formatCode>General</c:formatCode>
                <c:ptCount val="16"/>
                <c:pt idx="0">
                  <c:v>0.8080337</c:v>
                </c:pt>
                <c:pt idx="1">
                  <c:v>0.7202135</c:v>
                </c:pt>
                <c:pt idx="2">
                  <c:v>0.6835205600000001</c:v>
                </c:pt>
                <c:pt idx="3">
                  <c:v>0.64573705</c:v>
                </c:pt>
                <c:pt idx="4">
                  <c:v>0.61419845</c:v>
                </c:pt>
                <c:pt idx="5">
                  <c:v>0.5832657999999999</c:v>
                </c:pt>
                <c:pt idx="6">
                  <c:v>0.5615642</c:v>
                </c:pt>
                <c:pt idx="7">
                  <c:v>0.5309074499999999</c:v>
                </c:pt>
                <c:pt idx="8">
                  <c:v>0.52792645</c:v>
                </c:pt>
                <c:pt idx="9">
                  <c:v>0.5498765</c:v>
                </c:pt>
                <c:pt idx="10">
                  <c:v>0.5408417</c:v>
                </c:pt>
                <c:pt idx="11">
                  <c:v>0.5331445</c:v>
                </c:pt>
                <c:pt idx="12">
                  <c:v>0.5179214</c:v>
                </c:pt>
                <c:pt idx="13">
                  <c:v>0.60793483</c:v>
                </c:pt>
                <c:pt idx="14">
                  <c:v>0.68245405</c:v>
                </c:pt>
                <c:pt idx="15">
                  <c:v>0.7462798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'cap_rate_solar_NL'!$E$3:$E$18</c:f>
              <c:numCache>
                <c:formatCode>General</c:formatCode>
                <c:ptCount val="16"/>
                <c:pt idx="0">
                  <c:v>0.839778608</c:v>
                </c:pt>
                <c:pt idx="1">
                  <c:v>0.759922518</c:v>
                </c:pt>
                <c:pt idx="2">
                  <c:v>0.7221981479999999</c:v>
                </c:pt>
                <c:pt idx="3">
                  <c:v>0.68204726</c:v>
                </c:pt>
                <c:pt idx="4">
                  <c:v>0.646481708</c:v>
                </c:pt>
                <c:pt idx="5">
                  <c:v>0.62079812</c:v>
                </c:pt>
                <c:pt idx="6">
                  <c:v>0.602143058</c:v>
                </c:pt>
                <c:pt idx="7">
                  <c:v>0.571699164</c:v>
                </c:pt>
                <c:pt idx="8">
                  <c:v>0.5693580619999999</c:v>
                </c:pt>
                <c:pt idx="9">
                  <c:v>0.5851369199999999</c:v>
                </c:pt>
                <c:pt idx="10">
                  <c:v>0.576616652</c:v>
                </c:pt>
                <c:pt idx="11">
                  <c:v>0.568671874</c:v>
                </c:pt>
                <c:pt idx="12">
                  <c:v>0.556108822</c:v>
                </c:pt>
                <c:pt idx="13">
                  <c:v>0.6505922119999999</c:v>
                </c:pt>
                <c:pt idx="14">
                  <c:v>0.763633978</c:v>
                </c:pt>
                <c:pt idx="15">
                  <c:v>0.82057072</c:v>
                </c:pt>
              </c:numCache>
            </c:numRef>
          </c:yVal>
        </c:ser>
        <c:axId val="53320001"/>
        <c:axId val="53320002"/>
      </c:scatterChart>
      <c:valAx>
        <c:axId val="53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20002"/>
        <c:crosses val="autoZero"/>
        <c:crossBetween val="midCat"/>
      </c:valAx>
      <c:valAx>
        <c:axId val="53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'cap_rate_solar_NO125'!$B$3:$B$18</c:f>
              <c:numCache>
                <c:formatCode>General</c:formatCode>
                <c:ptCount val="16"/>
                <c:pt idx="0">
                  <c:v>0.6939173003333334</c:v>
                </c:pt>
                <c:pt idx="1">
                  <c:v>0.6724264448333331</c:v>
                </c:pt>
                <c:pt idx="2">
                  <c:v>0.6379462488333334</c:v>
                </c:pt>
                <c:pt idx="3">
                  <c:v>0.6214515880000001</c:v>
                </c:pt>
                <c:pt idx="4">
                  <c:v>0.6090779128888887</c:v>
                </c:pt>
                <c:pt idx="5">
                  <c:v>0.6011163103333333</c:v>
                </c:pt>
                <c:pt idx="6">
                  <c:v>0.5839885088888888</c:v>
                </c:pt>
                <c:pt idx="7">
                  <c:v>0.5671952633888889</c:v>
                </c:pt>
                <c:pt idx="8">
                  <c:v>0.5568559353888889</c:v>
                </c:pt>
                <c:pt idx="9">
                  <c:v>0.554222054111111</c:v>
                </c:pt>
                <c:pt idx="10">
                  <c:v>0.5443481496666668</c:v>
                </c:pt>
                <c:pt idx="11">
                  <c:v>0.5378040813333332</c:v>
                </c:pt>
                <c:pt idx="12">
                  <c:v>0.5305326297777778</c:v>
                </c:pt>
                <c:pt idx="13">
                  <c:v>0.5425991457222225</c:v>
                </c:pt>
                <c:pt idx="14">
                  <c:v>0.5491268785555556</c:v>
                </c:pt>
                <c:pt idx="15">
                  <c:v>0.549439298611111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'cap_rate_solar_NO125'!$C$3:$C$18</c:f>
              <c:numCache>
                <c:formatCode>General</c:formatCode>
                <c:ptCount val="16"/>
                <c:pt idx="0">
                  <c:v>0.6153227999999999</c:v>
                </c:pt>
                <c:pt idx="1">
                  <c:v>0.601427992</c:v>
                </c:pt>
                <c:pt idx="2">
                  <c:v>0.5494489</c:v>
                </c:pt>
                <c:pt idx="3">
                  <c:v>0.520982704</c:v>
                </c:pt>
                <c:pt idx="4">
                  <c:v>0.50105572</c:v>
                </c:pt>
                <c:pt idx="5">
                  <c:v>0.48528752</c:v>
                </c:pt>
                <c:pt idx="6">
                  <c:v>0.46786308</c:v>
                </c:pt>
                <c:pt idx="7">
                  <c:v>0.457479672</c:v>
                </c:pt>
                <c:pt idx="8">
                  <c:v>0.444419098</c:v>
                </c:pt>
                <c:pt idx="9">
                  <c:v>0.436647232</c:v>
                </c:pt>
                <c:pt idx="10">
                  <c:v>0.428805066</c:v>
                </c:pt>
                <c:pt idx="11">
                  <c:v>0.422133968</c:v>
                </c:pt>
                <c:pt idx="12">
                  <c:v>0.416851132</c:v>
                </c:pt>
                <c:pt idx="13">
                  <c:v>0.424771532</c:v>
                </c:pt>
                <c:pt idx="14">
                  <c:v>0.445776784</c:v>
                </c:pt>
                <c:pt idx="15">
                  <c:v>0.45154392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'cap_rate_solar_NO125'!$D$3:$D$18</c:f>
              <c:numCache>
                <c:formatCode>General</c:formatCode>
                <c:ptCount val="16"/>
                <c:pt idx="0">
                  <c:v>0.6841488999999999</c:v>
                </c:pt>
                <c:pt idx="1">
                  <c:v>0.65424806</c:v>
                </c:pt>
                <c:pt idx="2">
                  <c:v>0.6138815</c:v>
                </c:pt>
                <c:pt idx="3">
                  <c:v>0.6064944</c:v>
                </c:pt>
                <c:pt idx="4">
                  <c:v>0.5961429</c:v>
                </c:pt>
                <c:pt idx="5">
                  <c:v>0.58758324</c:v>
                </c:pt>
                <c:pt idx="6">
                  <c:v>0.56983876</c:v>
                </c:pt>
                <c:pt idx="7">
                  <c:v>0.55591065</c:v>
                </c:pt>
                <c:pt idx="8">
                  <c:v>0.5429815</c:v>
                </c:pt>
                <c:pt idx="9">
                  <c:v>0.5389389</c:v>
                </c:pt>
                <c:pt idx="10">
                  <c:v>0.5302998</c:v>
                </c:pt>
                <c:pt idx="11">
                  <c:v>0.5241954</c:v>
                </c:pt>
                <c:pt idx="12">
                  <c:v>0.520373</c:v>
                </c:pt>
                <c:pt idx="13">
                  <c:v>0.53482395</c:v>
                </c:pt>
                <c:pt idx="14">
                  <c:v>0.53652245</c:v>
                </c:pt>
                <c:pt idx="15">
                  <c:v>0.5362377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'cap_rate_solar_NO125'!$E$3:$E$18</c:f>
              <c:numCache>
                <c:formatCode>General</c:formatCode>
                <c:ptCount val="16"/>
                <c:pt idx="0">
                  <c:v>0.779769652</c:v>
                </c:pt>
                <c:pt idx="1">
                  <c:v>0.760156972</c:v>
                </c:pt>
                <c:pt idx="2">
                  <c:v>0.726395088</c:v>
                </c:pt>
                <c:pt idx="3">
                  <c:v>0.7128309940000001</c:v>
                </c:pt>
                <c:pt idx="4">
                  <c:v>0.7026283639999999</c:v>
                </c:pt>
                <c:pt idx="5">
                  <c:v>0.6983119720000001</c:v>
                </c:pt>
                <c:pt idx="6">
                  <c:v>0.68256478</c:v>
                </c:pt>
                <c:pt idx="7">
                  <c:v>0.66674902</c:v>
                </c:pt>
                <c:pt idx="8">
                  <c:v>0.6551229860000001</c:v>
                </c:pt>
                <c:pt idx="9">
                  <c:v>0.653031276</c:v>
                </c:pt>
                <c:pt idx="10">
                  <c:v>0.645229572</c:v>
                </c:pt>
                <c:pt idx="11">
                  <c:v>0.64132006</c:v>
                </c:pt>
                <c:pt idx="12">
                  <c:v>0.63631564</c:v>
                </c:pt>
                <c:pt idx="13">
                  <c:v>0.6595154440000001</c:v>
                </c:pt>
                <c:pt idx="14">
                  <c:v>0.651191814</c:v>
                </c:pt>
                <c:pt idx="15">
                  <c:v>0.65590374</c:v>
                </c:pt>
              </c:numCache>
            </c:numRef>
          </c:yVal>
        </c:ser>
        <c:axId val="53330001"/>
        <c:axId val="53330002"/>
      </c:scatterChart>
      <c:valAx>
        <c:axId val="53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30002"/>
        <c:crosses val="autoZero"/>
        <c:crossBetween val="midCat"/>
      </c:valAx>
      <c:valAx>
        <c:axId val="53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'cap_rate_solar_NO125'!$B$3:$B$18</c:f>
              <c:numCache>
                <c:formatCode>General</c:formatCode>
                <c:ptCount val="16"/>
                <c:pt idx="0">
                  <c:v>0.6939173003333334</c:v>
                </c:pt>
                <c:pt idx="1">
                  <c:v>0.6724264448333331</c:v>
                </c:pt>
                <c:pt idx="2">
                  <c:v>0.6379462488333334</c:v>
                </c:pt>
                <c:pt idx="3">
                  <c:v>0.6214515880000001</c:v>
                </c:pt>
                <c:pt idx="4">
                  <c:v>0.6090779128888887</c:v>
                </c:pt>
                <c:pt idx="5">
                  <c:v>0.6011163103333333</c:v>
                </c:pt>
                <c:pt idx="6">
                  <c:v>0.5839885088888888</c:v>
                </c:pt>
                <c:pt idx="7">
                  <c:v>0.5671952633888889</c:v>
                </c:pt>
                <c:pt idx="8">
                  <c:v>0.5568559353888889</c:v>
                </c:pt>
                <c:pt idx="9">
                  <c:v>0.554222054111111</c:v>
                </c:pt>
                <c:pt idx="10">
                  <c:v>0.5443481496666668</c:v>
                </c:pt>
                <c:pt idx="11">
                  <c:v>0.5378040813333332</c:v>
                </c:pt>
                <c:pt idx="12">
                  <c:v>0.5305326297777778</c:v>
                </c:pt>
                <c:pt idx="13">
                  <c:v>0.5425991457222225</c:v>
                </c:pt>
                <c:pt idx="14">
                  <c:v>0.5491268785555556</c:v>
                </c:pt>
                <c:pt idx="15">
                  <c:v>0.549439298611111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'cap_rate_solar_NO125'!$C$3:$C$18</c:f>
              <c:numCache>
                <c:formatCode>General</c:formatCode>
                <c:ptCount val="16"/>
                <c:pt idx="0">
                  <c:v>0.6153227999999999</c:v>
                </c:pt>
                <c:pt idx="1">
                  <c:v>0.601427992</c:v>
                </c:pt>
                <c:pt idx="2">
                  <c:v>0.5494489</c:v>
                </c:pt>
                <c:pt idx="3">
                  <c:v>0.520982704</c:v>
                </c:pt>
                <c:pt idx="4">
                  <c:v>0.50105572</c:v>
                </c:pt>
                <c:pt idx="5">
                  <c:v>0.48528752</c:v>
                </c:pt>
                <c:pt idx="6">
                  <c:v>0.46786308</c:v>
                </c:pt>
                <c:pt idx="7">
                  <c:v>0.457479672</c:v>
                </c:pt>
                <c:pt idx="8">
                  <c:v>0.444419098</c:v>
                </c:pt>
                <c:pt idx="9">
                  <c:v>0.436647232</c:v>
                </c:pt>
                <c:pt idx="10">
                  <c:v>0.428805066</c:v>
                </c:pt>
                <c:pt idx="11">
                  <c:v>0.422133968</c:v>
                </c:pt>
                <c:pt idx="12">
                  <c:v>0.416851132</c:v>
                </c:pt>
                <c:pt idx="13">
                  <c:v>0.424771532</c:v>
                </c:pt>
                <c:pt idx="14">
                  <c:v>0.445776784</c:v>
                </c:pt>
                <c:pt idx="15">
                  <c:v>0.45154392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'cap_rate_solar_NO125'!$D$3:$D$18</c:f>
              <c:numCache>
                <c:formatCode>General</c:formatCode>
                <c:ptCount val="16"/>
                <c:pt idx="0">
                  <c:v>0.6841488999999999</c:v>
                </c:pt>
                <c:pt idx="1">
                  <c:v>0.65424806</c:v>
                </c:pt>
                <c:pt idx="2">
                  <c:v>0.6138815</c:v>
                </c:pt>
                <c:pt idx="3">
                  <c:v>0.6064944</c:v>
                </c:pt>
                <c:pt idx="4">
                  <c:v>0.5961429</c:v>
                </c:pt>
                <c:pt idx="5">
                  <c:v>0.58758324</c:v>
                </c:pt>
                <c:pt idx="6">
                  <c:v>0.56983876</c:v>
                </c:pt>
                <c:pt idx="7">
                  <c:v>0.55591065</c:v>
                </c:pt>
                <c:pt idx="8">
                  <c:v>0.5429815</c:v>
                </c:pt>
                <c:pt idx="9">
                  <c:v>0.5389389</c:v>
                </c:pt>
                <c:pt idx="10">
                  <c:v>0.5302998</c:v>
                </c:pt>
                <c:pt idx="11">
                  <c:v>0.5241954</c:v>
                </c:pt>
                <c:pt idx="12">
                  <c:v>0.520373</c:v>
                </c:pt>
                <c:pt idx="13">
                  <c:v>0.53482395</c:v>
                </c:pt>
                <c:pt idx="14">
                  <c:v>0.53652245</c:v>
                </c:pt>
                <c:pt idx="15">
                  <c:v>0.5362377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'cap_rate_solar_NO125'!$E$3:$E$18</c:f>
              <c:numCache>
                <c:formatCode>General</c:formatCode>
                <c:ptCount val="16"/>
                <c:pt idx="0">
                  <c:v>0.779769652</c:v>
                </c:pt>
                <c:pt idx="1">
                  <c:v>0.760156972</c:v>
                </c:pt>
                <c:pt idx="2">
                  <c:v>0.726395088</c:v>
                </c:pt>
                <c:pt idx="3">
                  <c:v>0.7128309940000001</c:v>
                </c:pt>
                <c:pt idx="4">
                  <c:v>0.7026283639999999</c:v>
                </c:pt>
                <c:pt idx="5">
                  <c:v>0.6983119720000001</c:v>
                </c:pt>
                <c:pt idx="6">
                  <c:v>0.68256478</c:v>
                </c:pt>
                <c:pt idx="7">
                  <c:v>0.66674902</c:v>
                </c:pt>
                <c:pt idx="8">
                  <c:v>0.6551229860000001</c:v>
                </c:pt>
                <c:pt idx="9">
                  <c:v>0.653031276</c:v>
                </c:pt>
                <c:pt idx="10">
                  <c:v>0.645229572</c:v>
                </c:pt>
                <c:pt idx="11">
                  <c:v>0.64132006</c:v>
                </c:pt>
                <c:pt idx="12">
                  <c:v>0.63631564</c:v>
                </c:pt>
                <c:pt idx="13">
                  <c:v>0.6595154440000001</c:v>
                </c:pt>
                <c:pt idx="14">
                  <c:v>0.651191814</c:v>
                </c:pt>
                <c:pt idx="15">
                  <c:v>0.65590374</c:v>
                </c:pt>
              </c:numCache>
            </c:numRef>
          </c:yVal>
        </c:ser>
        <c:axId val="53340001"/>
        <c:axId val="53340002"/>
      </c:scatterChart>
      <c:valAx>
        <c:axId val="53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40002"/>
        <c:crosses val="autoZero"/>
        <c:crossBetween val="midCat"/>
      </c:valAx>
      <c:valAx>
        <c:axId val="53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'cap_rate_solar_NO125'!$B$3:$B$18</c:f>
              <c:numCache>
                <c:formatCode>General</c:formatCode>
                <c:ptCount val="16"/>
                <c:pt idx="0">
                  <c:v>0.6939173003333334</c:v>
                </c:pt>
                <c:pt idx="1">
                  <c:v>0.6724264448333331</c:v>
                </c:pt>
                <c:pt idx="2">
                  <c:v>0.6379462488333334</c:v>
                </c:pt>
                <c:pt idx="3">
                  <c:v>0.6214515880000001</c:v>
                </c:pt>
                <c:pt idx="4">
                  <c:v>0.6090779128888887</c:v>
                </c:pt>
                <c:pt idx="5">
                  <c:v>0.6011163103333333</c:v>
                </c:pt>
                <c:pt idx="6">
                  <c:v>0.5839885088888888</c:v>
                </c:pt>
                <c:pt idx="7">
                  <c:v>0.5671952633888889</c:v>
                </c:pt>
                <c:pt idx="8">
                  <c:v>0.5568559353888889</c:v>
                </c:pt>
                <c:pt idx="9">
                  <c:v>0.554222054111111</c:v>
                </c:pt>
                <c:pt idx="10">
                  <c:v>0.5443481496666668</c:v>
                </c:pt>
                <c:pt idx="11">
                  <c:v>0.5378040813333332</c:v>
                </c:pt>
                <c:pt idx="12">
                  <c:v>0.5305326297777778</c:v>
                </c:pt>
                <c:pt idx="13">
                  <c:v>0.5425991457222225</c:v>
                </c:pt>
                <c:pt idx="14">
                  <c:v>0.5491268785555556</c:v>
                </c:pt>
                <c:pt idx="15">
                  <c:v>0.549439298611111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'cap_rate_solar_NO125'!$C$3:$C$18</c:f>
              <c:numCache>
                <c:formatCode>General</c:formatCode>
                <c:ptCount val="16"/>
                <c:pt idx="0">
                  <c:v>0.6153227999999999</c:v>
                </c:pt>
                <c:pt idx="1">
                  <c:v>0.601427992</c:v>
                </c:pt>
                <c:pt idx="2">
                  <c:v>0.5494489</c:v>
                </c:pt>
                <c:pt idx="3">
                  <c:v>0.520982704</c:v>
                </c:pt>
                <c:pt idx="4">
                  <c:v>0.50105572</c:v>
                </c:pt>
                <c:pt idx="5">
                  <c:v>0.48528752</c:v>
                </c:pt>
                <c:pt idx="6">
                  <c:v>0.46786308</c:v>
                </c:pt>
                <c:pt idx="7">
                  <c:v>0.457479672</c:v>
                </c:pt>
                <c:pt idx="8">
                  <c:v>0.444419098</c:v>
                </c:pt>
                <c:pt idx="9">
                  <c:v>0.436647232</c:v>
                </c:pt>
                <c:pt idx="10">
                  <c:v>0.428805066</c:v>
                </c:pt>
                <c:pt idx="11">
                  <c:v>0.422133968</c:v>
                </c:pt>
                <c:pt idx="12">
                  <c:v>0.416851132</c:v>
                </c:pt>
                <c:pt idx="13">
                  <c:v>0.424771532</c:v>
                </c:pt>
                <c:pt idx="14">
                  <c:v>0.445776784</c:v>
                </c:pt>
                <c:pt idx="15">
                  <c:v>0.45154392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'cap_rate_solar_NO125'!$D$3:$D$18</c:f>
              <c:numCache>
                <c:formatCode>General</c:formatCode>
                <c:ptCount val="16"/>
                <c:pt idx="0">
                  <c:v>0.6841488999999999</c:v>
                </c:pt>
                <c:pt idx="1">
                  <c:v>0.65424806</c:v>
                </c:pt>
                <c:pt idx="2">
                  <c:v>0.6138815</c:v>
                </c:pt>
                <c:pt idx="3">
                  <c:v>0.6064944</c:v>
                </c:pt>
                <c:pt idx="4">
                  <c:v>0.5961429</c:v>
                </c:pt>
                <c:pt idx="5">
                  <c:v>0.58758324</c:v>
                </c:pt>
                <c:pt idx="6">
                  <c:v>0.56983876</c:v>
                </c:pt>
                <c:pt idx="7">
                  <c:v>0.55591065</c:v>
                </c:pt>
                <c:pt idx="8">
                  <c:v>0.5429815</c:v>
                </c:pt>
                <c:pt idx="9">
                  <c:v>0.5389389</c:v>
                </c:pt>
                <c:pt idx="10">
                  <c:v>0.5302998</c:v>
                </c:pt>
                <c:pt idx="11">
                  <c:v>0.5241954</c:v>
                </c:pt>
                <c:pt idx="12">
                  <c:v>0.520373</c:v>
                </c:pt>
                <c:pt idx="13">
                  <c:v>0.53482395</c:v>
                </c:pt>
                <c:pt idx="14">
                  <c:v>0.53652245</c:v>
                </c:pt>
                <c:pt idx="15">
                  <c:v>0.5362377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'cap_rate_solar_NO125'!$E$3:$E$18</c:f>
              <c:numCache>
                <c:formatCode>General</c:formatCode>
                <c:ptCount val="16"/>
                <c:pt idx="0">
                  <c:v>0.779769652</c:v>
                </c:pt>
                <c:pt idx="1">
                  <c:v>0.760156972</c:v>
                </c:pt>
                <c:pt idx="2">
                  <c:v>0.726395088</c:v>
                </c:pt>
                <c:pt idx="3">
                  <c:v>0.7128309940000001</c:v>
                </c:pt>
                <c:pt idx="4">
                  <c:v>0.7026283639999999</c:v>
                </c:pt>
                <c:pt idx="5">
                  <c:v>0.6983119720000001</c:v>
                </c:pt>
                <c:pt idx="6">
                  <c:v>0.68256478</c:v>
                </c:pt>
                <c:pt idx="7">
                  <c:v>0.66674902</c:v>
                </c:pt>
                <c:pt idx="8">
                  <c:v>0.6551229860000001</c:v>
                </c:pt>
                <c:pt idx="9">
                  <c:v>0.653031276</c:v>
                </c:pt>
                <c:pt idx="10">
                  <c:v>0.645229572</c:v>
                </c:pt>
                <c:pt idx="11">
                  <c:v>0.64132006</c:v>
                </c:pt>
                <c:pt idx="12">
                  <c:v>0.63631564</c:v>
                </c:pt>
                <c:pt idx="13">
                  <c:v>0.6595154440000001</c:v>
                </c:pt>
                <c:pt idx="14">
                  <c:v>0.651191814</c:v>
                </c:pt>
                <c:pt idx="15">
                  <c:v>0.65590374</c:v>
                </c:pt>
              </c:numCache>
            </c:numRef>
          </c:yVal>
        </c:ser>
        <c:axId val="53350001"/>
        <c:axId val="53350002"/>
      </c:scatterChart>
      <c:valAx>
        <c:axId val="53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50002"/>
        <c:crosses val="autoZero"/>
        <c:crossBetween val="midCat"/>
      </c:valAx>
      <c:valAx>
        <c:axId val="53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'cap_rate_solar_NO125'!$B$3:$B$18</c:f>
              <c:numCache>
                <c:formatCode>General</c:formatCode>
                <c:ptCount val="16"/>
                <c:pt idx="0">
                  <c:v>0.6939173003333334</c:v>
                </c:pt>
                <c:pt idx="1">
                  <c:v>0.6724264448333331</c:v>
                </c:pt>
                <c:pt idx="2">
                  <c:v>0.6379462488333334</c:v>
                </c:pt>
                <c:pt idx="3">
                  <c:v>0.6214515880000001</c:v>
                </c:pt>
                <c:pt idx="4">
                  <c:v>0.6090779128888887</c:v>
                </c:pt>
                <c:pt idx="5">
                  <c:v>0.6011163103333333</c:v>
                </c:pt>
                <c:pt idx="6">
                  <c:v>0.5839885088888888</c:v>
                </c:pt>
                <c:pt idx="7">
                  <c:v>0.5671952633888889</c:v>
                </c:pt>
                <c:pt idx="8">
                  <c:v>0.5568559353888889</c:v>
                </c:pt>
                <c:pt idx="9">
                  <c:v>0.554222054111111</c:v>
                </c:pt>
                <c:pt idx="10">
                  <c:v>0.5443481496666668</c:v>
                </c:pt>
                <c:pt idx="11">
                  <c:v>0.5378040813333332</c:v>
                </c:pt>
                <c:pt idx="12">
                  <c:v>0.5305326297777778</c:v>
                </c:pt>
                <c:pt idx="13">
                  <c:v>0.5425991457222225</c:v>
                </c:pt>
                <c:pt idx="14">
                  <c:v>0.5491268785555556</c:v>
                </c:pt>
                <c:pt idx="15">
                  <c:v>0.549439298611111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'cap_rate_solar_NO125'!$C$3:$C$18</c:f>
              <c:numCache>
                <c:formatCode>General</c:formatCode>
                <c:ptCount val="16"/>
                <c:pt idx="0">
                  <c:v>0.6153227999999999</c:v>
                </c:pt>
                <c:pt idx="1">
                  <c:v>0.601427992</c:v>
                </c:pt>
                <c:pt idx="2">
                  <c:v>0.5494489</c:v>
                </c:pt>
                <c:pt idx="3">
                  <c:v>0.520982704</c:v>
                </c:pt>
                <c:pt idx="4">
                  <c:v>0.50105572</c:v>
                </c:pt>
                <c:pt idx="5">
                  <c:v>0.48528752</c:v>
                </c:pt>
                <c:pt idx="6">
                  <c:v>0.46786308</c:v>
                </c:pt>
                <c:pt idx="7">
                  <c:v>0.457479672</c:v>
                </c:pt>
                <c:pt idx="8">
                  <c:v>0.444419098</c:v>
                </c:pt>
                <c:pt idx="9">
                  <c:v>0.436647232</c:v>
                </c:pt>
                <c:pt idx="10">
                  <c:v>0.428805066</c:v>
                </c:pt>
                <c:pt idx="11">
                  <c:v>0.422133968</c:v>
                </c:pt>
                <c:pt idx="12">
                  <c:v>0.416851132</c:v>
                </c:pt>
                <c:pt idx="13">
                  <c:v>0.424771532</c:v>
                </c:pt>
                <c:pt idx="14">
                  <c:v>0.445776784</c:v>
                </c:pt>
                <c:pt idx="15">
                  <c:v>0.45154392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'cap_rate_solar_NO125'!$D$3:$D$18</c:f>
              <c:numCache>
                <c:formatCode>General</c:formatCode>
                <c:ptCount val="16"/>
                <c:pt idx="0">
                  <c:v>0.6841488999999999</c:v>
                </c:pt>
                <c:pt idx="1">
                  <c:v>0.65424806</c:v>
                </c:pt>
                <c:pt idx="2">
                  <c:v>0.6138815</c:v>
                </c:pt>
                <c:pt idx="3">
                  <c:v>0.6064944</c:v>
                </c:pt>
                <c:pt idx="4">
                  <c:v>0.5961429</c:v>
                </c:pt>
                <c:pt idx="5">
                  <c:v>0.58758324</c:v>
                </c:pt>
                <c:pt idx="6">
                  <c:v>0.56983876</c:v>
                </c:pt>
                <c:pt idx="7">
                  <c:v>0.55591065</c:v>
                </c:pt>
                <c:pt idx="8">
                  <c:v>0.5429815</c:v>
                </c:pt>
                <c:pt idx="9">
                  <c:v>0.5389389</c:v>
                </c:pt>
                <c:pt idx="10">
                  <c:v>0.5302998</c:v>
                </c:pt>
                <c:pt idx="11">
                  <c:v>0.5241954</c:v>
                </c:pt>
                <c:pt idx="12">
                  <c:v>0.520373</c:v>
                </c:pt>
                <c:pt idx="13">
                  <c:v>0.53482395</c:v>
                </c:pt>
                <c:pt idx="14">
                  <c:v>0.53652245</c:v>
                </c:pt>
                <c:pt idx="15">
                  <c:v>0.5362377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'cap_rate_solar_NO125'!$E$3:$E$18</c:f>
              <c:numCache>
                <c:formatCode>General</c:formatCode>
                <c:ptCount val="16"/>
                <c:pt idx="0">
                  <c:v>0.779769652</c:v>
                </c:pt>
                <c:pt idx="1">
                  <c:v>0.760156972</c:v>
                </c:pt>
                <c:pt idx="2">
                  <c:v>0.726395088</c:v>
                </c:pt>
                <c:pt idx="3">
                  <c:v>0.7128309940000001</c:v>
                </c:pt>
                <c:pt idx="4">
                  <c:v>0.7026283639999999</c:v>
                </c:pt>
                <c:pt idx="5">
                  <c:v>0.6983119720000001</c:v>
                </c:pt>
                <c:pt idx="6">
                  <c:v>0.68256478</c:v>
                </c:pt>
                <c:pt idx="7">
                  <c:v>0.66674902</c:v>
                </c:pt>
                <c:pt idx="8">
                  <c:v>0.6551229860000001</c:v>
                </c:pt>
                <c:pt idx="9">
                  <c:v>0.653031276</c:v>
                </c:pt>
                <c:pt idx="10">
                  <c:v>0.645229572</c:v>
                </c:pt>
                <c:pt idx="11">
                  <c:v>0.64132006</c:v>
                </c:pt>
                <c:pt idx="12">
                  <c:v>0.63631564</c:v>
                </c:pt>
                <c:pt idx="13">
                  <c:v>0.6595154440000001</c:v>
                </c:pt>
                <c:pt idx="14">
                  <c:v>0.651191814</c:v>
                </c:pt>
                <c:pt idx="15">
                  <c:v>0.65590374</c:v>
                </c:pt>
              </c:numCache>
            </c:numRef>
          </c:yVal>
        </c:ser>
        <c:axId val="53360001"/>
        <c:axId val="53360002"/>
      </c:scatterChart>
      <c:valAx>
        <c:axId val="53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60002"/>
        <c:crosses val="autoZero"/>
        <c:crossBetween val="midCat"/>
      </c:valAx>
      <c:valAx>
        <c:axId val="53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'cap_rate_solar_NO125'!$B$3:$B$18</c:f>
              <c:numCache>
                <c:formatCode>General</c:formatCode>
                <c:ptCount val="16"/>
                <c:pt idx="0">
                  <c:v>0.6939173003333334</c:v>
                </c:pt>
                <c:pt idx="1">
                  <c:v>0.6724264448333331</c:v>
                </c:pt>
                <c:pt idx="2">
                  <c:v>0.6379462488333334</c:v>
                </c:pt>
                <c:pt idx="3">
                  <c:v>0.6214515880000001</c:v>
                </c:pt>
                <c:pt idx="4">
                  <c:v>0.6090779128888887</c:v>
                </c:pt>
                <c:pt idx="5">
                  <c:v>0.6011163103333333</c:v>
                </c:pt>
                <c:pt idx="6">
                  <c:v>0.5839885088888888</c:v>
                </c:pt>
                <c:pt idx="7">
                  <c:v>0.5671952633888889</c:v>
                </c:pt>
                <c:pt idx="8">
                  <c:v>0.5568559353888889</c:v>
                </c:pt>
                <c:pt idx="9">
                  <c:v>0.554222054111111</c:v>
                </c:pt>
                <c:pt idx="10">
                  <c:v>0.5443481496666668</c:v>
                </c:pt>
                <c:pt idx="11">
                  <c:v>0.5378040813333332</c:v>
                </c:pt>
                <c:pt idx="12">
                  <c:v>0.5305326297777778</c:v>
                </c:pt>
                <c:pt idx="13">
                  <c:v>0.5425991457222225</c:v>
                </c:pt>
                <c:pt idx="14">
                  <c:v>0.5491268785555556</c:v>
                </c:pt>
                <c:pt idx="15">
                  <c:v>0.549439298611111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'cap_rate_solar_NO125'!$C$3:$C$18</c:f>
              <c:numCache>
                <c:formatCode>General</c:formatCode>
                <c:ptCount val="16"/>
                <c:pt idx="0">
                  <c:v>0.6153227999999999</c:v>
                </c:pt>
                <c:pt idx="1">
                  <c:v>0.601427992</c:v>
                </c:pt>
                <c:pt idx="2">
                  <c:v>0.5494489</c:v>
                </c:pt>
                <c:pt idx="3">
                  <c:v>0.520982704</c:v>
                </c:pt>
                <c:pt idx="4">
                  <c:v>0.50105572</c:v>
                </c:pt>
                <c:pt idx="5">
                  <c:v>0.48528752</c:v>
                </c:pt>
                <c:pt idx="6">
                  <c:v>0.46786308</c:v>
                </c:pt>
                <c:pt idx="7">
                  <c:v>0.457479672</c:v>
                </c:pt>
                <c:pt idx="8">
                  <c:v>0.444419098</c:v>
                </c:pt>
                <c:pt idx="9">
                  <c:v>0.436647232</c:v>
                </c:pt>
                <c:pt idx="10">
                  <c:v>0.428805066</c:v>
                </c:pt>
                <c:pt idx="11">
                  <c:v>0.422133968</c:v>
                </c:pt>
                <c:pt idx="12">
                  <c:v>0.416851132</c:v>
                </c:pt>
                <c:pt idx="13">
                  <c:v>0.424771532</c:v>
                </c:pt>
                <c:pt idx="14">
                  <c:v>0.445776784</c:v>
                </c:pt>
                <c:pt idx="15">
                  <c:v>0.45154392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'cap_rate_solar_NO125'!$D$3:$D$18</c:f>
              <c:numCache>
                <c:formatCode>General</c:formatCode>
                <c:ptCount val="16"/>
                <c:pt idx="0">
                  <c:v>0.6841488999999999</c:v>
                </c:pt>
                <c:pt idx="1">
                  <c:v>0.65424806</c:v>
                </c:pt>
                <c:pt idx="2">
                  <c:v>0.6138815</c:v>
                </c:pt>
                <c:pt idx="3">
                  <c:v>0.6064944</c:v>
                </c:pt>
                <c:pt idx="4">
                  <c:v>0.5961429</c:v>
                </c:pt>
                <c:pt idx="5">
                  <c:v>0.58758324</c:v>
                </c:pt>
                <c:pt idx="6">
                  <c:v>0.56983876</c:v>
                </c:pt>
                <c:pt idx="7">
                  <c:v>0.55591065</c:v>
                </c:pt>
                <c:pt idx="8">
                  <c:v>0.5429815</c:v>
                </c:pt>
                <c:pt idx="9">
                  <c:v>0.5389389</c:v>
                </c:pt>
                <c:pt idx="10">
                  <c:v>0.5302998</c:v>
                </c:pt>
                <c:pt idx="11">
                  <c:v>0.5241954</c:v>
                </c:pt>
                <c:pt idx="12">
                  <c:v>0.520373</c:v>
                </c:pt>
                <c:pt idx="13">
                  <c:v>0.53482395</c:v>
                </c:pt>
                <c:pt idx="14">
                  <c:v>0.53652245</c:v>
                </c:pt>
                <c:pt idx="15">
                  <c:v>0.5362377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'cap_rate_solar_NO125'!$E$3:$E$18</c:f>
              <c:numCache>
                <c:formatCode>General</c:formatCode>
                <c:ptCount val="16"/>
                <c:pt idx="0">
                  <c:v>0.779769652</c:v>
                </c:pt>
                <c:pt idx="1">
                  <c:v>0.760156972</c:v>
                </c:pt>
                <c:pt idx="2">
                  <c:v>0.726395088</c:v>
                </c:pt>
                <c:pt idx="3">
                  <c:v>0.7128309940000001</c:v>
                </c:pt>
                <c:pt idx="4">
                  <c:v>0.7026283639999999</c:v>
                </c:pt>
                <c:pt idx="5">
                  <c:v>0.6983119720000001</c:v>
                </c:pt>
                <c:pt idx="6">
                  <c:v>0.68256478</c:v>
                </c:pt>
                <c:pt idx="7">
                  <c:v>0.66674902</c:v>
                </c:pt>
                <c:pt idx="8">
                  <c:v>0.6551229860000001</c:v>
                </c:pt>
                <c:pt idx="9">
                  <c:v>0.653031276</c:v>
                </c:pt>
                <c:pt idx="10">
                  <c:v>0.645229572</c:v>
                </c:pt>
                <c:pt idx="11">
                  <c:v>0.64132006</c:v>
                </c:pt>
                <c:pt idx="12">
                  <c:v>0.63631564</c:v>
                </c:pt>
                <c:pt idx="13">
                  <c:v>0.6595154440000001</c:v>
                </c:pt>
                <c:pt idx="14">
                  <c:v>0.651191814</c:v>
                </c:pt>
                <c:pt idx="15">
                  <c:v>0.65590374</c:v>
                </c:pt>
              </c:numCache>
            </c:numRef>
          </c:yVal>
        </c:ser>
        <c:axId val="53370001"/>
        <c:axId val="53370002"/>
      </c:scatterChart>
      <c:valAx>
        <c:axId val="53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70002"/>
        <c:crosses val="autoZero"/>
        <c:crossBetween val="midCat"/>
      </c:valAx>
      <c:valAx>
        <c:axId val="53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'cap_rate_solar_NO3'!$B$3:$B$18</c:f>
              <c:numCache>
                <c:formatCode>General</c:formatCode>
                <c:ptCount val="16"/>
                <c:pt idx="0">
                  <c:v>0.7220532519444445</c:v>
                </c:pt>
                <c:pt idx="1">
                  <c:v>0.7059770037777779</c:v>
                </c:pt>
                <c:pt idx="2">
                  <c:v>0.6747645644444442</c:v>
                </c:pt>
                <c:pt idx="3">
                  <c:v>0.6443584812222224</c:v>
                </c:pt>
                <c:pt idx="4">
                  <c:v>0.6200926424999998</c:v>
                </c:pt>
                <c:pt idx="5">
                  <c:v>0.6020970605555556</c:v>
                </c:pt>
                <c:pt idx="6">
                  <c:v>0.5840561514444443</c:v>
                </c:pt>
                <c:pt idx="7">
                  <c:v>0.5683801679444446</c:v>
                </c:pt>
                <c:pt idx="8">
                  <c:v>0.5582888270555554</c:v>
                </c:pt>
                <c:pt idx="9">
                  <c:v>0.5523342728888887</c:v>
                </c:pt>
                <c:pt idx="10">
                  <c:v>0.5420901991666667</c:v>
                </c:pt>
                <c:pt idx="11">
                  <c:v>0.5358472225555556</c:v>
                </c:pt>
                <c:pt idx="12">
                  <c:v>0.5289626254444443</c:v>
                </c:pt>
                <c:pt idx="13">
                  <c:v>0.5170733129444445</c:v>
                </c:pt>
                <c:pt idx="14">
                  <c:v>0.5107246605555555</c:v>
                </c:pt>
                <c:pt idx="15">
                  <c:v>0.4976047502222222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'cap_rate_solar_NO3'!$C$3:$C$18</c:f>
              <c:numCache>
                <c:formatCode>General</c:formatCode>
                <c:ptCount val="16"/>
                <c:pt idx="0">
                  <c:v>0.60323516</c:v>
                </c:pt>
                <c:pt idx="1">
                  <c:v>0.589757368</c:v>
                </c:pt>
                <c:pt idx="2">
                  <c:v>0.5430775</c:v>
                </c:pt>
                <c:pt idx="3">
                  <c:v>0.52859786</c:v>
                </c:pt>
                <c:pt idx="4">
                  <c:v>0.5074732200000001</c:v>
                </c:pt>
                <c:pt idx="5">
                  <c:v>0.490934132</c:v>
                </c:pt>
                <c:pt idx="6">
                  <c:v>0.468958412</c:v>
                </c:pt>
                <c:pt idx="7">
                  <c:v>0.451771516</c:v>
                </c:pt>
                <c:pt idx="8">
                  <c:v>0.436745518</c:v>
                </c:pt>
                <c:pt idx="9">
                  <c:v>0.425322464</c:v>
                </c:pt>
                <c:pt idx="10">
                  <c:v>0.4162504</c:v>
                </c:pt>
                <c:pt idx="11">
                  <c:v>0.407937056</c:v>
                </c:pt>
                <c:pt idx="12">
                  <c:v>0.400696104</c:v>
                </c:pt>
                <c:pt idx="13">
                  <c:v>0.40351314</c:v>
                </c:pt>
                <c:pt idx="14">
                  <c:v>0.402591564</c:v>
                </c:pt>
                <c:pt idx="15">
                  <c:v>0.391348632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'cap_rate_solar_NO3'!$D$3:$D$18</c:f>
              <c:numCache>
                <c:formatCode>General</c:formatCode>
                <c:ptCount val="16"/>
                <c:pt idx="0">
                  <c:v>0.7210794</c:v>
                </c:pt>
                <c:pt idx="1">
                  <c:v>0.71255666</c:v>
                </c:pt>
                <c:pt idx="2">
                  <c:v>0.67942536</c:v>
                </c:pt>
                <c:pt idx="3">
                  <c:v>0.6455626</c:v>
                </c:pt>
                <c:pt idx="4">
                  <c:v>0.6200466</c:v>
                </c:pt>
                <c:pt idx="5">
                  <c:v>0.6011324</c:v>
                </c:pt>
                <c:pt idx="6">
                  <c:v>0.57976204</c:v>
                </c:pt>
                <c:pt idx="7">
                  <c:v>0.56542075</c:v>
                </c:pt>
                <c:pt idx="8">
                  <c:v>0.5540380499999999</c:v>
                </c:pt>
                <c:pt idx="9">
                  <c:v>0.5442888</c:v>
                </c:pt>
                <c:pt idx="10">
                  <c:v>0.5348011</c:v>
                </c:pt>
                <c:pt idx="11">
                  <c:v>0.5286561</c:v>
                </c:pt>
                <c:pt idx="12">
                  <c:v>0.52202827</c:v>
                </c:pt>
                <c:pt idx="13">
                  <c:v>0.5107181</c:v>
                </c:pt>
                <c:pt idx="14">
                  <c:v>0.501873</c:v>
                </c:pt>
                <c:pt idx="15">
                  <c:v>0.48253775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'cap_rate_solar_NO3'!$E$3:$E$18</c:f>
              <c:numCache>
                <c:formatCode>General</c:formatCode>
                <c:ptCount val="16"/>
                <c:pt idx="0">
                  <c:v>0.82589952</c:v>
                </c:pt>
                <c:pt idx="1">
                  <c:v>0.817672068</c:v>
                </c:pt>
                <c:pt idx="2">
                  <c:v>0.79789846</c:v>
                </c:pt>
                <c:pt idx="3">
                  <c:v>0.747315024</c:v>
                </c:pt>
                <c:pt idx="4">
                  <c:v>0.72025938</c:v>
                </c:pt>
                <c:pt idx="5">
                  <c:v>0.7031419480000001</c:v>
                </c:pt>
                <c:pt idx="6">
                  <c:v>0.6823563500000001</c:v>
                </c:pt>
                <c:pt idx="7">
                  <c:v>0.66690744</c:v>
                </c:pt>
                <c:pt idx="8">
                  <c:v>0.6569145460000001</c:v>
                </c:pt>
                <c:pt idx="9">
                  <c:v>0.65257762</c:v>
                </c:pt>
                <c:pt idx="10">
                  <c:v>0.64093426</c:v>
                </c:pt>
                <c:pt idx="11">
                  <c:v>0.633589786</c:v>
                </c:pt>
                <c:pt idx="12">
                  <c:v>0.624453852</c:v>
                </c:pt>
                <c:pt idx="13">
                  <c:v>0.633335626</c:v>
                </c:pt>
                <c:pt idx="14">
                  <c:v>0.627185266</c:v>
                </c:pt>
                <c:pt idx="15">
                  <c:v>0.609975896</c:v>
                </c:pt>
              </c:numCache>
            </c:numRef>
          </c:yVal>
        </c:ser>
        <c:axId val="53380001"/>
        <c:axId val="53380002"/>
      </c:scatterChart>
      <c:valAx>
        <c:axId val="53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80002"/>
        <c:crosses val="autoZero"/>
        <c:crossBetween val="midCat"/>
      </c:valAx>
      <c:valAx>
        <c:axId val="53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'cap_rate_solar_NO3'!$B$3:$B$18</c:f>
              <c:numCache>
                <c:formatCode>General</c:formatCode>
                <c:ptCount val="16"/>
                <c:pt idx="0">
                  <c:v>0.7220532519444445</c:v>
                </c:pt>
                <c:pt idx="1">
                  <c:v>0.7059770037777779</c:v>
                </c:pt>
                <c:pt idx="2">
                  <c:v>0.6747645644444442</c:v>
                </c:pt>
                <c:pt idx="3">
                  <c:v>0.6443584812222224</c:v>
                </c:pt>
                <c:pt idx="4">
                  <c:v>0.6200926424999998</c:v>
                </c:pt>
                <c:pt idx="5">
                  <c:v>0.6020970605555556</c:v>
                </c:pt>
                <c:pt idx="6">
                  <c:v>0.5840561514444443</c:v>
                </c:pt>
                <c:pt idx="7">
                  <c:v>0.5683801679444446</c:v>
                </c:pt>
                <c:pt idx="8">
                  <c:v>0.5582888270555554</c:v>
                </c:pt>
                <c:pt idx="9">
                  <c:v>0.5523342728888887</c:v>
                </c:pt>
                <c:pt idx="10">
                  <c:v>0.5420901991666667</c:v>
                </c:pt>
                <c:pt idx="11">
                  <c:v>0.5358472225555556</c:v>
                </c:pt>
                <c:pt idx="12">
                  <c:v>0.5289626254444443</c:v>
                </c:pt>
                <c:pt idx="13">
                  <c:v>0.5170733129444445</c:v>
                </c:pt>
                <c:pt idx="14">
                  <c:v>0.5107246605555555</c:v>
                </c:pt>
                <c:pt idx="15">
                  <c:v>0.4976047502222222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'cap_rate_solar_NO3'!$C$3:$C$18</c:f>
              <c:numCache>
                <c:formatCode>General</c:formatCode>
                <c:ptCount val="16"/>
                <c:pt idx="0">
                  <c:v>0.60323516</c:v>
                </c:pt>
                <c:pt idx="1">
                  <c:v>0.589757368</c:v>
                </c:pt>
                <c:pt idx="2">
                  <c:v>0.5430775</c:v>
                </c:pt>
                <c:pt idx="3">
                  <c:v>0.52859786</c:v>
                </c:pt>
                <c:pt idx="4">
                  <c:v>0.5074732200000001</c:v>
                </c:pt>
                <c:pt idx="5">
                  <c:v>0.490934132</c:v>
                </c:pt>
                <c:pt idx="6">
                  <c:v>0.468958412</c:v>
                </c:pt>
                <c:pt idx="7">
                  <c:v>0.451771516</c:v>
                </c:pt>
                <c:pt idx="8">
                  <c:v>0.436745518</c:v>
                </c:pt>
                <c:pt idx="9">
                  <c:v>0.425322464</c:v>
                </c:pt>
                <c:pt idx="10">
                  <c:v>0.4162504</c:v>
                </c:pt>
                <c:pt idx="11">
                  <c:v>0.407937056</c:v>
                </c:pt>
                <c:pt idx="12">
                  <c:v>0.400696104</c:v>
                </c:pt>
                <c:pt idx="13">
                  <c:v>0.40351314</c:v>
                </c:pt>
                <c:pt idx="14">
                  <c:v>0.402591564</c:v>
                </c:pt>
                <c:pt idx="15">
                  <c:v>0.391348632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'cap_rate_solar_NO3'!$D$3:$D$18</c:f>
              <c:numCache>
                <c:formatCode>General</c:formatCode>
                <c:ptCount val="16"/>
                <c:pt idx="0">
                  <c:v>0.7210794</c:v>
                </c:pt>
                <c:pt idx="1">
                  <c:v>0.71255666</c:v>
                </c:pt>
                <c:pt idx="2">
                  <c:v>0.67942536</c:v>
                </c:pt>
                <c:pt idx="3">
                  <c:v>0.6455626</c:v>
                </c:pt>
                <c:pt idx="4">
                  <c:v>0.6200466</c:v>
                </c:pt>
                <c:pt idx="5">
                  <c:v>0.6011324</c:v>
                </c:pt>
                <c:pt idx="6">
                  <c:v>0.57976204</c:v>
                </c:pt>
                <c:pt idx="7">
                  <c:v>0.56542075</c:v>
                </c:pt>
                <c:pt idx="8">
                  <c:v>0.5540380499999999</c:v>
                </c:pt>
                <c:pt idx="9">
                  <c:v>0.5442888</c:v>
                </c:pt>
                <c:pt idx="10">
                  <c:v>0.5348011</c:v>
                </c:pt>
                <c:pt idx="11">
                  <c:v>0.5286561</c:v>
                </c:pt>
                <c:pt idx="12">
                  <c:v>0.52202827</c:v>
                </c:pt>
                <c:pt idx="13">
                  <c:v>0.5107181</c:v>
                </c:pt>
                <c:pt idx="14">
                  <c:v>0.501873</c:v>
                </c:pt>
                <c:pt idx="15">
                  <c:v>0.48253775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'cap_rate_solar_NO3'!$E$3:$E$18</c:f>
              <c:numCache>
                <c:formatCode>General</c:formatCode>
                <c:ptCount val="16"/>
                <c:pt idx="0">
                  <c:v>0.82589952</c:v>
                </c:pt>
                <c:pt idx="1">
                  <c:v>0.817672068</c:v>
                </c:pt>
                <c:pt idx="2">
                  <c:v>0.79789846</c:v>
                </c:pt>
                <c:pt idx="3">
                  <c:v>0.747315024</c:v>
                </c:pt>
                <c:pt idx="4">
                  <c:v>0.72025938</c:v>
                </c:pt>
                <c:pt idx="5">
                  <c:v>0.7031419480000001</c:v>
                </c:pt>
                <c:pt idx="6">
                  <c:v>0.6823563500000001</c:v>
                </c:pt>
                <c:pt idx="7">
                  <c:v>0.66690744</c:v>
                </c:pt>
                <c:pt idx="8">
                  <c:v>0.6569145460000001</c:v>
                </c:pt>
                <c:pt idx="9">
                  <c:v>0.65257762</c:v>
                </c:pt>
                <c:pt idx="10">
                  <c:v>0.64093426</c:v>
                </c:pt>
                <c:pt idx="11">
                  <c:v>0.633589786</c:v>
                </c:pt>
                <c:pt idx="12">
                  <c:v>0.624453852</c:v>
                </c:pt>
                <c:pt idx="13">
                  <c:v>0.633335626</c:v>
                </c:pt>
                <c:pt idx="14">
                  <c:v>0.627185266</c:v>
                </c:pt>
                <c:pt idx="15">
                  <c:v>0.609975896</c:v>
                </c:pt>
              </c:numCache>
            </c:numRef>
          </c:yVal>
        </c:ser>
        <c:axId val="53390001"/>
        <c:axId val="53390002"/>
      </c:scatterChart>
      <c:valAx>
        <c:axId val="53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90002"/>
        <c:crosses val="autoZero"/>
        <c:crossBetween val="midCat"/>
      </c:valAx>
      <c:valAx>
        <c:axId val="53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3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Onshore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'cap_rate_wind_onshore_UK'!$B$2:$B$2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'cap_rate_wind_onshore_UK'!$B$3:$B$18</c:f>
              <c:numCache>
                <c:formatCode>General</c:formatCode>
                <c:ptCount val="16"/>
                <c:pt idx="0">
                  <c:v>0.9103671777777778</c:v>
                </c:pt>
                <c:pt idx="1">
                  <c:v>0.9062204455555555</c:v>
                </c:pt>
                <c:pt idx="2">
                  <c:v>0.893182979888889</c:v>
                </c:pt>
                <c:pt idx="3">
                  <c:v>0.8915733610555553</c:v>
                </c:pt>
                <c:pt idx="4">
                  <c:v>0.8566743277777776</c:v>
                </c:pt>
                <c:pt idx="5">
                  <c:v>0.8448587336111111</c:v>
                </c:pt>
                <c:pt idx="6">
                  <c:v>0.8265573905555557</c:v>
                </c:pt>
                <c:pt idx="7">
                  <c:v>0.8114801802222223</c:v>
                </c:pt>
                <c:pt idx="8">
                  <c:v>0.7937827932222223</c:v>
                </c:pt>
                <c:pt idx="9">
                  <c:v>0.7781372373333331</c:v>
                </c:pt>
                <c:pt idx="10">
                  <c:v>0.7651811529444443</c:v>
                </c:pt>
                <c:pt idx="11">
                  <c:v>0.7561992033333333</c:v>
                </c:pt>
                <c:pt idx="12">
                  <c:v>0.745379688333333</c:v>
                </c:pt>
                <c:pt idx="13">
                  <c:v>0.7291175650555557</c:v>
                </c:pt>
                <c:pt idx="14">
                  <c:v>0.7498948572777778</c:v>
                </c:pt>
                <c:pt idx="15">
                  <c:v>0.7701231624444445</c:v>
                </c:pt>
              </c:numCache>
            </c:numRef>
          </c:yVal>
        </c:ser>
        <c:ser>
          <c:idx val="1"/>
          <c:order val="1"/>
          <c:tx>
            <c:strRef>
              <c:f>'cap_rate_wind_onshore_UK'!$C$2:$C$2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'cap_rate_wind_onshore_UK'!$C$3:$C$18</c:f>
              <c:numCache>
                <c:formatCode>General</c:formatCode>
                <c:ptCount val="16"/>
                <c:pt idx="0">
                  <c:v>0.892757872</c:v>
                </c:pt>
                <c:pt idx="1">
                  <c:v>0.8858446</c:v>
                </c:pt>
                <c:pt idx="2">
                  <c:v>0.87165478</c:v>
                </c:pt>
                <c:pt idx="3">
                  <c:v>0.867176708</c:v>
                </c:pt>
                <c:pt idx="4">
                  <c:v>0.8297777199999999</c:v>
                </c:pt>
                <c:pt idx="5">
                  <c:v>0.8150072620000001</c:v>
                </c:pt>
                <c:pt idx="6">
                  <c:v>0.795704308</c:v>
                </c:pt>
                <c:pt idx="7">
                  <c:v>0.77313314</c:v>
                </c:pt>
                <c:pt idx="8">
                  <c:v>0.7555259400000001</c:v>
                </c:pt>
                <c:pt idx="9">
                  <c:v>0.739223262</c:v>
                </c:pt>
                <c:pt idx="10">
                  <c:v>0.7153836260000001</c:v>
                </c:pt>
                <c:pt idx="11">
                  <c:v>0.70287077</c:v>
                </c:pt>
                <c:pt idx="12">
                  <c:v>0.6894796399999999</c:v>
                </c:pt>
                <c:pt idx="13">
                  <c:v>0.664968252</c:v>
                </c:pt>
                <c:pt idx="14">
                  <c:v>0.6836120920000001</c:v>
                </c:pt>
                <c:pt idx="15">
                  <c:v>0.70852806</c:v>
                </c:pt>
              </c:numCache>
            </c:numRef>
          </c:yVal>
        </c:ser>
        <c:ser>
          <c:idx val="2"/>
          <c:order val="2"/>
          <c:tx>
            <c:strRef>
              <c:f>'cap_rate_wind_onshore_UK'!$D$2:$D$2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'cap_rate_wind_onshore_UK'!$D$3:$D$18</c:f>
              <c:numCache>
                <c:formatCode>General</c:formatCode>
                <c:ptCount val="16"/>
                <c:pt idx="0">
                  <c:v>0.91343665</c:v>
                </c:pt>
                <c:pt idx="1">
                  <c:v>0.9089716</c:v>
                </c:pt>
                <c:pt idx="2">
                  <c:v>0.89586</c:v>
                </c:pt>
                <c:pt idx="3">
                  <c:v>0.8946827000000001</c:v>
                </c:pt>
                <c:pt idx="4">
                  <c:v>0.8560138</c:v>
                </c:pt>
                <c:pt idx="5">
                  <c:v>0.8443121</c:v>
                </c:pt>
                <c:pt idx="6">
                  <c:v>0.83088046</c:v>
                </c:pt>
                <c:pt idx="7">
                  <c:v>0.81229883</c:v>
                </c:pt>
                <c:pt idx="8">
                  <c:v>0.7952428499999999</c:v>
                </c:pt>
                <c:pt idx="9">
                  <c:v>0.776581</c:v>
                </c:pt>
                <c:pt idx="10">
                  <c:v>0.7621512</c:v>
                </c:pt>
                <c:pt idx="11">
                  <c:v>0.7517314</c:v>
                </c:pt>
                <c:pt idx="12">
                  <c:v>0.7391041</c:v>
                </c:pt>
                <c:pt idx="13">
                  <c:v>0.7305469</c:v>
                </c:pt>
                <c:pt idx="14">
                  <c:v>0.7527311</c:v>
                </c:pt>
                <c:pt idx="15">
                  <c:v>0.7730886</c:v>
                </c:pt>
              </c:numCache>
            </c:numRef>
          </c:yVal>
        </c:ser>
        <c:ser>
          <c:idx val="3"/>
          <c:order val="3"/>
          <c:tx>
            <c:strRef>
              <c:f>'cap_rate_wind_onshore_UK'!$E$2:$E$2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'cap_rate_wind_onshore_UK'!$A$3:$A$18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'cap_rate_wind_onshore_UK'!$E$3:$E$18</c:f>
              <c:numCache>
                <c:formatCode>General</c:formatCode>
                <c:ptCount val="16"/>
                <c:pt idx="0">
                  <c:v>0.924105168</c:v>
                </c:pt>
                <c:pt idx="1">
                  <c:v>0.9208437</c:v>
                </c:pt>
                <c:pt idx="2">
                  <c:v>0.908046086</c:v>
                </c:pt>
                <c:pt idx="3">
                  <c:v>0.9075345</c:v>
                </c:pt>
                <c:pt idx="4">
                  <c:v>0.8787465</c:v>
                </c:pt>
                <c:pt idx="5">
                  <c:v>0.869625948</c:v>
                </c:pt>
                <c:pt idx="6">
                  <c:v>0.856801092</c:v>
                </c:pt>
                <c:pt idx="7">
                  <c:v>0.847566648</c:v>
                </c:pt>
                <c:pt idx="8">
                  <c:v>0.835220176</c:v>
                </c:pt>
                <c:pt idx="9">
                  <c:v>0.818792412</c:v>
                </c:pt>
                <c:pt idx="10">
                  <c:v>0.8088981200000001</c:v>
                </c:pt>
                <c:pt idx="11">
                  <c:v>0.8016500799999999</c:v>
                </c:pt>
                <c:pt idx="12">
                  <c:v>0.79511836</c:v>
                </c:pt>
                <c:pt idx="13">
                  <c:v>0.77835398</c:v>
                </c:pt>
                <c:pt idx="14">
                  <c:v>0.79629534</c:v>
                </c:pt>
                <c:pt idx="15">
                  <c:v>0.812676168</c:v>
                </c:pt>
              </c:numCache>
            </c:numRef>
          </c:yVal>
        </c:ser>
        <c:axId val="50340001"/>
        <c:axId val="50340002"/>
      </c:scatterChart>
      <c:val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40002"/>
        <c:crosses val="autoZero"/>
        <c:crossBetween val="midCat"/>
      </c:val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'cap_rate_solar_NO3'!$B$3:$B$18</c:f>
              <c:numCache>
                <c:formatCode>General</c:formatCode>
                <c:ptCount val="16"/>
                <c:pt idx="0">
                  <c:v>0.7220532519444445</c:v>
                </c:pt>
                <c:pt idx="1">
                  <c:v>0.7059770037777779</c:v>
                </c:pt>
                <c:pt idx="2">
                  <c:v>0.6747645644444442</c:v>
                </c:pt>
                <c:pt idx="3">
                  <c:v>0.6443584812222224</c:v>
                </c:pt>
                <c:pt idx="4">
                  <c:v>0.6200926424999998</c:v>
                </c:pt>
                <c:pt idx="5">
                  <c:v>0.6020970605555556</c:v>
                </c:pt>
                <c:pt idx="6">
                  <c:v>0.5840561514444443</c:v>
                </c:pt>
                <c:pt idx="7">
                  <c:v>0.5683801679444446</c:v>
                </c:pt>
                <c:pt idx="8">
                  <c:v>0.5582888270555554</c:v>
                </c:pt>
                <c:pt idx="9">
                  <c:v>0.5523342728888887</c:v>
                </c:pt>
                <c:pt idx="10">
                  <c:v>0.5420901991666667</c:v>
                </c:pt>
                <c:pt idx="11">
                  <c:v>0.5358472225555556</c:v>
                </c:pt>
                <c:pt idx="12">
                  <c:v>0.5289626254444443</c:v>
                </c:pt>
                <c:pt idx="13">
                  <c:v>0.5170733129444445</c:v>
                </c:pt>
                <c:pt idx="14">
                  <c:v>0.5107246605555555</c:v>
                </c:pt>
                <c:pt idx="15">
                  <c:v>0.4976047502222222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'cap_rate_solar_NO3'!$C$3:$C$18</c:f>
              <c:numCache>
                <c:formatCode>General</c:formatCode>
                <c:ptCount val="16"/>
                <c:pt idx="0">
                  <c:v>0.60323516</c:v>
                </c:pt>
                <c:pt idx="1">
                  <c:v>0.589757368</c:v>
                </c:pt>
                <c:pt idx="2">
                  <c:v>0.5430775</c:v>
                </c:pt>
                <c:pt idx="3">
                  <c:v>0.52859786</c:v>
                </c:pt>
                <c:pt idx="4">
                  <c:v>0.5074732200000001</c:v>
                </c:pt>
                <c:pt idx="5">
                  <c:v>0.490934132</c:v>
                </c:pt>
                <c:pt idx="6">
                  <c:v>0.468958412</c:v>
                </c:pt>
                <c:pt idx="7">
                  <c:v>0.451771516</c:v>
                </c:pt>
                <c:pt idx="8">
                  <c:v>0.436745518</c:v>
                </c:pt>
                <c:pt idx="9">
                  <c:v>0.425322464</c:v>
                </c:pt>
                <c:pt idx="10">
                  <c:v>0.4162504</c:v>
                </c:pt>
                <c:pt idx="11">
                  <c:v>0.407937056</c:v>
                </c:pt>
                <c:pt idx="12">
                  <c:v>0.400696104</c:v>
                </c:pt>
                <c:pt idx="13">
                  <c:v>0.40351314</c:v>
                </c:pt>
                <c:pt idx="14">
                  <c:v>0.402591564</c:v>
                </c:pt>
                <c:pt idx="15">
                  <c:v>0.391348632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'cap_rate_solar_NO3'!$D$3:$D$18</c:f>
              <c:numCache>
                <c:formatCode>General</c:formatCode>
                <c:ptCount val="16"/>
                <c:pt idx="0">
                  <c:v>0.7210794</c:v>
                </c:pt>
                <c:pt idx="1">
                  <c:v>0.71255666</c:v>
                </c:pt>
                <c:pt idx="2">
                  <c:v>0.67942536</c:v>
                </c:pt>
                <c:pt idx="3">
                  <c:v>0.6455626</c:v>
                </c:pt>
                <c:pt idx="4">
                  <c:v>0.6200466</c:v>
                </c:pt>
                <c:pt idx="5">
                  <c:v>0.6011324</c:v>
                </c:pt>
                <c:pt idx="6">
                  <c:v>0.57976204</c:v>
                </c:pt>
                <c:pt idx="7">
                  <c:v>0.56542075</c:v>
                </c:pt>
                <c:pt idx="8">
                  <c:v>0.5540380499999999</c:v>
                </c:pt>
                <c:pt idx="9">
                  <c:v>0.5442888</c:v>
                </c:pt>
                <c:pt idx="10">
                  <c:v>0.5348011</c:v>
                </c:pt>
                <c:pt idx="11">
                  <c:v>0.5286561</c:v>
                </c:pt>
                <c:pt idx="12">
                  <c:v>0.52202827</c:v>
                </c:pt>
                <c:pt idx="13">
                  <c:v>0.5107181</c:v>
                </c:pt>
                <c:pt idx="14">
                  <c:v>0.501873</c:v>
                </c:pt>
                <c:pt idx="15">
                  <c:v>0.48253775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'cap_rate_solar_NO3'!$E$3:$E$18</c:f>
              <c:numCache>
                <c:formatCode>General</c:formatCode>
                <c:ptCount val="16"/>
                <c:pt idx="0">
                  <c:v>0.82589952</c:v>
                </c:pt>
                <c:pt idx="1">
                  <c:v>0.817672068</c:v>
                </c:pt>
                <c:pt idx="2">
                  <c:v>0.79789846</c:v>
                </c:pt>
                <c:pt idx="3">
                  <c:v>0.747315024</c:v>
                </c:pt>
                <c:pt idx="4">
                  <c:v>0.72025938</c:v>
                </c:pt>
                <c:pt idx="5">
                  <c:v>0.7031419480000001</c:v>
                </c:pt>
                <c:pt idx="6">
                  <c:v>0.6823563500000001</c:v>
                </c:pt>
                <c:pt idx="7">
                  <c:v>0.66690744</c:v>
                </c:pt>
                <c:pt idx="8">
                  <c:v>0.6569145460000001</c:v>
                </c:pt>
                <c:pt idx="9">
                  <c:v>0.65257762</c:v>
                </c:pt>
                <c:pt idx="10">
                  <c:v>0.64093426</c:v>
                </c:pt>
                <c:pt idx="11">
                  <c:v>0.633589786</c:v>
                </c:pt>
                <c:pt idx="12">
                  <c:v>0.624453852</c:v>
                </c:pt>
                <c:pt idx="13">
                  <c:v>0.633335626</c:v>
                </c:pt>
                <c:pt idx="14">
                  <c:v>0.627185266</c:v>
                </c:pt>
                <c:pt idx="15">
                  <c:v>0.609975896</c:v>
                </c:pt>
              </c:numCache>
            </c:numRef>
          </c:yVal>
        </c:ser>
        <c:axId val="53400001"/>
        <c:axId val="53400002"/>
      </c:scatterChart>
      <c:valAx>
        <c:axId val="53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00002"/>
        <c:crosses val="autoZero"/>
        <c:crossBetween val="midCat"/>
      </c:valAx>
      <c:valAx>
        <c:axId val="53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'cap_rate_solar_NO3'!$B$3:$B$18</c:f>
              <c:numCache>
                <c:formatCode>General</c:formatCode>
                <c:ptCount val="16"/>
                <c:pt idx="0">
                  <c:v>0.7220532519444445</c:v>
                </c:pt>
                <c:pt idx="1">
                  <c:v>0.7059770037777779</c:v>
                </c:pt>
                <c:pt idx="2">
                  <c:v>0.6747645644444442</c:v>
                </c:pt>
                <c:pt idx="3">
                  <c:v>0.6443584812222224</c:v>
                </c:pt>
                <c:pt idx="4">
                  <c:v>0.6200926424999998</c:v>
                </c:pt>
                <c:pt idx="5">
                  <c:v>0.6020970605555556</c:v>
                </c:pt>
                <c:pt idx="6">
                  <c:v>0.5840561514444443</c:v>
                </c:pt>
                <c:pt idx="7">
                  <c:v>0.5683801679444446</c:v>
                </c:pt>
                <c:pt idx="8">
                  <c:v>0.5582888270555554</c:v>
                </c:pt>
                <c:pt idx="9">
                  <c:v>0.5523342728888887</c:v>
                </c:pt>
                <c:pt idx="10">
                  <c:v>0.5420901991666667</c:v>
                </c:pt>
                <c:pt idx="11">
                  <c:v>0.5358472225555556</c:v>
                </c:pt>
                <c:pt idx="12">
                  <c:v>0.5289626254444443</c:v>
                </c:pt>
                <c:pt idx="13">
                  <c:v>0.5170733129444445</c:v>
                </c:pt>
                <c:pt idx="14">
                  <c:v>0.5107246605555555</c:v>
                </c:pt>
                <c:pt idx="15">
                  <c:v>0.4976047502222222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'cap_rate_solar_NO3'!$C$3:$C$18</c:f>
              <c:numCache>
                <c:formatCode>General</c:formatCode>
                <c:ptCount val="16"/>
                <c:pt idx="0">
                  <c:v>0.60323516</c:v>
                </c:pt>
                <c:pt idx="1">
                  <c:v>0.589757368</c:v>
                </c:pt>
                <c:pt idx="2">
                  <c:v>0.5430775</c:v>
                </c:pt>
                <c:pt idx="3">
                  <c:v>0.52859786</c:v>
                </c:pt>
                <c:pt idx="4">
                  <c:v>0.5074732200000001</c:v>
                </c:pt>
                <c:pt idx="5">
                  <c:v>0.490934132</c:v>
                </c:pt>
                <c:pt idx="6">
                  <c:v>0.468958412</c:v>
                </c:pt>
                <c:pt idx="7">
                  <c:v>0.451771516</c:v>
                </c:pt>
                <c:pt idx="8">
                  <c:v>0.436745518</c:v>
                </c:pt>
                <c:pt idx="9">
                  <c:v>0.425322464</c:v>
                </c:pt>
                <c:pt idx="10">
                  <c:v>0.4162504</c:v>
                </c:pt>
                <c:pt idx="11">
                  <c:v>0.407937056</c:v>
                </c:pt>
                <c:pt idx="12">
                  <c:v>0.400696104</c:v>
                </c:pt>
                <c:pt idx="13">
                  <c:v>0.40351314</c:v>
                </c:pt>
                <c:pt idx="14">
                  <c:v>0.402591564</c:v>
                </c:pt>
                <c:pt idx="15">
                  <c:v>0.391348632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'cap_rate_solar_NO3'!$D$3:$D$18</c:f>
              <c:numCache>
                <c:formatCode>General</c:formatCode>
                <c:ptCount val="16"/>
                <c:pt idx="0">
                  <c:v>0.7210794</c:v>
                </c:pt>
                <c:pt idx="1">
                  <c:v>0.71255666</c:v>
                </c:pt>
                <c:pt idx="2">
                  <c:v>0.67942536</c:v>
                </c:pt>
                <c:pt idx="3">
                  <c:v>0.6455626</c:v>
                </c:pt>
                <c:pt idx="4">
                  <c:v>0.6200466</c:v>
                </c:pt>
                <c:pt idx="5">
                  <c:v>0.6011324</c:v>
                </c:pt>
                <c:pt idx="6">
                  <c:v>0.57976204</c:v>
                </c:pt>
                <c:pt idx="7">
                  <c:v>0.56542075</c:v>
                </c:pt>
                <c:pt idx="8">
                  <c:v>0.5540380499999999</c:v>
                </c:pt>
                <c:pt idx="9">
                  <c:v>0.5442888</c:v>
                </c:pt>
                <c:pt idx="10">
                  <c:v>0.5348011</c:v>
                </c:pt>
                <c:pt idx="11">
                  <c:v>0.5286561</c:v>
                </c:pt>
                <c:pt idx="12">
                  <c:v>0.52202827</c:v>
                </c:pt>
                <c:pt idx="13">
                  <c:v>0.5107181</c:v>
                </c:pt>
                <c:pt idx="14">
                  <c:v>0.501873</c:v>
                </c:pt>
                <c:pt idx="15">
                  <c:v>0.48253775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'cap_rate_solar_NO3'!$E$3:$E$18</c:f>
              <c:numCache>
                <c:formatCode>General</c:formatCode>
                <c:ptCount val="16"/>
                <c:pt idx="0">
                  <c:v>0.82589952</c:v>
                </c:pt>
                <c:pt idx="1">
                  <c:v>0.817672068</c:v>
                </c:pt>
                <c:pt idx="2">
                  <c:v>0.79789846</c:v>
                </c:pt>
                <c:pt idx="3">
                  <c:v>0.747315024</c:v>
                </c:pt>
                <c:pt idx="4">
                  <c:v>0.72025938</c:v>
                </c:pt>
                <c:pt idx="5">
                  <c:v>0.7031419480000001</c:v>
                </c:pt>
                <c:pt idx="6">
                  <c:v>0.6823563500000001</c:v>
                </c:pt>
                <c:pt idx="7">
                  <c:v>0.66690744</c:v>
                </c:pt>
                <c:pt idx="8">
                  <c:v>0.6569145460000001</c:v>
                </c:pt>
                <c:pt idx="9">
                  <c:v>0.65257762</c:v>
                </c:pt>
                <c:pt idx="10">
                  <c:v>0.64093426</c:v>
                </c:pt>
                <c:pt idx="11">
                  <c:v>0.633589786</c:v>
                </c:pt>
                <c:pt idx="12">
                  <c:v>0.624453852</c:v>
                </c:pt>
                <c:pt idx="13">
                  <c:v>0.633335626</c:v>
                </c:pt>
                <c:pt idx="14">
                  <c:v>0.627185266</c:v>
                </c:pt>
                <c:pt idx="15">
                  <c:v>0.609975896</c:v>
                </c:pt>
              </c:numCache>
            </c:numRef>
          </c:yVal>
        </c:ser>
        <c:axId val="53410001"/>
        <c:axId val="53410002"/>
      </c:scatterChart>
      <c:valAx>
        <c:axId val="53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10002"/>
        <c:crosses val="autoZero"/>
        <c:crossBetween val="midCat"/>
      </c:valAx>
      <c:valAx>
        <c:axId val="53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'cap_rate_solar_NO3'!$B$3:$B$18</c:f>
              <c:numCache>
                <c:formatCode>General</c:formatCode>
                <c:ptCount val="16"/>
                <c:pt idx="0">
                  <c:v>0.7220532519444445</c:v>
                </c:pt>
                <c:pt idx="1">
                  <c:v>0.7059770037777779</c:v>
                </c:pt>
                <c:pt idx="2">
                  <c:v>0.6747645644444442</c:v>
                </c:pt>
                <c:pt idx="3">
                  <c:v>0.6443584812222224</c:v>
                </c:pt>
                <c:pt idx="4">
                  <c:v>0.6200926424999998</c:v>
                </c:pt>
                <c:pt idx="5">
                  <c:v>0.6020970605555556</c:v>
                </c:pt>
                <c:pt idx="6">
                  <c:v>0.5840561514444443</c:v>
                </c:pt>
                <c:pt idx="7">
                  <c:v>0.5683801679444446</c:v>
                </c:pt>
                <c:pt idx="8">
                  <c:v>0.5582888270555554</c:v>
                </c:pt>
                <c:pt idx="9">
                  <c:v>0.5523342728888887</c:v>
                </c:pt>
                <c:pt idx="10">
                  <c:v>0.5420901991666667</c:v>
                </c:pt>
                <c:pt idx="11">
                  <c:v>0.5358472225555556</c:v>
                </c:pt>
                <c:pt idx="12">
                  <c:v>0.5289626254444443</c:v>
                </c:pt>
                <c:pt idx="13">
                  <c:v>0.5170733129444445</c:v>
                </c:pt>
                <c:pt idx="14">
                  <c:v>0.5107246605555555</c:v>
                </c:pt>
                <c:pt idx="15">
                  <c:v>0.4976047502222222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'cap_rate_solar_NO3'!$C$3:$C$18</c:f>
              <c:numCache>
                <c:formatCode>General</c:formatCode>
                <c:ptCount val="16"/>
                <c:pt idx="0">
                  <c:v>0.60323516</c:v>
                </c:pt>
                <c:pt idx="1">
                  <c:v>0.589757368</c:v>
                </c:pt>
                <c:pt idx="2">
                  <c:v>0.5430775</c:v>
                </c:pt>
                <c:pt idx="3">
                  <c:v>0.52859786</c:v>
                </c:pt>
                <c:pt idx="4">
                  <c:v>0.5074732200000001</c:v>
                </c:pt>
                <c:pt idx="5">
                  <c:v>0.490934132</c:v>
                </c:pt>
                <c:pt idx="6">
                  <c:v>0.468958412</c:v>
                </c:pt>
                <c:pt idx="7">
                  <c:v>0.451771516</c:v>
                </c:pt>
                <c:pt idx="8">
                  <c:v>0.436745518</c:v>
                </c:pt>
                <c:pt idx="9">
                  <c:v>0.425322464</c:v>
                </c:pt>
                <c:pt idx="10">
                  <c:v>0.4162504</c:v>
                </c:pt>
                <c:pt idx="11">
                  <c:v>0.407937056</c:v>
                </c:pt>
                <c:pt idx="12">
                  <c:v>0.400696104</c:v>
                </c:pt>
                <c:pt idx="13">
                  <c:v>0.40351314</c:v>
                </c:pt>
                <c:pt idx="14">
                  <c:v>0.402591564</c:v>
                </c:pt>
                <c:pt idx="15">
                  <c:v>0.391348632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'cap_rate_solar_NO3'!$D$3:$D$18</c:f>
              <c:numCache>
                <c:formatCode>General</c:formatCode>
                <c:ptCount val="16"/>
                <c:pt idx="0">
                  <c:v>0.7210794</c:v>
                </c:pt>
                <c:pt idx="1">
                  <c:v>0.71255666</c:v>
                </c:pt>
                <c:pt idx="2">
                  <c:v>0.67942536</c:v>
                </c:pt>
                <c:pt idx="3">
                  <c:v>0.6455626</c:v>
                </c:pt>
                <c:pt idx="4">
                  <c:v>0.6200466</c:v>
                </c:pt>
                <c:pt idx="5">
                  <c:v>0.6011324</c:v>
                </c:pt>
                <c:pt idx="6">
                  <c:v>0.57976204</c:v>
                </c:pt>
                <c:pt idx="7">
                  <c:v>0.56542075</c:v>
                </c:pt>
                <c:pt idx="8">
                  <c:v>0.5540380499999999</c:v>
                </c:pt>
                <c:pt idx="9">
                  <c:v>0.5442888</c:v>
                </c:pt>
                <c:pt idx="10">
                  <c:v>0.5348011</c:v>
                </c:pt>
                <c:pt idx="11">
                  <c:v>0.5286561</c:v>
                </c:pt>
                <c:pt idx="12">
                  <c:v>0.52202827</c:v>
                </c:pt>
                <c:pt idx="13">
                  <c:v>0.5107181</c:v>
                </c:pt>
                <c:pt idx="14">
                  <c:v>0.501873</c:v>
                </c:pt>
                <c:pt idx="15">
                  <c:v>0.48253775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'cap_rate_solar_NO3'!$E$3:$E$18</c:f>
              <c:numCache>
                <c:formatCode>General</c:formatCode>
                <c:ptCount val="16"/>
                <c:pt idx="0">
                  <c:v>0.82589952</c:v>
                </c:pt>
                <c:pt idx="1">
                  <c:v>0.817672068</c:v>
                </c:pt>
                <c:pt idx="2">
                  <c:v>0.79789846</c:v>
                </c:pt>
                <c:pt idx="3">
                  <c:v>0.747315024</c:v>
                </c:pt>
                <c:pt idx="4">
                  <c:v>0.72025938</c:v>
                </c:pt>
                <c:pt idx="5">
                  <c:v>0.7031419480000001</c:v>
                </c:pt>
                <c:pt idx="6">
                  <c:v>0.6823563500000001</c:v>
                </c:pt>
                <c:pt idx="7">
                  <c:v>0.66690744</c:v>
                </c:pt>
                <c:pt idx="8">
                  <c:v>0.6569145460000001</c:v>
                </c:pt>
                <c:pt idx="9">
                  <c:v>0.65257762</c:v>
                </c:pt>
                <c:pt idx="10">
                  <c:v>0.64093426</c:v>
                </c:pt>
                <c:pt idx="11">
                  <c:v>0.633589786</c:v>
                </c:pt>
                <c:pt idx="12">
                  <c:v>0.624453852</c:v>
                </c:pt>
                <c:pt idx="13">
                  <c:v>0.633335626</c:v>
                </c:pt>
                <c:pt idx="14">
                  <c:v>0.627185266</c:v>
                </c:pt>
                <c:pt idx="15">
                  <c:v>0.609975896</c:v>
                </c:pt>
              </c:numCache>
            </c:numRef>
          </c:yVal>
        </c:ser>
        <c:axId val="53420001"/>
        <c:axId val="53420002"/>
      </c:scatterChart>
      <c:valAx>
        <c:axId val="53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20002"/>
        <c:crosses val="autoZero"/>
        <c:crossBetween val="midCat"/>
      </c:valAx>
      <c:valAx>
        <c:axId val="53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'cap_rate_solar_PL'!$B$3:$B$18</c:f>
              <c:numCache>
                <c:formatCode>General</c:formatCode>
                <c:ptCount val="16"/>
                <c:pt idx="0">
                  <c:v>0.9031983741111114</c:v>
                </c:pt>
                <c:pt idx="1">
                  <c:v>0.8366639506666669</c:v>
                </c:pt>
                <c:pt idx="2">
                  <c:v>0.7577191555555555</c:v>
                </c:pt>
                <c:pt idx="3">
                  <c:v>0.7388046497222223</c:v>
                </c:pt>
                <c:pt idx="4">
                  <c:v>0.7115226813333333</c:v>
                </c:pt>
                <c:pt idx="5">
                  <c:v>0.6615542408333333</c:v>
                </c:pt>
                <c:pt idx="6">
                  <c:v>0.6217358712222221</c:v>
                </c:pt>
                <c:pt idx="7">
                  <c:v>0.5748490064444445</c:v>
                </c:pt>
                <c:pt idx="8">
                  <c:v>0.545045867888889</c:v>
                </c:pt>
                <c:pt idx="9">
                  <c:v>0.5342761453333333</c:v>
                </c:pt>
                <c:pt idx="10">
                  <c:v>0.5170146962777779</c:v>
                </c:pt>
                <c:pt idx="11">
                  <c:v>0.5043424811111112</c:v>
                </c:pt>
                <c:pt idx="12">
                  <c:v>0.4993194090555555</c:v>
                </c:pt>
                <c:pt idx="13">
                  <c:v>0.542561949722222</c:v>
                </c:pt>
                <c:pt idx="14">
                  <c:v>0.5666582722222223</c:v>
                </c:pt>
                <c:pt idx="15">
                  <c:v>0.5786744755555555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'cap_rate_solar_PL'!$C$3:$C$18</c:f>
              <c:numCache>
                <c:formatCode>General</c:formatCode>
                <c:ptCount val="16"/>
                <c:pt idx="0">
                  <c:v>0.8936049</c:v>
                </c:pt>
                <c:pt idx="1">
                  <c:v>0.817302552</c:v>
                </c:pt>
                <c:pt idx="2">
                  <c:v>0.73838372</c:v>
                </c:pt>
                <c:pt idx="3">
                  <c:v>0.708719526</c:v>
                </c:pt>
                <c:pt idx="4">
                  <c:v>0.67811508</c:v>
                </c:pt>
                <c:pt idx="5">
                  <c:v>0.629299032</c:v>
                </c:pt>
                <c:pt idx="6">
                  <c:v>0.59328738</c:v>
                </c:pt>
                <c:pt idx="7">
                  <c:v>0.5414353199999999</c:v>
                </c:pt>
                <c:pt idx="8">
                  <c:v>0.51571882</c:v>
                </c:pt>
                <c:pt idx="9">
                  <c:v>0.501460682</c:v>
                </c:pt>
                <c:pt idx="10">
                  <c:v>0.483265738</c:v>
                </c:pt>
                <c:pt idx="11">
                  <c:v>0.468131368</c:v>
                </c:pt>
                <c:pt idx="12">
                  <c:v>0.466249852</c:v>
                </c:pt>
                <c:pt idx="13">
                  <c:v>0.5080379899999999</c:v>
                </c:pt>
                <c:pt idx="14">
                  <c:v>0.5298220800000001</c:v>
                </c:pt>
                <c:pt idx="15">
                  <c:v>0.54543756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'cap_rate_solar_PL'!$D$3:$D$18</c:f>
              <c:numCache>
                <c:formatCode>General</c:formatCode>
                <c:ptCount val="16"/>
                <c:pt idx="0">
                  <c:v>0.9037887999999999</c:v>
                </c:pt>
                <c:pt idx="1">
                  <c:v>0.8359872</c:v>
                </c:pt>
                <c:pt idx="2">
                  <c:v>0.76005495</c:v>
                </c:pt>
                <c:pt idx="3">
                  <c:v>0.7369329999999999</c:v>
                </c:pt>
                <c:pt idx="4">
                  <c:v>0.71025354</c:v>
                </c:pt>
                <c:pt idx="5">
                  <c:v>0.65813744</c:v>
                </c:pt>
                <c:pt idx="6">
                  <c:v>0.6173916</c:v>
                </c:pt>
                <c:pt idx="7">
                  <c:v>0.5698183999999999</c:v>
                </c:pt>
                <c:pt idx="8">
                  <c:v>0.5445349</c:v>
                </c:pt>
                <c:pt idx="9">
                  <c:v>0.5297431</c:v>
                </c:pt>
                <c:pt idx="10">
                  <c:v>0.51451945</c:v>
                </c:pt>
                <c:pt idx="11">
                  <c:v>0.50805223</c:v>
                </c:pt>
                <c:pt idx="12">
                  <c:v>0.5016723</c:v>
                </c:pt>
                <c:pt idx="13">
                  <c:v>0.5380084000000001</c:v>
                </c:pt>
                <c:pt idx="14">
                  <c:v>0.5608828</c:v>
                </c:pt>
                <c:pt idx="15">
                  <c:v>0.5721269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'cap_rate_solar_PL'!$E$3:$E$18</c:f>
              <c:numCache>
                <c:formatCode>General</c:formatCode>
                <c:ptCount val="16"/>
                <c:pt idx="0">
                  <c:v>0.911268388</c:v>
                </c:pt>
                <c:pt idx="1">
                  <c:v>0.853032372</c:v>
                </c:pt>
                <c:pt idx="2">
                  <c:v>0.7767998</c:v>
                </c:pt>
                <c:pt idx="3">
                  <c:v>0.773188514</c:v>
                </c:pt>
                <c:pt idx="4">
                  <c:v>0.746443058</c:v>
                </c:pt>
                <c:pt idx="5">
                  <c:v>0.694570928</c:v>
                </c:pt>
                <c:pt idx="6">
                  <c:v>0.660049844</c:v>
                </c:pt>
                <c:pt idx="7">
                  <c:v>0.6088387119999999</c:v>
                </c:pt>
                <c:pt idx="8">
                  <c:v>0.5777774840000001</c:v>
                </c:pt>
                <c:pt idx="9">
                  <c:v>0.5716479999999999</c:v>
                </c:pt>
                <c:pt idx="10">
                  <c:v>0.548096218</c:v>
                </c:pt>
                <c:pt idx="11">
                  <c:v>0.531882062</c:v>
                </c:pt>
                <c:pt idx="12">
                  <c:v>0.532406134</c:v>
                </c:pt>
                <c:pt idx="13">
                  <c:v>0.5824839000000001</c:v>
                </c:pt>
                <c:pt idx="14">
                  <c:v>0.61638616</c:v>
                </c:pt>
                <c:pt idx="15">
                  <c:v>0.6291335</c:v>
                </c:pt>
              </c:numCache>
            </c:numRef>
          </c:yVal>
        </c:ser>
        <c:axId val="53430001"/>
        <c:axId val="53430002"/>
      </c:scatterChart>
      <c:valAx>
        <c:axId val="53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30002"/>
        <c:crosses val="autoZero"/>
        <c:crossBetween val="midCat"/>
      </c:valAx>
      <c:valAx>
        <c:axId val="53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'cap_rate_solar_PL'!$B$3:$B$18</c:f>
              <c:numCache>
                <c:formatCode>General</c:formatCode>
                <c:ptCount val="16"/>
                <c:pt idx="0">
                  <c:v>0.9031983741111114</c:v>
                </c:pt>
                <c:pt idx="1">
                  <c:v>0.8366639506666669</c:v>
                </c:pt>
                <c:pt idx="2">
                  <c:v>0.7577191555555555</c:v>
                </c:pt>
                <c:pt idx="3">
                  <c:v>0.7388046497222223</c:v>
                </c:pt>
                <c:pt idx="4">
                  <c:v>0.7115226813333333</c:v>
                </c:pt>
                <c:pt idx="5">
                  <c:v>0.6615542408333333</c:v>
                </c:pt>
                <c:pt idx="6">
                  <c:v>0.6217358712222221</c:v>
                </c:pt>
                <c:pt idx="7">
                  <c:v>0.5748490064444445</c:v>
                </c:pt>
                <c:pt idx="8">
                  <c:v>0.545045867888889</c:v>
                </c:pt>
                <c:pt idx="9">
                  <c:v>0.5342761453333333</c:v>
                </c:pt>
                <c:pt idx="10">
                  <c:v>0.5170146962777779</c:v>
                </c:pt>
                <c:pt idx="11">
                  <c:v>0.5043424811111112</c:v>
                </c:pt>
                <c:pt idx="12">
                  <c:v>0.4993194090555555</c:v>
                </c:pt>
                <c:pt idx="13">
                  <c:v>0.542561949722222</c:v>
                </c:pt>
                <c:pt idx="14">
                  <c:v>0.5666582722222223</c:v>
                </c:pt>
                <c:pt idx="15">
                  <c:v>0.5786744755555555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'cap_rate_solar_PL'!$C$3:$C$18</c:f>
              <c:numCache>
                <c:formatCode>General</c:formatCode>
                <c:ptCount val="16"/>
                <c:pt idx="0">
                  <c:v>0.8936049</c:v>
                </c:pt>
                <c:pt idx="1">
                  <c:v>0.817302552</c:v>
                </c:pt>
                <c:pt idx="2">
                  <c:v>0.73838372</c:v>
                </c:pt>
                <c:pt idx="3">
                  <c:v>0.708719526</c:v>
                </c:pt>
                <c:pt idx="4">
                  <c:v>0.67811508</c:v>
                </c:pt>
                <c:pt idx="5">
                  <c:v>0.629299032</c:v>
                </c:pt>
                <c:pt idx="6">
                  <c:v>0.59328738</c:v>
                </c:pt>
                <c:pt idx="7">
                  <c:v>0.5414353199999999</c:v>
                </c:pt>
                <c:pt idx="8">
                  <c:v>0.51571882</c:v>
                </c:pt>
                <c:pt idx="9">
                  <c:v>0.501460682</c:v>
                </c:pt>
                <c:pt idx="10">
                  <c:v>0.483265738</c:v>
                </c:pt>
                <c:pt idx="11">
                  <c:v>0.468131368</c:v>
                </c:pt>
                <c:pt idx="12">
                  <c:v>0.466249852</c:v>
                </c:pt>
                <c:pt idx="13">
                  <c:v>0.5080379899999999</c:v>
                </c:pt>
                <c:pt idx="14">
                  <c:v>0.5298220800000001</c:v>
                </c:pt>
                <c:pt idx="15">
                  <c:v>0.54543756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'cap_rate_solar_PL'!$D$3:$D$18</c:f>
              <c:numCache>
                <c:formatCode>General</c:formatCode>
                <c:ptCount val="16"/>
                <c:pt idx="0">
                  <c:v>0.9037887999999999</c:v>
                </c:pt>
                <c:pt idx="1">
                  <c:v>0.8359872</c:v>
                </c:pt>
                <c:pt idx="2">
                  <c:v>0.76005495</c:v>
                </c:pt>
                <c:pt idx="3">
                  <c:v>0.7369329999999999</c:v>
                </c:pt>
                <c:pt idx="4">
                  <c:v>0.71025354</c:v>
                </c:pt>
                <c:pt idx="5">
                  <c:v>0.65813744</c:v>
                </c:pt>
                <c:pt idx="6">
                  <c:v>0.6173916</c:v>
                </c:pt>
                <c:pt idx="7">
                  <c:v>0.5698183999999999</c:v>
                </c:pt>
                <c:pt idx="8">
                  <c:v>0.5445349</c:v>
                </c:pt>
                <c:pt idx="9">
                  <c:v>0.5297431</c:v>
                </c:pt>
                <c:pt idx="10">
                  <c:v>0.51451945</c:v>
                </c:pt>
                <c:pt idx="11">
                  <c:v>0.50805223</c:v>
                </c:pt>
                <c:pt idx="12">
                  <c:v>0.5016723</c:v>
                </c:pt>
                <c:pt idx="13">
                  <c:v>0.5380084000000001</c:v>
                </c:pt>
                <c:pt idx="14">
                  <c:v>0.5608828</c:v>
                </c:pt>
                <c:pt idx="15">
                  <c:v>0.5721269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'cap_rate_solar_PL'!$E$3:$E$18</c:f>
              <c:numCache>
                <c:formatCode>General</c:formatCode>
                <c:ptCount val="16"/>
                <c:pt idx="0">
                  <c:v>0.911268388</c:v>
                </c:pt>
                <c:pt idx="1">
                  <c:v>0.853032372</c:v>
                </c:pt>
                <c:pt idx="2">
                  <c:v>0.7767998</c:v>
                </c:pt>
                <c:pt idx="3">
                  <c:v>0.773188514</c:v>
                </c:pt>
                <c:pt idx="4">
                  <c:v>0.746443058</c:v>
                </c:pt>
                <c:pt idx="5">
                  <c:v>0.694570928</c:v>
                </c:pt>
                <c:pt idx="6">
                  <c:v>0.660049844</c:v>
                </c:pt>
                <c:pt idx="7">
                  <c:v>0.6088387119999999</c:v>
                </c:pt>
                <c:pt idx="8">
                  <c:v>0.5777774840000001</c:v>
                </c:pt>
                <c:pt idx="9">
                  <c:v>0.5716479999999999</c:v>
                </c:pt>
                <c:pt idx="10">
                  <c:v>0.548096218</c:v>
                </c:pt>
                <c:pt idx="11">
                  <c:v>0.531882062</c:v>
                </c:pt>
                <c:pt idx="12">
                  <c:v>0.532406134</c:v>
                </c:pt>
                <c:pt idx="13">
                  <c:v>0.5824839000000001</c:v>
                </c:pt>
                <c:pt idx="14">
                  <c:v>0.61638616</c:v>
                </c:pt>
                <c:pt idx="15">
                  <c:v>0.6291335</c:v>
                </c:pt>
              </c:numCache>
            </c:numRef>
          </c:yVal>
        </c:ser>
        <c:axId val="53440001"/>
        <c:axId val="53440002"/>
      </c:scatterChart>
      <c:valAx>
        <c:axId val="53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40002"/>
        <c:crosses val="autoZero"/>
        <c:crossBetween val="midCat"/>
      </c:valAx>
      <c:valAx>
        <c:axId val="53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'cap_rate_solar_PL'!$B$3:$B$18</c:f>
              <c:numCache>
                <c:formatCode>General</c:formatCode>
                <c:ptCount val="16"/>
                <c:pt idx="0">
                  <c:v>0.9031983741111114</c:v>
                </c:pt>
                <c:pt idx="1">
                  <c:v>0.8366639506666669</c:v>
                </c:pt>
                <c:pt idx="2">
                  <c:v>0.7577191555555555</c:v>
                </c:pt>
                <c:pt idx="3">
                  <c:v>0.7388046497222223</c:v>
                </c:pt>
                <c:pt idx="4">
                  <c:v>0.7115226813333333</c:v>
                </c:pt>
                <c:pt idx="5">
                  <c:v>0.6615542408333333</c:v>
                </c:pt>
                <c:pt idx="6">
                  <c:v>0.6217358712222221</c:v>
                </c:pt>
                <c:pt idx="7">
                  <c:v>0.5748490064444445</c:v>
                </c:pt>
                <c:pt idx="8">
                  <c:v>0.545045867888889</c:v>
                </c:pt>
                <c:pt idx="9">
                  <c:v>0.5342761453333333</c:v>
                </c:pt>
                <c:pt idx="10">
                  <c:v>0.5170146962777779</c:v>
                </c:pt>
                <c:pt idx="11">
                  <c:v>0.5043424811111112</c:v>
                </c:pt>
                <c:pt idx="12">
                  <c:v>0.4993194090555555</c:v>
                </c:pt>
                <c:pt idx="13">
                  <c:v>0.542561949722222</c:v>
                </c:pt>
                <c:pt idx="14">
                  <c:v>0.5666582722222223</c:v>
                </c:pt>
                <c:pt idx="15">
                  <c:v>0.5786744755555555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'cap_rate_solar_PL'!$C$3:$C$18</c:f>
              <c:numCache>
                <c:formatCode>General</c:formatCode>
                <c:ptCount val="16"/>
                <c:pt idx="0">
                  <c:v>0.8936049</c:v>
                </c:pt>
                <c:pt idx="1">
                  <c:v>0.817302552</c:v>
                </c:pt>
                <c:pt idx="2">
                  <c:v>0.73838372</c:v>
                </c:pt>
                <c:pt idx="3">
                  <c:v>0.708719526</c:v>
                </c:pt>
                <c:pt idx="4">
                  <c:v>0.67811508</c:v>
                </c:pt>
                <c:pt idx="5">
                  <c:v>0.629299032</c:v>
                </c:pt>
                <c:pt idx="6">
                  <c:v>0.59328738</c:v>
                </c:pt>
                <c:pt idx="7">
                  <c:v>0.5414353199999999</c:v>
                </c:pt>
                <c:pt idx="8">
                  <c:v>0.51571882</c:v>
                </c:pt>
                <c:pt idx="9">
                  <c:v>0.501460682</c:v>
                </c:pt>
                <c:pt idx="10">
                  <c:v>0.483265738</c:v>
                </c:pt>
                <c:pt idx="11">
                  <c:v>0.468131368</c:v>
                </c:pt>
                <c:pt idx="12">
                  <c:v>0.466249852</c:v>
                </c:pt>
                <c:pt idx="13">
                  <c:v>0.5080379899999999</c:v>
                </c:pt>
                <c:pt idx="14">
                  <c:v>0.5298220800000001</c:v>
                </c:pt>
                <c:pt idx="15">
                  <c:v>0.54543756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'cap_rate_solar_PL'!$D$3:$D$18</c:f>
              <c:numCache>
                <c:formatCode>General</c:formatCode>
                <c:ptCount val="16"/>
                <c:pt idx="0">
                  <c:v>0.9037887999999999</c:v>
                </c:pt>
                <c:pt idx="1">
                  <c:v>0.8359872</c:v>
                </c:pt>
                <c:pt idx="2">
                  <c:v>0.76005495</c:v>
                </c:pt>
                <c:pt idx="3">
                  <c:v>0.7369329999999999</c:v>
                </c:pt>
                <c:pt idx="4">
                  <c:v>0.71025354</c:v>
                </c:pt>
                <c:pt idx="5">
                  <c:v>0.65813744</c:v>
                </c:pt>
                <c:pt idx="6">
                  <c:v>0.6173916</c:v>
                </c:pt>
                <c:pt idx="7">
                  <c:v>0.5698183999999999</c:v>
                </c:pt>
                <c:pt idx="8">
                  <c:v>0.5445349</c:v>
                </c:pt>
                <c:pt idx="9">
                  <c:v>0.5297431</c:v>
                </c:pt>
                <c:pt idx="10">
                  <c:v>0.51451945</c:v>
                </c:pt>
                <c:pt idx="11">
                  <c:v>0.50805223</c:v>
                </c:pt>
                <c:pt idx="12">
                  <c:v>0.5016723</c:v>
                </c:pt>
                <c:pt idx="13">
                  <c:v>0.5380084000000001</c:v>
                </c:pt>
                <c:pt idx="14">
                  <c:v>0.5608828</c:v>
                </c:pt>
                <c:pt idx="15">
                  <c:v>0.5721269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'cap_rate_solar_PL'!$E$3:$E$18</c:f>
              <c:numCache>
                <c:formatCode>General</c:formatCode>
                <c:ptCount val="16"/>
                <c:pt idx="0">
                  <c:v>0.911268388</c:v>
                </c:pt>
                <c:pt idx="1">
                  <c:v>0.853032372</c:v>
                </c:pt>
                <c:pt idx="2">
                  <c:v>0.7767998</c:v>
                </c:pt>
                <c:pt idx="3">
                  <c:v>0.773188514</c:v>
                </c:pt>
                <c:pt idx="4">
                  <c:v>0.746443058</c:v>
                </c:pt>
                <c:pt idx="5">
                  <c:v>0.694570928</c:v>
                </c:pt>
                <c:pt idx="6">
                  <c:v>0.660049844</c:v>
                </c:pt>
                <c:pt idx="7">
                  <c:v>0.6088387119999999</c:v>
                </c:pt>
                <c:pt idx="8">
                  <c:v>0.5777774840000001</c:v>
                </c:pt>
                <c:pt idx="9">
                  <c:v>0.5716479999999999</c:v>
                </c:pt>
                <c:pt idx="10">
                  <c:v>0.548096218</c:v>
                </c:pt>
                <c:pt idx="11">
                  <c:v>0.531882062</c:v>
                </c:pt>
                <c:pt idx="12">
                  <c:v>0.532406134</c:v>
                </c:pt>
                <c:pt idx="13">
                  <c:v>0.5824839000000001</c:v>
                </c:pt>
                <c:pt idx="14">
                  <c:v>0.61638616</c:v>
                </c:pt>
                <c:pt idx="15">
                  <c:v>0.6291335</c:v>
                </c:pt>
              </c:numCache>
            </c:numRef>
          </c:yVal>
        </c:ser>
        <c:axId val="53450001"/>
        <c:axId val="53450002"/>
      </c:scatterChart>
      <c:valAx>
        <c:axId val="53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50002"/>
        <c:crosses val="autoZero"/>
        <c:crossBetween val="midCat"/>
      </c:valAx>
      <c:valAx>
        <c:axId val="53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'cap_rate_solar_PL'!$B$3:$B$18</c:f>
              <c:numCache>
                <c:formatCode>General</c:formatCode>
                <c:ptCount val="16"/>
                <c:pt idx="0">
                  <c:v>0.9031983741111114</c:v>
                </c:pt>
                <c:pt idx="1">
                  <c:v>0.8366639506666669</c:v>
                </c:pt>
                <c:pt idx="2">
                  <c:v>0.7577191555555555</c:v>
                </c:pt>
                <c:pt idx="3">
                  <c:v>0.7388046497222223</c:v>
                </c:pt>
                <c:pt idx="4">
                  <c:v>0.7115226813333333</c:v>
                </c:pt>
                <c:pt idx="5">
                  <c:v>0.6615542408333333</c:v>
                </c:pt>
                <c:pt idx="6">
                  <c:v>0.6217358712222221</c:v>
                </c:pt>
                <c:pt idx="7">
                  <c:v>0.5748490064444445</c:v>
                </c:pt>
                <c:pt idx="8">
                  <c:v>0.545045867888889</c:v>
                </c:pt>
                <c:pt idx="9">
                  <c:v>0.5342761453333333</c:v>
                </c:pt>
                <c:pt idx="10">
                  <c:v>0.5170146962777779</c:v>
                </c:pt>
                <c:pt idx="11">
                  <c:v>0.5043424811111112</c:v>
                </c:pt>
                <c:pt idx="12">
                  <c:v>0.4993194090555555</c:v>
                </c:pt>
                <c:pt idx="13">
                  <c:v>0.542561949722222</c:v>
                </c:pt>
                <c:pt idx="14">
                  <c:v>0.5666582722222223</c:v>
                </c:pt>
                <c:pt idx="15">
                  <c:v>0.5786744755555555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'cap_rate_solar_PL'!$C$3:$C$18</c:f>
              <c:numCache>
                <c:formatCode>General</c:formatCode>
                <c:ptCount val="16"/>
                <c:pt idx="0">
                  <c:v>0.8936049</c:v>
                </c:pt>
                <c:pt idx="1">
                  <c:v>0.817302552</c:v>
                </c:pt>
                <c:pt idx="2">
                  <c:v>0.73838372</c:v>
                </c:pt>
                <c:pt idx="3">
                  <c:v>0.708719526</c:v>
                </c:pt>
                <c:pt idx="4">
                  <c:v>0.67811508</c:v>
                </c:pt>
                <c:pt idx="5">
                  <c:v>0.629299032</c:v>
                </c:pt>
                <c:pt idx="6">
                  <c:v>0.59328738</c:v>
                </c:pt>
                <c:pt idx="7">
                  <c:v>0.5414353199999999</c:v>
                </c:pt>
                <c:pt idx="8">
                  <c:v>0.51571882</c:v>
                </c:pt>
                <c:pt idx="9">
                  <c:v>0.501460682</c:v>
                </c:pt>
                <c:pt idx="10">
                  <c:v>0.483265738</c:v>
                </c:pt>
                <c:pt idx="11">
                  <c:v>0.468131368</c:v>
                </c:pt>
                <c:pt idx="12">
                  <c:v>0.466249852</c:v>
                </c:pt>
                <c:pt idx="13">
                  <c:v>0.5080379899999999</c:v>
                </c:pt>
                <c:pt idx="14">
                  <c:v>0.5298220800000001</c:v>
                </c:pt>
                <c:pt idx="15">
                  <c:v>0.54543756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'cap_rate_solar_PL'!$D$3:$D$18</c:f>
              <c:numCache>
                <c:formatCode>General</c:formatCode>
                <c:ptCount val="16"/>
                <c:pt idx="0">
                  <c:v>0.9037887999999999</c:v>
                </c:pt>
                <c:pt idx="1">
                  <c:v>0.8359872</c:v>
                </c:pt>
                <c:pt idx="2">
                  <c:v>0.76005495</c:v>
                </c:pt>
                <c:pt idx="3">
                  <c:v>0.7369329999999999</c:v>
                </c:pt>
                <c:pt idx="4">
                  <c:v>0.71025354</c:v>
                </c:pt>
                <c:pt idx="5">
                  <c:v>0.65813744</c:v>
                </c:pt>
                <c:pt idx="6">
                  <c:v>0.6173916</c:v>
                </c:pt>
                <c:pt idx="7">
                  <c:v>0.5698183999999999</c:v>
                </c:pt>
                <c:pt idx="8">
                  <c:v>0.5445349</c:v>
                </c:pt>
                <c:pt idx="9">
                  <c:v>0.5297431</c:v>
                </c:pt>
                <c:pt idx="10">
                  <c:v>0.51451945</c:v>
                </c:pt>
                <c:pt idx="11">
                  <c:v>0.50805223</c:v>
                </c:pt>
                <c:pt idx="12">
                  <c:v>0.5016723</c:v>
                </c:pt>
                <c:pt idx="13">
                  <c:v>0.5380084000000001</c:v>
                </c:pt>
                <c:pt idx="14">
                  <c:v>0.5608828</c:v>
                </c:pt>
                <c:pt idx="15">
                  <c:v>0.5721269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'cap_rate_solar_PL'!$E$3:$E$18</c:f>
              <c:numCache>
                <c:formatCode>General</c:formatCode>
                <c:ptCount val="16"/>
                <c:pt idx="0">
                  <c:v>0.911268388</c:v>
                </c:pt>
                <c:pt idx="1">
                  <c:v>0.853032372</c:v>
                </c:pt>
                <c:pt idx="2">
                  <c:v>0.7767998</c:v>
                </c:pt>
                <c:pt idx="3">
                  <c:v>0.773188514</c:v>
                </c:pt>
                <c:pt idx="4">
                  <c:v>0.746443058</c:v>
                </c:pt>
                <c:pt idx="5">
                  <c:v>0.694570928</c:v>
                </c:pt>
                <c:pt idx="6">
                  <c:v>0.660049844</c:v>
                </c:pt>
                <c:pt idx="7">
                  <c:v>0.6088387119999999</c:v>
                </c:pt>
                <c:pt idx="8">
                  <c:v>0.5777774840000001</c:v>
                </c:pt>
                <c:pt idx="9">
                  <c:v>0.5716479999999999</c:v>
                </c:pt>
                <c:pt idx="10">
                  <c:v>0.548096218</c:v>
                </c:pt>
                <c:pt idx="11">
                  <c:v>0.531882062</c:v>
                </c:pt>
                <c:pt idx="12">
                  <c:v>0.532406134</c:v>
                </c:pt>
                <c:pt idx="13">
                  <c:v>0.5824839000000001</c:v>
                </c:pt>
                <c:pt idx="14">
                  <c:v>0.61638616</c:v>
                </c:pt>
                <c:pt idx="15">
                  <c:v>0.6291335</c:v>
                </c:pt>
              </c:numCache>
            </c:numRef>
          </c:yVal>
        </c:ser>
        <c:axId val="53460001"/>
        <c:axId val="53460002"/>
      </c:scatterChart>
      <c:valAx>
        <c:axId val="53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60002"/>
        <c:crosses val="autoZero"/>
        <c:crossBetween val="midCat"/>
      </c:valAx>
      <c:valAx>
        <c:axId val="53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'cap_rate_solar_PL'!$B$3:$B$18</c:f>
              <c:numCache>
                <c:formatCode>General</c:formatCode>
                <c:ptCount val="16"/>
                <c:pt idx="0">
                  <c:v>0.9031983741111114</c:v>
                </c:pt>
                <c:pt idx="1">
                  <c:v>0.8366639506666669</c:v>
                </c:pt>
                <c:pt idx="2">
                  <c:v>0.7577191555555555</c:v>
                </c:pt>
                <c:pt idx="3">
                  <c:v>0.7388046497222223</c:v>
                </c:pt>
                <c:pt idx="4">
                  <c:v>0.7115226813333333</c:v>
                </c:pt>
                <c:pt idx="5">
                  <c:v>0.6615542408333333</c:v>
                </c:pt>
                <c:pt idx="6">
                  <c:v>0.6217358712222221</c:v>
                </c:pt>
                <c:pt idx="7">
                  <c:v>0.5748490064444445</c:v>
                </c:pt>
                <c:pt idx="8">
                  <c:v>0.545045867888889</c:v>
                </c:pt>
                <c:pt idx="9">
                  <c:v>0.5342761453333333</c:v>
                </c:pt>
                <c:pt idx="10">
                  <c:v>0.5170146962777779</c:v>
                </c:pt>
                <c:pt idx="11">
                  <c:v>0.5043424811111112</c:v>
                </c:pt>
                <c:pt idx="12">
                  <c:v>0.4993194090555555</c:v>
                </c:pt>
                <c:pt idx="13">
                  <c:v>0.542561949722222</c:v>
                </c:pt>
                <c:pt idx="14">
                  <c:v>0.5666582722222223</c:v>
                </c:pt>
                <c:pt idx="15">
                  <c:v>0.5786744755555555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'cap_rate_solar_PL'!$C$3:$C$18</c:f>
              <c:numCache>
                <c:formatCode>General</c:formatCode>
                <c:ptCount val="16"/>
                <c:pt idx="0">
                  <c:v>0.8936049</c:v>
                </c:pt>
                <c:pt idx="1">
                  <c:v>0.817302552</c:v>
                </c:pt>
                <c:pt idx="2">
                  <c:v>0.73838372</c:v>
                </c:pt>
                <c:pt idx="3">
                  <c:v>0.708719526</c:v>
                </c:pt>
                <c:pt idx="4">
                  <c:v>0.67811508</c:v>
                </c:pt>
                <c:pt idx="5">
                  <c:v>0.629299032</c:v>
                </c:pt>
                <c:pt idx="6">
                  <c:v>0.59328738</c:v>
                </c:pt>
                <c:pt idx="7">
                  <c:v>0.5414353199999999</c:v>
                </c:pt>
                <c:pt idx="8">
                  <c:v>0.51571882</c:v>
                </c:pt>
                <c:pt idx="9">
                  <c:v>0.501460682</c:v>
                </c:pt>
                <c:pt idx="10">
                  <c:v>0.483265738</c:v>
                </c:pt>
                <c:pt idx="11">
                  <c:v>0.468131368</c:v>
                </c:pt>
                <c:pt idx="12">
                  <c:v>0.466249852</c:v>
                </c:pt>
                <c:pt idx="13">
                  <c:v>0.5080379899999999</c:v>
                </c:pt>
                <c:pt idx="14">
                  <c:v>0.5298220800000001</c:v>
                </c:pt>
                <c:pt idx="15">
                  <c:v>0.54543756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'cap_rate_solar_PL'!$D$3:$D$18</c:f>
              <c:numCache>
                <c:formatCode>General</c:formatCode>
                <c:ptCount val="16"/>
                <c:pt idx="0">
                  <c:v>0.9037887999999999</c:v>
                </c:pt>
                <c:pt idx="1">
                  <c:v>0.8359872</c:v>
                </c:pt>
                <c:pt idx="2">
                  <c:v>0.76005495</c:v>
                </c:pt>
                <c:pt idx="3">
                  <c:v>0.7369329999999999</c:v>
                </c:pt>
                <c:pt idx="4">
                  <c:v>0.71025354</c:v>
                </c:pt>
                <c:pt idx="5">
                  <c:v>0.65813744</c:v>
                </c:pt>
                <c:pt idx="6">
                  <c:v>0.6173916</c:v>
                </c:pt>
                <c:pt idx="7">
                  <c:v>0.5698183999999999</c:v>
                </c:pt>
                <c:pt idx="8">
                  <c:v>0.5445349</c:v>
                </c:pt>
                <c:pt idx="9">
                  <c:v>0.5297431</c:v>
                </c:pt>
                <c:pt idx="10">
                  <c:v>0.51451945</c:v>
                </c:pt>
                <c:pt idx="11">
                  <c:v>0.50805223</c:v>
                </c:pt>
                <c:pt idx="12">
                  <c:v>0.5016723</c:v>
                </c:pt>
                <c:pt idx="13">
                  <c:v>0.5380084000000001</c:v>
                </c:pt>
                <c:pt idx="14">
                  <c:v>0.5608828</c:v>
                </c:pt>
                <c:pt idx="15">
                  <c:v>0.5721269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'cap_rate_solar_PL'!$E$3:$E$18</c:f>
              <c:numCache>
                <c:formatCode>General</c:formatCode>
                <c:ptCount val="16"/>
                <c:pt idx="0">
                  <c:v>0.911268388</c:v>
                </c:pt>
                <c:pt idx="1">
                  <c:v>0.853032372</c:v>
                </c:pt>
                <c:pt idx="2">
                  <c:v>0.7767998</c:v>
                </c:pt>
                <c:pt idx="3">
                  <c:v>0.773188514</c:v>
                </c:pt>
                <c:pt idx="4">
                  <c:v>0.746443058</c:v>
                </c:pt>
                <c:pt idx="5">
                  <c:v>0.694570928</c:v>
                </c:pt>
                <c:pt idx="6">
                  <c:v>0.660049844</c:v>
                </c:pt>
                <c:pt idx="7">
                  <c:v>0.6088387119999999</c:v>
                </c:pt>
                <c:pt idx="8">
                  <c:v>0.5777774840000001</c:v>
                </c:pt>
                <c:pt idx="9">
                  <c:v>0.5716479999999999</c:v>
                </c:pt>
                <c:pt idx="10">
                  <c:v>0.548096218</c:v>
                </c:pt>
                <c:pt idx="11">
                  <c:v>0.531882062</c:v>
                </c:pt>
                <c:pt idx="12">
                  <c:v>0.532406134</c:v>
                </c:pt>
                <c:pt idx="13">
                  <c:v>0.5824839000000001</c:v>
                </c:pt>
                <c:pt idx="14">
                  <c:v>0.61638616</c:v>
                </c:pt>
                <c:pt idx="15">
                  <c:v>0.6291335</c:v>
                </c:pt>
              </c:numCache>
            </c:numRef>
          </c:yVal>
        </c:ser>
        <c:axId val="53470001"/>
        <c:axId val="53470002"/>
      </c:scatterChart>
      <c:valAx>
        <c:axId val="53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70002"/>
        <c:crosses val="autoZero"/>
        <c:crossBetween val="midCat"/>
      </c:valAx>
      <c:valAx>
        <c:axId val="53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'cap_rate_solar_SE1'!$B$3:$B$18</c:f>
              <c:numCache>
                <c:formatCode>General</c:formatCode>
                <c:ptCount val="16"/>
                <c:pt idx="0">
                  <c:v>0.7512899747777778</c:v>
                </c:pt>
                <c:pt idx="1">
                  <c:v>0.7364410037777779</c:v>
                </c:pt>
                <c:pt idx="2">
                  <c:v>0.7153155495555554</c:v>
                </c:pt>
                <c:pt idx="3">
                  <c:v>0.6919756887222221</c:v>
                </c:pt>
                <c:pt idx="4">
                  <c:v>0.6512558405555556</c:v>
                </c:pt>
                <c:pt idx="5">
                  <c:v>0.6191130111666667</c:v>
                </c:pt>
                <c:pt idx="6">
                  <c:v>0.6003292869444443</c:v>
                </c:pt>
                <c:pt idx="7">
                  <c:v>0.587765532888889</c:v>
                </c:pt>
                <c:pt idx="8">
                  <c:v>0.567972393111111</c:v>
                </c:pt>
                <c:pt idx="9">
                  <c:v>0.5611324467777776</c:v>
                </c:pt>
                <c:pt idx="10">
                  <c:v>0.5506765188333332</c:v>
                </c:pt>
                <c:pt idx="11">
                  <c:v>0.5441701258888888</c:v>
                </c:pt>
                <c:pt idx="12">
                  <c:v>0.5364708151666666</c:v>
                </c:pt>
                <c:pt idx="13">
                  <c:v>0.5193180537222223</c:v>
                </c:pt>
                <c:pt idx="14">
                  <c:v>0.5863875134444445</c:v>
                </c:pt>
                <c:pt idx="15">
                  <c:v>0.5888722746666668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'cap_rate_solar_SE1'!$C$3:$C$18</c:f>
              <c:numCache>
                <c:formatCode>General</c:formatCode>
                <c:ptCount val="16"/>
                <c:pt idx="0">
                  <c:v>0.5967899919999999</c:v>
                </c:pt>
                <c:pt idx="1">
                  <c:v>0.5789638880000001</c:v>
                </c:pt>
                <c:pt idx="2">
                  <c:v>0.54497674</c:v>
                </c:pt>
                <c:pt idx="3">
                  <c:v>0.530802694</c:v>
                </c:pt>
                <c:pt idx="4">
                  <c:v>0.49444142</c:v>
                </c:pt>
                <c:pt idx="5">
                  <c:v>0.471845732</c:v>
                </c:pt>
                <c:pt idx="6">
                  <c:v>0.45081963</c:v>
                </c:pt>
                <c:pt idx="7">
                  <c:v>0.436232996</c:v>
                </c:pt>
                <c:pt idx="8">
                  <c:v>0.422067442</c:v>
                </c:pt>
                <c:pt idx="9">
                  <c:v>0.425376604</c:v>
                </c:pt>
                <c:pt idx="10">
                  <c:v>0.416799568</c:v>
                </c:pt>
                <c:pt idx="11">
                  <c:v>0.413433532</c:v>
                </c:pt>
                <c:pt idx="12">
                  <c:v>0.414927416</c:v>
                </c:pt>
                <c:pt idx="13">
                  <c:v>0.402383048</c:v>
                </c:pt>
                <c:pt idx="14">
                  <c:v>0.467434344</c:v>
                </c:pt>
                <c:pt idx="15">
                  <c:v>0.479074606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'cap_rate_solar_SE1'!$D$3:$D$18</c:f>
              <c:numCache>
                <c:formatCode>General</c:formatCode>
                <c:ptCount val="16"/>
                <c:pt idx="0">
                  <c:v>0.7577384</c:v>
                </c:pt>
                <c:pt idx="1">
                  <c:v>0.756623</c:v>
                </c:pt>
                <c:pt idx="2">
                  <c:v>0.7427555</c:v>
                </c:pt>
                <c:pt idx="3">
                  <c:v>0.7138757999999999</c:v>
                </c:pt>
                <c:pt idx="4">
                  <c:v>0.6617638</c:v>
                </c:pt>
                <c:pt idx="5">
                  <c:v>0.62993217</c:v>
                </c:pt>
                <c:pt idx="6">
                  <c:v>0.6085554399999999</c:v>
                </c:pt>
                <c:pt idx="7">
                  <c:v>0.5938781</c:v>
                </c:pt>
                <c:pt idx="8">
                  <c:v>0.5747591</c:v>
                </c:pt>
                <c:pt idx="9">
                  <c:v>0.568116</c:v>
                </c:pt>
                <c:pt idx="10">
                  <c:v>0.5630535</c:v>
                </c:pt>
                <c:pt idx="11">
                  <c:v>0.553632</c:v>
                </c:pt>
                <c:pt idx="12">
                  <c:v>0.5412701</c:v>
                </c:pt>
                <c:pt idx="13">
                  <c:v>0.5120249</c:v>
                </c:pt>
                <c:pt idx="14">
                  <c:v>0.58474207</c:v>
                </c:pt>
                <c:pt idx="15">
                  <c:v>0.58122873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'cap_rate_solar_SE1'!$E$3:$E$18</c:f>
              <c:numCache>
                <c:formatCode>General</c:formatCode>
                <c:ptCount val="16"/>
                <c:pt idx="0">
                  <c:v>0.8817097300000001</c:v>
                </c:pt>
                <c:pt idx="1">
                  <c:v>0.8896504080000001</c:v>
                </c:pt>
                <c:pt idx="2">
                  <c:v>0.883574694</c:v>
                </c:pt>
                <c:pt idx="3">
                  <c:v>0.83550926</c:v>
                </c:pt>
                <c:pt idx="4">
                  <c:v>0.78462522</c:v>
                </c:pt>
                <c:pt idx="5">
                  <c:v>0.7409891200000001</c:v>
                </c:pt>
                <c:pt idx="6">
                  <c:v>0.73499152</c:v>
                </c:pt>
                <c:pt idx="7">
                  <c:v>0.7300104080000001</c:v>
                </c:pt>
                <c:pt idx="8">
                  <c:v>0.71081916</c:v>
                </c:pt>
                <c:pt idx="9">
                  <c:v>0.70452884</c:v>
                </c:pt>
                <c:pt idx="10">
                  <c:v>0.69908374</c:v>
                </c:pt>
                <c:pt idx="11">
                  <c:v>0.6848767</c:v>
                </c:pt>
                <c:pt idx="12">
                  <c:v>0.66955942</c:v>
                </c:pt>
                <c:pt idx="13">
                  <c:v>0.637745706</c:v>
                </c:pt>
                <c:pt idx="14">
                  <c:v>0.71284062</c:v>
                </c:pt>
                <c:pt idx="15">
                  <c:v>0.717703932</c:v>
                </c:pt>
              </c:numCache>
            </c:numRef>
          </c:yVal>
        </c:ser>
        <c:axId val="53480001"/>
        <c:axId val="53480002"/>
      </c:scatterChart>
      <c:valAx>
        <c:axId val="53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80002"/>
        <c:crosses val="autoZero"/>
        <c:crossBetween val="midCat"/>
      </c:valAx>
      <c:valAx>
        <c:axId val="53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'cap_rate_solar_SE1'!$B$3:$B$18</c:f>
              <c:numCache>
                <c:formatCode>General</c:formatCode>
                <c:ptCount val="16"/>
                <c:pt idx="0">
                  <c:v>0.7512899747777778</c:v>
                </c:pt>
                <c:pt idx="1">
                  <c:v>0.7364410037777779</c:v>
                </c:pt>
                <c:pt idx="2">
                  <c:v>0.7153155495555554</c:v>
                </c:pt>
                <c:pt idx="3">
                  <c:v>0.6919756887222221</c:v>
                </c:pt>
                <c:pt idx="4">
                  <c:v>0.6512558405555556</c:v>
                </c:pt>
                <c:pt idx="5">
                  <c:v>0.6191130111666667</c:v>
                </c:pt>
                <c:pt idx="6">
                  <c:v>0.6003292869444443</c:v>
                </c:pt>
                <c:pt idx="7">
                  <c:v>0.587765532888889</c:v>
                </c:pt>
                <c:pt idx="8">
                  <c:v>0.567972393111111</c:v>
                </c:pt>
                <c:pt idx="9">
                  <c:v>0.5611324467777776</c:v>
                </c:pt>
                <c:pt idx="10">
                  <c:v>0.5506765188333332</c:v>
                </c:pt>
                <c:pt idx="11">
                  <c:v>0.5441701258888888</c:v>
                </c:pt>
                <c:pt idx="12">
                  <c:v>0.5364708151666666</c:v>
                </c:pt>
                <c:pt idx="13">
                  <c:v>0.5193180537222223</c:v>
                </c:pt>
                <c:pt idx="14">
                  <c:v>0.5863875134444445</c:v>
                </c:pt>
                <c:pt idx="15">
                  <c:v>0.5888722746666668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'cap_rate_solar_SE1'!$C$3:$C$18</c:f>
              <c:numCache>
                <c:formatCode>General</c:formatCode>
                <c:ptCount val="16"/>
                <c:pt idx="0">
                  <c:v>0.5967899919999999</c:v>
                </c:pt>
                <c:pt idx="1">
                  <c:v>0.5789638880000001</c:v>
                </c:pt>
                <c:pt idx="2">
                  <c:v>0.54497674</c:v>
                </c:pt>
                <c:pt idx="3">
                  <c:v>0.530802694</c:v>
                </c:pt>
                <c:pt idx="4">
                  <c:v>0.49444142</c:v>
                </c:pt>
                <c:pt idx="5">
                  <c:v>0.471845732</c:v>
                </c:pt>
                <c:pt idx="6">
                  <c:v>0.45081963</c:v>
                </c:pt>
                <c:pt idx="7">
                  <c:v>0.436232996</c:v>
                </c:pt>
                <c:pt idx="8">
                  <c:v>0.422067442</c:v>
                </c:pt>
                <c:pt idx="9">
                  <c:v>0.425376604</c:v>
                </c:pt>
                <c:pt idx="10">
                  <c:v>0.416799568</c:v>
                </c:pt>
                <c:pt idx="11">
                  <c:v>0.413433532</c:v>
                </c:pt>
                <c:pt idx="12">
                  <c:v>0.414927416</c:v>
                </c:pt>
                <c:pt idx="13">
                  <c:v>0.402383048</c:v>
                </c:pt>
                <c:pt idx="14">
                  <c:v>0.467434344</c:v>
                </c:pt>
                <c:pt idx="15">
                  <c:v>0.479074606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'cap_rate_solar_SE1'!$D$3:$D$18</c:f>
              <c:numCache>
                <c:formatCode>General</c:formatCode>
                <c:ptCount val="16"/>
                <c:pt idx="0">
                  <c:v>0.7577384</c:v>
                </c:pt>
                <c:pt idx="1">
                  <c:v>0.756623</c:v>
                </c:pt>
                <c:pt idx="2">
                  <c:v>0.7427555</c:v>
                </c:pt>
                <c:pt idx="3">
                  <c:v>0.7138757999999999</c:v>
                </c:pt>
                <c:pt idx="4">
                  <c:v>0.6617638</c:v>
                </c:pt>
                <c:pt idx="5">
                  <c:v>0.62993217</c:v>
                </c:pt>
                <c:pt idx="6">
                  <c:v>0.6085554399999999</c:v>
                </c:pt>
                <c:pt idx="7">
                  <c:v>0.5938781</c:v>
                </c:pt>
                <c:pt idx="8">
                  <c:v>0.5747591</c:v>
                </c:pt>
                <c:pt idx="9">
                  <c:v>0.568116</c:v>
                </c:pt>
                <c:pt idx="10">
                  <c:v>0.5630535</c:v>
                </c:pt>
                <c:pt idx="11">
                  <c:v>0.553632</c:v>
                </c:pt>
                <c:pt idx="12">
                  <c:v>0.5412701</c:v>
                </c:pt>
                <c:pt idx="13">
                  <c:v>0.5120249</c:v>
                </c:pt>
                <c:pt idx="14">
                  <c:v>0.58474207</c:v>
                </c:pt>
                <c:pt idx="15">
                  <c:v>0.58122873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'cap_rate_solar_SE1'!$E$3:$E$18</c:f>
              <c:numCache>
                <c:formatCode>General</c:formatCode>
                <c:ptCount val="16"/>
                <c:pt idx="0">
                  <c:v>0.8817097300000001</c:v>
                </c:pt>
                <c:pt idx="1">
                  <c:v>0.8896504080000001</c:v>
                </c:pt>
                <c:pt idx="2">
                  <c:v>0.883574694</c:v>
                </c:pt>
                <c:pt idx="3">
                  <c:v>0.83550926</c:v>
                </c:pt>
                <c:pt idx="4">
                  <c:v>0.78462522</c:v>
                </c:pt>
                <c:pt idx="5">
                  <c:v>0.7409891200000001</c:v>
                </c:pt>
                <c:pt idx="6">
                  <c:v>0.73499152</c:v>
                </c:pt>
                <c:pt idx="7">
                  <c:v>0.7300104080000001</c:v>
                </c:pt>
                <c:pt idx="8">
                  <c:v>0.71081916</c:v>
                </c:pt>
                <c:pt idx="9">
                  <c:v>0.70452884</c:v>
                </c:pt>
                <c:pt idx="10">
                  <c:v>0.69908374</c:v>
                </c:pt>
                <c:pt idx="11">
                  <c:v>0.6848767</c:v>
                </c:pt>
                <c:pt idx="12">
                  <c:v>0.66955942</c:v>
                </c:pt>
                <c:pt idx="13">
                  <c:v>0.637745706</c:v>
                </c:pt>
                <c:pt idx="14">
                  <c:v>0.71284062</c:v>
                </c:pt>
                <c:pt idx="15">
                  <c:v>0.717703932</c:v>
                </c:pt>
              </c:numCache>
            </c:numRef>
          </c:yVal>
        </c:ser>
        <c:axId val="53490001"/>
        <c:axId val="53490002"/>
      </c:scatterChart>
      <c:valAx>
        <c:axId val="53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90002"/>
        <c:crosses val="autoZero"/>
        <c:crossBetween val="midCat"/>
      </c:valAx>
      <c:valAx>
        <c:axId val="53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4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'cap_rate_wind_offshore_BT'!$B$3:$B$15</c:f>
              <c:numCache>
                <c:formatCode>General</c:formatCode>
                <c:ptCount val="13"/>
                <c:pt idx="0">
                  <c:v>0.7697807977222222</c:v>
                </c:pt>
                <c:pt idx="1">
                  <c:v>0.7072646312777778</c:v>
                </c:pt>
                <c:pt idx="2">
                  <c:v>0.6723924416111112</c:v>
                </c:pt>
                <c:pt idx="3">
                  <c:v>0.6351458166666667</c:v>
                </c:pt>
                <c:pt idx="4">
                  <c:v>0.5984811409999998</c:v>
                </c:pt>
                <c:pt idx="5">
                  <c:v>0.5614841222222224</c:v>
                </c:pt>
                <c:pt idx="6">
                  <c:v>0.5302565805</c:v>
                </c:pt>
                <c:pt idx="7">
                  <c:v>0.5016155447222221</c:v>
                </c:pt>
                <c:pt idx="8">
                  <c:v>0.4797428246111111</c:v>
                </c:pt>
                <c:pt idx="9">
                  <c:v>0.4611471355555556</c:v>
                </c:pt>
                <c:pt idx="10">
                  <c:v>0.3479965187777778</c:v>
                </c:pt>
                <c:pt idx="11">
                  <c:v>0.3219897744999999</c:v>
                </c:pt>
                <c:pt idx="12">
                  <c:v>0.3031688776111112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'cap_rate_wind_offshore_BT'!$C$3:$C$15</c:f>
              <c:numCache>
                <c:formatCode>General</c:formatCode>
                <c:ptCount val="13"/>
                <c:pt idx="0">
                  <c:v>0.72734772</c:v>
                </c:pt>
                <c:pt idx="1">
                  <c:v>0.6562968480000001</c:v>
                </c:pt>
                <c:pt idx="2">
                  <c:v>0.611646688</c:v>
                </c:pt>
                <c:pt idx="3">
                  <c:v>0.5712976</c:v>
                </c:pt>
                <c:pt idx="4">
                  <c:v>0.535056808</c:v>
                </c:pt>
                <c:pt idx="5">
                  <c:v>0.5093930400000001</c:v>
                </c:pt>
                <c:pt idx="6">
                  <c:v>0.475661958</c:v>
                </c:pt>
                <c:pt idx="7">
                  <c:v>0.44613103</c:v>
                </c:pt>
                <c:pt idx="8">
                  <c:v>0.422135174</c:v>
                </c:pt>
                <c:pt idx="9">
                  <c:v>0.4025073</c:v>
                </c:pt>
                <c:pt idx="10">
                  <c:v>0.311053706</c:v>
                </c:pt>
                <c:pt idx="11">
                  <c:v>0.287749916</c:v>
                </c:pt>
                <c:pt idx="12">
                  <c:v>0.271811048</c:v>
                </c:pt>
              </c:numCache>
            </c:numRef>
          </c:yVal>
        </c:ser>
        <c:ser>
          <c:idx val="2"/>
          <c:order val="2"/>
          <c:tx>
            <c:strRef>
              <c:f>'cap_rate_wind_offshore_BT'!$D$2:$D$2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'cap_rate_wind_offshore_BT'!$D$3:$D$15</c:f>
              <c:numCache>
                <c:formatCode>General</c:formatCode>
                <c:ptCount val="13"/>
                <c:pt idx="0">
                  <c:v>0.7686241</c:v>
                </c:pt>
                <c:pt idx="1">
                  <c:v>0.70801574</c:v>
                </c:pt>
                <c:pt idx="2">
                  <c:v>0.6714165</c:v>
                </c:pt>
                <c:pt idx="3">
                  <c:v>0.6344752</c:v>
                </c:pt>
                <c:pt idx="4">
                  <c:v>0.5985619</c:v>
                </c:pt>
                <c:pt idx="5">
                  <c:v>0.56009436</c:v>
                </c:pt>
                <c:pt idx="6">
                  <c:v>0.5312019</c:v>
                </c:pt>
                <c:pt idx="7">
                  <c:v>0.49959204</c:v>
                </c:pt>
                <c:pt idx="8">
                  <c:v>0.48001507</c:v>
                </c:pt>
                <c:pt idx="9">
                  <c:v>0.46390027</c:v>
                </c:pt>
                <c:pt idx="10">
                  <c:v>0.34632418</c:v>
                </c:pt>
                <c:pt idx="11">
                  <c:v>0.31715178</c:v>
                </c:pt>
                <c:pt idx="12">
                  <c:v>0.29869333</c:v>
                </c:pt>
              </c:numCache>
            </c:numRef>
          </c:yVal>
        </c:ser>
        <c:ser>
          <c:idx val="3"/>
          <c:order val="3"/>
          <c:tx>
            <c:strRef>
              <c:f>'cap_rate_wind_offshore_BT'!$E$2:$E$2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'cap_rate_wind_offshore_BT'!$A$3:$A$15</c:f>
              <c:numCache>
                <c:formatCode>General</c:formatCode>
                <c:ptCount val="13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2040</c:v>
                </c:pt>
                <c:pt idx="11">
                  <c:v>2045</c:v>
                </c:pt>
                <c:pt idx="12">
                  <c:v>2050</c:v>
                </c:pt>
              </c:numCache>
            </c:numRef>
          </c:xVal>
          <c:yVal>
            <c:numRef>
              <c:f>'cap_rate_wind_offshore_BT'!$E$3:$E$15</c:f>
              <c:numCache>
                <c:formatCode>General</c:formatCode>
                <c:ptCount val="13"/>
                <c:pt idx="0">
                  <c:v>0.820181668</c:v>
                </c:pt>
                <c:pt idx="1">
                  <c:v>0.7726461680000001</c:v>
                </c:pt>
                <c:pt idx="2">
                  <c:v>0.74407859</c:v>
                </c:pt>
                <c:pt idx="3">
                  <c:v>0.7024556</c:v>
                </c:pt>
                <c:pt idx="4">
                  <c:v>0.6630451479999999</c:v>
                </c:pt>
                <c:pt idx="5">
                  <c:v>0.62621538</c:v>
                </c:pt>
                <c:pt idx="6">
                  <c:v>0.59103558</c:v>
                </c:pt>
                <c:pt idx="7">
                  <c:v>0.5603262</c:v>
                </c:pt>
                <c:pt idx="8">
                  <c:v>0.527907312</c:v>
                </c:pt>
                <c:pt idx="9">
                  <c:v>0.5029845000000001</c:v>
                </c:pt>
                <c:pt idx="10">
                  <c:v>0.389384</c:v>
                </c:pt>
                <c:pt idx="11">
                  <c:v>0.359300456</c:v>
                </c:pt>
                <c:pt idx="12">
                  <c:v>0.338687006</c:v>
                </c:pt>
              </c:numCache>
            </c:numRef>
          </c:yVal>
        </c:ser>
        <c:axId val="50350001"/>
        <c:axId val="50350002"/>
      </c:scatterChart>
      <c:val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50002"/>
        <c:crosses val="autoZero"/>
        <c:crossBetween val="midCat"/>
      </c:val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'cap_rate_solar_SE1'!$B$3:$B$18</c:f>
              <c:numCache>
                <c:formatCode>General</c:formatCode>
                <c:ptCount val="16"/>
                <c:pt idx="0">
                  <c:v>0.7512899747777778</c:v>
                </c:pt>
                <c:pt idx="1">
                  <c:v>0.7364410037777779</c:v>
                </c:pt>
                <c:pt idx="2">
                  <c:v>0.7153155495555554</c:v>
                </c:pt>
                <c:pt idx="3">
                  <c:v>0.6919756887222221</c:v>
                </c:pt>
                <c:pt idx="4">
                  <c:v>0.6512558405555556</c:v>
                </c:pt>
                <c:pt idx="5">
                  <c:v>0.6191130111666667</c:v>
                </c:pt>
                <c:pt idx="6">
                  <c:v>0.6003292869444443</c:v>
                </c:pt>
                <c:pt idx="7">
                  <c:v>0.587765532888889</c:v>
                </c:pt>
                <c:pt idx="8">
                  <c:v>0.567972393111111</c:v>
                </c:pt>
                <c:pt idx="9">
                  <c:v>0.5611324467777776</c:v>
                </c:pt>
                <c:pt idx="10">
                  <c:v>0.5506765188333332</c:v>
                </c:pt>
                <c:pt idx="11">
                  <c:v>0.5441701258888888</c:v>
                </c:pt>
                <c:pt idx="12">
                  <c:v>0.5364708151666666</c:v>
                </c:pt>
                <c:pt idx="13">
                  <c:v>0.5193180537222223</c:v>
                </c:pt>
                <c:pt idx="14">
                  <c:v>0.5863875134444445</c:v>
                </c:pt>
                <c:pt idx="15">
                  <c:v>0.5888722746666668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'cap_rate_solar_SE1'!$C$3:$C$18</c:f>
              <c:numCache>
                <c:formatCode>General</c:formatCode>
                <c:ptCount val="16"/>
                <c:pt idx="0">
                  <c:v>0.5967899919999999</c:v>
                </c:pt>
                <c:pt idx="1">
                  <c:v>0.5789638880000001</c:v>
                </c:pt>
                <c:pt idx="2">
                  <c:v>0.54497674</c:v>
                </c:pt>
                <c:pt idx="3">
                  <c:v>0.530802694</c:v>
                </c:pt>
                <c:pt idx="4">
                  <c:v>0.49444142</c:v>
                </c:pt>
                <c:pt idx="5">
                  <c:v>0.471845732</c:v>
                </c:pt>
                <c:pt idx="6">
                  <c:v>0.45081963</c:v>
                </c:pt>
                <c:pt idx="7">
                  <c:v>0.436232996</c:v>
                </c:pt>
                <c:pt idx="8">
                  <c:v>0.422067442</c:v>
                </c:pt>
                <c:pt idx="9">
                  <c:v>0.425376604</c:v>
                </c:pt>
                <c:pt idx="10">
                  <c:v>0.416799568</c:v>
                </c:pt>
                <c:pt idx="11">
                  <c:v>0.413433532</c:v>
                </c:pt>
                <c:pt idx="12">
                  <c:v>0.414927416</c:v>
                </c:pt>
                <c:pt idx="13">
                  <c:v>0.402383048</c:v>
                </c:pt>
                <c:pt idx="14">
                  <c:v>0.467434344</c:v>
                </c:pt>
                <c:pt idx="15">
                  <c:v>0.479074606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'cap_rate_solar_SE1'!$D$3:$D$18</c:f>
              <c:numCache>
                <c:formatCode>General</c:formatCode>
                <c:ptCount val="16"/>
                <c:pt idx="0">
                  <c:v>0.7577384</c:v>
                </c:pt>
                <c:pt idx="1">
                  <c:v>0.756623</c:v>
                </c:pt>
                <c:pt idx="2">
                  <c:v>0.7427555</c:v>
                </c:pt>
                <c:pt idx="3">
                  <c:v>0.7138757999999999</c:v>
                </c:pt>
                <c:pt idx="4">
                  <c:v>0.6617638</c:v>
                </c:pt>
                <c:pt idx="5">
                  <c:v>0.62993217</c:v>
                </c:pt>
                <c:pt idx="6">
                  <c:v>0.6085554399999999</c:v>
                </c:pt>
                <c:pt idx="7">
                  <c:v>0.5938781</c:v>
                </c:pt>
                <c:pt idx="8">
                  <c:v>0.5747591</c:v>
                </c:pt>
                <c:pt idx="9">
                  <c:v>0.568116</c:v>
                </c:pt>
                <c:pt idx="10">
                  <c:v>0.5630535</c:v>
                </c:pt>
                <c:pt idx="11">
                  <c:v>0.553632</c:v>
                </c:pt>
                <c:pt idx="12">
                  <c:v>0.5412701</c:v>
                </c:pt>
                <c:pt idx="13">
                  <c:v>0.5120249</c:v>
                </c:pt>
                <c:pt idx="14">
                  <c:v>0.58474207</c:v>
                </c:pt>
                <c:pt idx="15">
                  <c:v>0.58122873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'cap_rate_solar_SE1'!$E$3:$E$18</c:f>
              <c:numCache>
                <c:formatCode>General</c:formatCode>
                <c:ptCount val="16"/>
                <c:pt idx="0">
                  <c:v>0.8817097300000001</c:v>
                </c:pt>
                <c:pt idx="1">
                  <c:v>0.8896504080000001</c:v>
                </c:pt>
                <c:pt idx="2">
                  <c:v>0.883574694</c:v>
                </c:pt>
                <c:pt idx="3">
                  <c:v>0.83550926</c:v>
                </c:pt>
                <c:pt idx="4">
                  <c:v>0.78462522</c:v>
                </c:pt>
                <c:pt idx="5">
                  <c:v>0.7409891200000001</c:v>
                </c:pt>
                <c:pt idx="6">
                  <c:v>0.73499152</c:v>
                </c:pt>
                <c:pt idx="7">
                  <c:v>0.7300104080000001</c:v>
                </c:pt>
                <c:pt idx="8">
                  <c:v>0.71081916</c:v>
                </c:pt>
                <c:pt idx="9">
                  <c:v>0.70452884</c:v>
                </c:pt>
                <c:pt idx="10">
                  <c:v>0.69908374</c:v>
                </c:pt>
                <c:pt idx="11">
                  <c:v>0.6848767</c:v>
                </c:pt>
                <c:pt idx="12">
                  <c:v>0.66955942</c:v>
                </c:pt>
                <c:pt idx="13">
                  <c:v>0.637745706</c:v>
                </c:pt>
                <c:pt idx="14">
                  <c:v>0.71284062</c:v>
                </c:pt>
                <c:pt idx="15">
                  <c:v>0.717703932</c:v>
                </c:pt>
              </c:numCache>
            </c:numRef>
          </c:yVal>
        </c:ser>
        <c:axId val="53500001"/>
        <c:axId val="53500002"/>
      </c:scatterChart>
      <c:valAx>
        <c:axId val="53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00002"/>
        <c:crosses val="autoZero"/>
        <c:crossBetween val="midCat"/>
      </c:valAx>
      <c:valAx>
        <c:axId val="53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'cap_rate_solar_SE1'!$B$3:$B$18</c:f>
              <c:numCache>
                <c:formatCode>General</c:formatCode>
                <c:ptCount val="16"/>
                <c:pt idx="0">
                  <c:v>0.7512899747777778</c:v>
                </c:pt>
                <c:pt idx="1">
                  <c:v>0.7364410037777779</c:v>
                </c:pt>
                <c:pt idx="2">
                  <c:v>0.7153155495555554</c:v>
                </c:pt>
                <c:pt idx="3">
                  <c:v>0.6919756887222221</c:v>
                </c:pt>
                <c:pt idx="4">
                  <c:v>0.6512558405555556</c:v>
                </c:pt>
                <c:pt idx="5">
                  <c:v>0.6191130111666667</c:v>
                </c:pt>
                <c:pt idx="6">
                  <c:v>0.6003292869444443</c:v>
                </c:pt>
                <c:pt idx="7">
                  <c:v>0.587765532888889</c:v>
                </c:pt>
                <c:pt idx="8">
                  <c:v>0.567972393111111</c:v>
                </c:pt>
                <c:pt idx="9">
                  <c:v>0.5611324467777776</c:v>
                </c:pt>
                <c:pt idx="10">
                  <c:v>0.5506765188333332</c:v>
                </c:pt>
                <c:pt idx="11">
                  <c:v>0.5441701258888888</c:v>
                </c:pt>
                <c:pt idx="12">
                  <c:v>0.5364708151666666</c:v>
                </c:pt>
                <c:pt idx="13">
                  <c:v>0.5193180537222223</c:v>
                </c:pt>
                <c:pt idx="14">
                  <c:v>0.5863875134444445</c:v>
                </c:pt>
                <c:pt idx="15">
                  <c:v>0.5888722746666668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'cap_rate_solar_SE1'!$C$3:$C$18</c:f>
              <c:numCache>
                <c:formatCode>General</c:formatCode>
                <c:ptCount val="16"/>
                <c:pt idx="0">
                  <c:v>0.5967899919999999</c:v>
                </c:pt>
                <c:pt idx="1">
                  <c:v>0.5789638880000001</c:v>
                </c:pt>
                <c:pt idx="2">
                  <c:v>0.54497674</c:v>
                </c:pt>
                <c:pt idx="3">
                  <c:v>0.530802694</c:v>
                </c:pt>
                <c:pt idx="4">
                  <c:v>0.49444142</c:v>
                </c:pt>
                <c:pt idx="5">
                  <c:v>0.471845732</c:v>
                </c:pt>
                <c:pt idx="6">
                  <c:v>0.45081963</c:v>
                </c:pt>
                <c:pt idx="7">
                  <c:v>0.436232996</c:v>
                </c:pt>
                <c:pt idx="8">
                  <c:v>0.422067442</c:v>
                </c:pt>
                <c:pt idx="9">
                  <c:v>0.425376604</c:v>
                </c:pt>
                <c:pt idx="10">
                  <c:v>0.416799568</c:v>
                </c:pt>
                <c:pt idx="11">
                  <c:v>0.413433532</c:v>
                </c:pt>
                <c:pt idx="12">
                  <c:v>0.414927416</c:v>
                </c:pt>
                <c:pt idx="13">
                  <c:v>0.402383048</c:v>
                </c:pt>
                <c:pt idx="14">
                  <c:v>0.467434344</c:v>
                </c:pt>
                <c:pt idx="15">
                  <c:v>0.479074606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'cap_rate_solar_SE1'!$D$3:$D$18</c:f>
              <c:numCache>
                <c:formatCode>General</c:formatCode>
                <c:ptCount val="16"/>
                <c:pt idx="0">
                  <c:v>0.7577384</c:v>
                </c:pt>
                <c:pt idx="1">
                  <c:v>0.756623</c:v>
                </c:pt>
                <c:pt idx="2">
                  <c:v>0.7427555</c:v>
                </c:pt>
                <c:pt idx="3">
                  <c:v>0.7138757999999999</c:v>
                </c:pt>
                <c:pt idx="4">
                  <c:v>0.6617638</c:v>
                </c:pt>
                <c:pt idx="5">
                  <c:v>0.62993217</c:v>
                </c:pt>
                <c:pt idx="6">
                  <c:v>0.6085554399999999</c:v>
                </c:pt>
                <c:pt idx="7">
                  <c:v>0.5938781</c:v>
                </c:pt>
                <c:pt idx="8">
                  <c:v>0.5747591</c:v>
                </c:pt>
                <c:pt idx="9">
                  <c:v>0.568116</c:v>
                </c:pt>
                <c:pt idx="10">
                  <c:v>0.5630535</c:v>
                </c:pt>
                <c:pt idx="11">
                  <c:v>0.553632</c:v>
                </c:pt>
                <c:pt idx="12">
                  <c:v>0.5412701</c:v>
                </c:pt>
                <c:pt idx="13">
                  <c:v>0.5120249</c:v>
                </c:pt>
                <c:pt idx="14">
                  <c:v>0.58474207</c:v>
                </c:pt>
                <c:pt idx="15">
                  <c:v>0.58122873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'cap_rate_solar_SE1'!$E$3:$E$18</c:f>
              <c:numCache>
                <c:formatCode>General</c:formatCode>
                <c:ptCount val="16"/>
                <c:pt idx="0">
                  <c:v>0.8817097300000001</c:v>
                </c:pt>
                <c:pt idx="1">
                  <c:v>0.8896504080000001</c:v>
                </c:pt>
                <c:pt idx="2">
                  <c:v>0.883574694</c:v>
                </c:pt>
                <c:pt idx="3">
                  <c:v>0.83550926</c:v>
                </c:pt>
                <c:pt idx="4">
                  <c:v>0.78462522</c:v>
                </c:pt>
                <c:pt idx="5">
                  <c:v>0.7409891200000001</c:v>
                </c:pt>
                <c:pt idx="6">
                  <c:v>0.73499152</c:v>
                </c:pt>
                <c:pt idx="7">
                  <c:v>0.7300104080000001</c:v>
                </c:pt>
                <c:pt idx="8">
                  <c:v>0.71081916</c:v>
                </c:pt>
                <c:pt idx="9">
                  <c:v>0.70452884</c:v>
                </c:pt>
                <c:pt idx="10">
                  <c:v>0.69908374</c:v>
                </c:pt>
                <c:pt idx="11">
                  <c:v>0.6848767</c:v>
                </c:pt>
                <c:pt idx="12">
                  <c:v>0.66955942</c:v>
                </c:pt>
                <c:pt idx="13">
                  <c:v>0.637745706</c:v>
                </c:pt>
                <c:pt idx="14">
                  <c:v>0.71284062</c:v>
                </c:pt>
                <c:pt idx="15">
                  <c:v>0.717703932</c:v>
                </c:pt>
              </c:numCache>
            </c:numRef>
          </c:yVal>
        </c:ser>
        <c:axId val="53510001"/>
        <c:axId val="53510002"/>
      </c:scatterChart>
      <c:valAx>
        <c:axId val="53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10002"/>
        <c:crosses val="autoZero"/>
        <c:crossBetween val="midCat"/>
      </c:valAx>
      <c:valAx>
        <c:axId val="53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'cap_rate_solar_SE1'!$B$3:$B$18</c:f>
              <c:numCache>
                <c:formatCode>General</c:formatCode>
                <c:ptCount val="16"/>
                <c:pt idx="0">
                  <c:v>0.7512899747777778</c:v>
                </c:pt>
                <c:pt idx="1">
                  <c:v>0.7364410037777779</c:v>
                </c:pt>
                <c:pt idx="2">
                  <c:v>0.7153155495555554</c:v>
                </c:pt>
                <c:pt idx="3">
                  <c:v>0.6919756887222221</c:v>
                </c:pt>
                <c:pt idx="4">
                  <c:v>0.6512558405555556</c:v>
                </c:pt>
                <c:pt idx="5">
                  <c:v>0.6191130111666667</c:v>
                </c:pt>
                <c:pt idx="6">
                  <c:v>0.6003292869444443</c:v>
                </c:pt>
                <c:pt idx="7">
                  <c:v>0.587765532888889</c:v>
                </c:pt>
                <c:pt idx="8">
                  <c:v>0.567972393111111</c:v>
                </c:pt>
                <c:pt idx="9">
                  <c:v>0.5611324467777776</c:v>
                </c:pt>
                <c:pt idx="10">
                  <c:v>0.5506765188333332</c:v>
                </c:pt>
                <c:pt idx="11">
                  <c:v>0.5441701258888888</c:v>
                </c:pt>
                <c:pt idx="12">
                  <c:v>0.5364708151666666</c:v>
                </c:pt>
                <c:pt idx="13">
                  <c:v>0.5193180537222223</c:v>
                </c:pt>
                <c:pt idx="14">
                  <c:v>0.5863875134444445</c:v>
                </c:pt>
                <c:pt idx="15">
                  <c:v>0.5888722746666668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'cap_rate_solar_SE1'!$C$3:$C$18</c:f>
              <c:numCache>
                <c:formatCode>General</c:formatCode>
                <c:ptCount val="16"/>
                <c:pt idx="0">
                  <c:v>0.5967899919999999</c:v>
                </c:pt>
                <c:pt idx="1">
                  <c:v>0.5789638880000001</c:v>
                </c:pt>
                <c:pt idx="2">
                  <c:v>0.54497674</c:v>
                </c:pt>
                <c:pt idx="3">
                  <c:v>0.530802694</c:v>
                </c:pt>
                <c:pt idx="4">
                  <c:v>0.49444142</c:v>
                </c:pt>
                <c:pt idx="5">
                  <c:v>0.471845732</c:v>
                </c:pt>
                <c:pt idx="6">
                  <c:v>0.45081963</c:v>
                </c:pt>
                <c:pt idx="7">
                  <c:v>0.436232996</c:v>
                </c:pt>
                <c:pt idx="8">
                  <c:v>0.422067442</c:v>
                </c:pt>
                <c:pt idx="9">
                  <c:v>0.425376604</c:v>
                </c:pt>
                <c:pt idx="10">
                  <c:v>0.416799568</c:v>
                </c:pt>
                <c:pt idx="11">
                  <c:v>0.413433532</c:v>
                </c:pt>
                <c:pt idx="12">
                  <c:v>0.414927416</c:v>
                </c:pt>
                <c:pt idx="13">
                  <c:v>0.402383048</c:v>
                </c:pt>
                <c:pt idx="14">
                  <c:v>0.467434344</c:v>
                </c:pt>
                <c:pt idx="15">
                  <c:v>0.479074606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'cap_rate_solar_SE1'!$D$3:$D$18</c:f>
              <c:numCache>
                <c:formatCode>General</c:formatCode>
                <c:ptCount val="16"/>
                <c:pt idx="0">
                  <c:v>0.7577384</c:v>
                </c:pt>
                <c:pt idx="1">
                  <c:v>0.756623</c:v>
                </c:pt>
                <c:pt idx="2">
                  <c:v>0.7427555</c:v>
                </c:pt>
                <c:pt idx="3">
                  <c:v>0.7138757999999999</c:v>
                </c:pt>
                <c:pt idx="4">
                  <c:v>0.6617638</c:v>
                </c:pt>
                <c:pt idx="5">
                  <c:v>0.62993217</c:v>
                </c:pt>
                <c:pt idx="6">
                  <c:v>0.6085554399999999</c:v>
                </c:pt>
                <c:pt idx="7">
                  <c:v>0.5938781</c:v>
                </c:pt>
                <c:pt idx="8">
                  <c:v>0.5747591</c:v>
                </c:pt>
                <c:pt idx="9">
                  <c:v>0.568116</c:v>
                </c:pt>
                <c:pt idx="10">
                  <c:v>0.5630535</c:v>
                </c:pt>
                <c:pt idx="11">
                  <c:v>0.553632</c:v>
                </c:pt>
                <c:pt idx="12">
                  <c:v>0.5412701</c:v>
                </c:pt>
                <c:pt idx="13">
                  <c:v>0.5120249</c:v>
                </c:pt>
                <c:pt idx="14">
                  <c:v>0.58474207</c:v>
                </c:pt>
                <c:pt idx="15">
                  <c:v>0.58122873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'cap_rate_solar_SE1'!$E$3:$E$18</c:f>
              <c:numCache>
                <c:formatCode>General</c:formatCode>
                <c:ptCount val="16"/>
                <c:pt idx="0">
                  <c:v>0.8817097300000001</c:v>
                </c:pt>
                <c:pt idx="1">
                  <c:v>0.8896504080000001</c:v>
                </c:pt>
                <c:pt idx="2">
                  <c:v>0.883574694</c:v>
                </c:pt>
                <c:pt idx="3">
                  <c:v>0.83550926</c:v>
                </c:pt>
                <c:pt idx="4">
                  <c:v>0.78462522</c:v>
                </c:pt>
                <c:pt idx="5">
                  <c:v>0.7409891200000001</c:v>
                </c:pt>
                <c:pt idx="6">
                  <c:v>0.73499152</c:v>
                </c:pt>
                <c:pt idx="7">
                  <c:v>0.7300104080000001</c:v>
                </c:pt>
                <c:pt idx="8">
                  <c:v>0.71081916</c:v>
                </c:pt>
                <c:pt idx="9">
                  <c:v>0.70452884</c:v>
                </c:pt>
                <c:pt idx="10">
                  <c:v>0.69908374</c:v>
                </c:pt>
                <c:pt idx="11">
                  <c:v>0.6848767</c:v>
                </c:pt>
                <c:pt idx="12">
                  <c:v>0.66955942</c:v>
                </c:pt>
                <c:pt idx="13">
                  <c:v>0.637745706</c:v>
                </c:pt>
                <c:pt idx="14">
                  <c:v>0.71284062</c:v>
                </c:pt>
                <c:pt idx="15">
                  <c:v>0.717703932</c:v>
                </c:pt>
              </c:numCache>
            </c:numRef>
          </c:yVal>
        </c:ser>
        <c:axId val="53520001"/>
        <c:axId val="53520002"/>
      </c:scatterChart>
      <c:valAx>
        <c:axId val="53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20002"/>
        <c:crosses val="autoZero"/>
        <c:crossBetween val="midCat"/>
      </c:valAx>
      <c:valAx>
        <c:axId val="53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'cap_rate_solar_SE2'!$B$3:$B$18</c:f>
              <c:numCache>
                <c:formatCode>General</c:formatCode>
                <c:ptCount val="16"/>
                <c:pt idx="0">
                  <c:v>0.7710478822777775</c:v>
                </c:pt>
                <c:pt idx="1">
                  <c:v>0.7560963648333333</c:v>
                </c:pt>
                <c:pt idx="2">
                  <c:v>0.7368621252222223</c:v>
                </c:pt>
                <c:pt idx="3">
                  <c:v>0.7239304805000001</c:v>
                </c:pt>
                <c:pt idx="4">
                  <c:v>0.6966061558333334</c:v>
                </c:pt>
                <c:pt idx="5">
                  <c:v>0.6708310308333334</c:v>
                </c:pt>
                <c:pt idx="6">
                  <c:v>0.6515191695555557</c:v>
                </c:pt>
                <c:pt idx="7">
                  <c:v>0.6388068330555555</c:v>
                </c:pt>
                <c:pt idx="8">
                  <c:v>0.6227870974444443</c:v>
                </c:pt>
                <c:pt idx="9">
                  <c:v>0.6148022142222224</c:v>
                </c:pt>
                <c:pt idx="10">
                  <c:v>0.6039924976111112</c:v>
                </c:pt>
                <c:pt idx="11">
                  <c:v>0.5948733914444445</c:v>
                </c:pt>
                <c:pt idx="12">
                  <c:v>0.5831690155555556</c:v>
                </c:pt>
                <c:pt idx="13">
                  <c:v>0.5278833006666667</c:v>
                </c:pt>
                <c:pt idx="14">
                  <c:v>0.5270093227777779</c:v>
                </c:pt>
                <c:pt idx="15">
                  <c:v>0.5147790483888888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'cap_rate_solar_SE2'!$C$3:$C$18</c:f>
              <c:numCache>
                <c:formatCode>General</c:formatCode>
                <c:ptCount val="16"/>
                <c:pt idx="0">
                  <c:v>0.618426452</c:v>
                </c:pt>
                <c:pt idx="1">
                  <c:v>0.6185910059999999</c:v>
                </c:pt>
                <c:pt idx="2">
                  <c:v>0.583906528</c:v>
                </c:pt>
                <c:pt idx="3">
                  <c:v>0.580795898</c:v>
                </c:pt>
                <c:pt idx="4">
                  <c:v>0.56015112</c:v>
                </c:pt>
                <c:pt idx="5">
                  <c:v>0.535291628</c:v>
                </c:pt>
                <c:pt idx="6">
                  <c:v>0.516745546</c:v>
                </c:pt>
                <c:pt idx="7">
                  <c:v>0.5070005000000001</c:v>
                </c:pt>
                <c:pt idx="8">
                  <c:v>0.493591972</c:v>
                </c:pt>
                <c:pt idx="9">
                  <c:v>0.484818976</c:v>
                </c:pt>
                <c:pt idx="10">
                  <c:v>0.473467026</c:v>
                </c:pt>
                <c:pt idx="11">
                  <c:v>0.46436294</c:v>
                </c:pt>
                <c:pt idx="12">
                  <c:v>0.456952172</c:v>
                </c:pt>
                <c:pt idx="13">
                  <c:v>0.414045864</c:v>
                </c:pt>
                <c:pt idx="14">
                  <c:v>0.42698452</c:v>
                </c:pt>
                <c:pt idx="15">
                  <c:v>0.42411247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'cap_rate_solar_SE2'!$D$3:$D$18</c:f>
              <c:numCache>
                <c:formatCode>General</c:formatCode>
                <c:ptCount val="16"/>
                <c:pt idx="0">
                  <c:v>0.7716489399999999</c:v>
                </c:pt>
                <c:pt idx="1">
                  <c:v>0.7550087</c:v>
                </c:pt>
                <c:pt idx="2">
                  <c:v>0.7492652</c:v>
                </c:pt>
                <c:pt idx="3">
                  <c:v>0.72913873</c:v>
                </c:pt>
                <c:pt idx="4">
                  <c:v>0.7034280000000001</c:v>
                </c:pt>
                <c:pt idx="5">
                  <c:v>0.6819946</c:v>
                </c:pt>
                <c:pt idx="6">
                  <c:v>0.6595141</c:v>
                </c:pt>
                <c:pt idx="7">
                  <c:v>0.6460051</c:v>
                </c:pt>
                <c:pt idx="8">
                  <c:v>0.62942696</c:v>
                </c:pt>
                <c:pt idx="9">
                  <c:v>0.619088</c:v>
                </c:pt>
                <c:pt idx="10">
                  <c:v>0.604779</c:v>
                </c:pt>
                <c:pt idx="11">
                  <c:v>0.59561056</c:v>
                </c:pt>
                <c:pt idx="12">
                  <c:v>0.58234924</c:v>
                </c:pt>
                <c:pt idx="13">
                  <c:v>0.5033487</c:v>
                </c:pt>
                <c:pt idx="14">
                  <c:v>0.50736934</c:v>
                </c:pt>
                <c:pt idx="15">
                  <c:v>0.48900187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'cap_rate_solar_SE2'!$E$3:$E$18</c:f>
              <c:numCache>
                <c:formatCode>General</c:formatCode>
                <c:ptCount val="16"/>
                <c:pt idx="0">
                  <c:v>0.8763444800000001</c:v>
                </c:pt>
                <c:pt idx="1">
                  <c:v>0.877801508</c:v>
                </c:pt>
                <c:pt idx="2">
                  <c:v>0.88276012</c:v>
                </c:pt>
                <c:pt idx="3">
                  <c:v>0.84691024</c:v>
                </c:pt>
                <c:pt idx="4">
                  <c:v>0.8121764</c:v>
                </c:pt>
                <c:pt idx="5">
                  <c:v>0.7791441520000001</c:v>
                </c:pt>
                <c:pt idx="6">
                  <c:v>0.771022378</c:v>
                </c:pt>
                <c:pt idx="7">
                  <c:v>0.7727168800000001</c:v>
                </c:pt>
                <c:pt idx="8">
                  <c:v>0.7602669559999999</c:v>
                </c:pt>
                <c:pt idx="9">
                  <c:v>0.755271226</c:v>
                </c:pt>
                <c:pt idx="10">
                  <c:v>0.7415689280000001</c:v>
                </c:pt>
                <c:pt idx="11">
                  <c:v>0.7263437720000001</c:v>
                </c:pt>
                <c:pt idx="12">
                  <c:v>0.709727858</c:v>
                </c:pt>
                <c:pt idx="13">
                  <c:v>0.6296765799999999</c:v>
                </c:pt>
                <c:pt idx="14">
                  <c:v>0.62245246</c:v>
                </c:pt>
                <c:pt idx="15">
                  <c:v>0.6025433920000001</c:v>
                </c:pt>
              </c:numCache>
            </c:numRef>
          </c:yVal>
        </c:ser>
        <c:axId val="53530001"/>
        <c:axId val="53530002"/>
      </c:scatterChart>
      <c:valAx>
        <c:axId val="53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30002"/>
        <c:crosses val="autoZero"/>
        <c:crossBetween val="midCat"/>
      </c:valAx>
      <c:valAx>
        <c:axId val="53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'cap_rate_solar_SE2'!$B$3:$B$18</c:f>
              <c:numCache>
                <c:formatCode>General</c:formatCode>
                <c:ptCount val="16"/>
                <c:pt idx="0">
                  <c:v>0.7710478822777775</c:v>
                </c:pt>
                <c:pt idx="1">
                  <c:v>0.7560963648333333</c:v>
                </c:pt>
                <c:pt idx="2">
                  <c:v>0.7368621252222223</c:v>
                </c:pt>
                <c:pt idx="3">
                  <c:v>0.7239304805000001</c:v>
                </c:pt>
                <c:pt idx="4">
                  <c:v>0.6966061558333334</c:v>
                </c:pt>
                <c:pt idx="5">
                  <c:v>0.6708310308333334</c:v>
                </c:pt>
                <c:pt idx="6">
                  <c:v>0.6515191695555557</c:v>
                </c:pt>
                <c:pt idx="7">
                  <c:v>0.6388068330555555</c:v>
                </c:pt>
                <c:pt idx="8">
                  <c:v>0.6227870974444443</c:v>
                </c:pt>
                <c:pt idx="9">
                  <c:v>0.6148022142222224</c:v>
                </c:pt>
                <c:pt idx="10">
                  <c:v>0.6039924976111112</c:v>
                </c:pt>
                <c:pt idx="11">
                  <c:v>0.5948733914444445</c:v>
                </c:pt>
                <c:pt idx="12">
                  <c:v>0.5831690155555556</c:v>
                </c:pt>
                <c:pt idx="13">
                  <c:v>0.5278833006666667</c:v>
                </c:pt>
                <c:pt idx="14">
                  <c:v>0.5270093227777779</c:v>
                </c:pt>
                <c:pt idx="15">
                  <c:v>0.5147790483888888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'cap_rate_solar_SE2'!$C$3:$C$18</c:f>
              <c:numCache>
                <c:formatCode>General</c:formatCode>
                <c:ptCount val="16"/>
                <c:pt idx="0">
                  <c:v>0.618426452</c:v>
                </c:pt>
                <c:pt idx="1">
                  <c:v>0.6185910059999999</c:v>
                </c:pt>
                <c:pt idx="2">
                  <c:v>0.583906528</c:v>
                </c:pt>
                <c:pt idx="3">
                  <c:v>0.580795898</c:v>
                </c:pt>
                <c:pt idx="4">
                  <c:v>0.56015112</c:v>
                </c:pt>
                <c:pt idx="5">
                  <c:v>0.535291628</c:v>
                </c:pt>
                <c:pt idx="6">
                  <c:v>0.516745546</c:v>
                </c:pt>
                <c:pt idx="7">
                  <c:v>0.5070005000000001</c:v>
                </c:pt>
                <c:pt idx="8">
                  <c:v>0.493591972</c:v>
                </c:pt>
                <c:pt idx="9">
                  <c:v>0.484818976</c:v>
                </c:pt>
                <c:pt idx="10">
                  <c:v>0.473467026</c:v>
                </c:pt>
                <c:pt idx="11">
                  <c:v>0.46436294</c:v>
                </c:pt>
                <c:pt idx="12">
                  <c:v>0.456952172</c:v>
                </c:pt>
                <c:pt idx="13">
                  <c:v>0.414045864</c:v>
                </c:pt>
                <c:pt idx="14">
                  <c:v>0.42698452</c:v>
                </c:pt>
                <c:pt idx="15">
                  <c:v>0.42411247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'cap_rate_solar_SE2'!$D$3:$D$18</c:f>
              <c:numCache>
                <c:formatCode>General</c:formatCode>
                <c:ptCount val="16"/>
                <c:pt idx="0">
                  <c:v>0.7716489399999999</c:v>
                </c:pt>
                <c:pt idx="1">
                  <c:v>0.7550087</c:v>
                </c:pt>
                <c:pt idx="2">
                  <c:v>0.7492652</c:v>
                </c:pt>
                <c:pt idx="3">
                  <c:v>0.72913873</c:v>
                </c:pt>
                <c:pt idx="4">
                  <c:v>0.7034280000000001</c:v>
                </c:pt>
                <c:pt idx="5">
                  <c:v>0.6819946</c:v>
                </c:pt>
                <c:pt idx="6">
                  <c:v>0.6595141</c:v>
                </c:pt>
                <c:pt idx="7">
                  <c:v>0.6460051</c:v>
                </c:pt>
                <c:pt idx="8">
                  <c:v>0.62942696</c:v>
                </c:pt>
                <c:pt idx="9">
                  <c:v>0.619088</c:v>
                </c:pt>
                <c:pt idx="10">
                  <c:v>0.604779</c:v>
                </c:pt>
                <c:pt idx="11">
                  <c:v>0.59561056</c:v>
                </c:pt>
                <c:pt idx="12">
                  <c:v>0.58234924</c:v>
                </c:pt>
                <c:pt idx="13">
                  <c:v>0.5033487</c:v>
                </c:pt>
                <c:pt idx="14">
                  <c:v>0.50736934</c:v>
                </c:pt>
                <c:pt idx="15">
                  <c:v>0.48900187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'cap_rate_solar_SE2'!$E$3:$E$18</c:f>
              <c:numCache>
                <c:formatCode>General</c:formatCode>
                <c:ptCount val="16"/>
                <c:pt idx="0">
                  <c:v>0.8763444800000001</c:v>
                </c:pt>
                <c:pt idx="1">
                  <c:v>0.877801508</c:v>
                </c:pt>
                <c:pt idx="2">
                  <c:v>0.88276012</c:v>
                </c:pt>
                <c:pt idx="3">
                  <c:v>0.84691024</c:v>
                </c:pt>
                <c:pt idx="4">
                  <c:v>0.8121764</c:v>
                </c:pt>
                <c:pt idx="5">
                  <c:v>0.7791441520000001</c:v>
                </c:pt>
                <c:pt idx="6">
                  <c:v>0.771022378</c:v>
                </c:pt>
                <c:pt idx="7">
                  <c:v>0.7727168800000001</c:v>
                </c:pt>
                <c:pt idx="8">
                  <c:v>0.7602669559999999</c:v>
                </c:pt>
                <c:pt idx="9">
                  <c:v>0.755271226</c:v>
                </c:pt>
                <c:pt idx="10">
                  <c:v>0.7415689280000001</c:v>
                </c:pt>
                <c:pt idx="11">
                  <c:v>0.7263437720000001</c:v>
                </c:pt>
                <c:pt idx="12">
                  <c:v>0.709727858</c:v>
                </c:pt>
                <c:pt idx="13">
                  <c:v>0.6296765799999999</c:v>
                </c:pt>
                <c:pt idx="14">
                  <c:v>0.62245246</c:v>
                </c:pt>
                <c:pt idx="15">
                  <c:v>0.6025433920000001</c:v>
                </c:pt>
              </c:numCache>
            </c:numRef>
          </c:yVal>
        </c:ser>
        <c:axId val="53540001"/>
        <c:axId val="53540002"/>
      </c:scatterChart>
      <c:valAx>
        <c:axId val="53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40002"/>
        <c:crosses val="autoZero"/>
        <c:crossBetween val="midCat"/>
      </c:valAx>
      <c:valAx>
        <c:axId val="53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'cap_rate_solar_SE2'!$B$3:$B$18</c:f>
              <c:numCache>
                <c:formatCode>General</c:formatCode>
                <c:ptCount val="16"/>
                <c:pt idx="0">
                  <c:v>0.7710478822777775</c:v>
                </c:pt>
                <c:pt idx="1">
                  <c:v>0.7560963648333333</c:v>
                </c:pt>
                <c:pt idx="2">
                  <c:v>0.7368621252222223</c:v>
                </c:pt>
                <c:pt idx="3">
                  <c:v>0.7239304805000001</c:v>
                </c:pt>
                <c:pt idx="4">
                  <c:v>0.6966061558333334</c:v>
                </c:pt>
                <c:pt idx="5">
                  <c:v>0.6708310308333334</c:v>
                </c:pt>
                <c:pt idx="6">
                  <c:v>0.6515191695555557</c:v>
                </c:pt>
                <c:pt idx="7">
                  <c:v>0.6388068330555555</c:v>
                </c:pt>
                <c:pt idx="8">
                  <c:v>0.6227870974444443</c:v>
                </c:pt>
                <c:pt idx="9">
                  <c:v>0.6148022142222224</c:v>
                </c:pt>
                <c:pt idx="10">
                  <c:v>0.6039924976111112</c:v>
                </c:pt>
                <c:pt idx="11">
                  <c:v>0.5948733914444445</c:v>
                </c:pt>
                <c:pt idx="12">
                  <c:v>0.5831690155555556</c:v>
                </c:pt>
                <c:pt idx="13">
                  <c:v>0.5278833006666667</c:v>
                </c:pt>
                <c:pt idx="14">
                  <c:v>0.5270093227777779</c:v>
                </c:pt>
                <c:pt idx="15">
                  <c:v>0.5147790483888888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'cap_rate_solar_SE2'!$C$3:$C$18</c:f>
              <c:numCache>
                <c:formatCode>General</c:formatCode>
                <c:ptCount val="16"/>
                <c:pt idx="0">
                  <c:v>0.618426452</c:v>
                </c:pt>
                <c:pt idx="1">
                  <c:v>0.6185910059999999</c:v>
                </c:pt>
                <c:pt idx="2">
                  <c:v>0.583906528</c:v>
                </c:pt>
                <c:pt idx="3">
                  <c:v>0.580795898</c:v>
                </c:pt>
                <c:pt idx="4">
                  <c:v>0.56015112</c:v>
                </c:pt>
                <c:pt idx="5">
                  <c:v>0.535291628</c:v>
                </c:pt>
                <c:pt idx="6">
                  <c:v>0.516745546</c:v>
                </c:pt>
                <c:pt idx="7">
                  <c:v>0.5070005000000001</c:v>
                </c:pt>
                <c:pt idx="8">
                  <c:v>0.493591972</c:v>
                </c:pt>
                <c:pt idx="9">
                  <c:v>0.484818976</c:v>
                </c:pt>
                <c:pt idx="10">
                  <c:v>0.473467026</c:v>
                </c:pt>
                <c:pt idx="11">
                  <c:v>0.46436294</c:v>
                </c:pt>
                <c:pt idx="12">
                  <c:v>0.456952172</c:v>
                </c:pt>
                <c:pt idx="13">
                  <c:v>0.414045864</c:v>
                </c:pt>
                <c:pt idx="14">
                  <c:v>0.42698452</c:v>
                </c:pt>
                <c:pt idx="15">
                  <c:v>0.42411247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'cap_rate_solar_SE2'!$D$3:$D$18</c:f>
              <c:numCache>
                <c:formatCode>General</c:formatCode>
                <c:ptCount val="16"/>
                <c:pt idx="0">
                  <c:v>0.7716489399999999</c:v>
                </c:pt>
                <c:pt idx="1">
                  <c:v>0.7550087</c:v>
                </c:pt>
                <c:pt idx="2">
                  <c:v>0.7492652</c:v>
                </c:pt>
                <c:pt idx="3">
                  <c:v>0.72913873</c:v>
                </c:pt>
                <c:pt idx="4">
                  <c:v>0.7034280000000001</c:v>
                </c:pt>
                <c:pt idx="5">
                  <c:v>0.6819946</c:v>
                </c:pt>
                <c:pt idx="6">
                  <c:v>0.6595141</c:v>
                </c:pt>
                <c:pt idx="7">
                  <c:v>0.6460051</c:v>
                </c:pt>
                <c:pt idx="8">
                  <c:v>0.62942696</c:v>
                </c:pt>
                <c:pt idx="9">
                  <c:v>0.619088</c:v>
                </c:pt>
                <c:pt idx="10">
                  <c:v>0.604779</c:v>
                </c:pt>
                <c:pt idx="11">
                  <c:v>0.59561056</c:v>
                </c:pt>
                <c:pt idx="12">
                  <c:v>0.58234924</c:v>
                </c:pt>
                <c:pt idx="13">
                  <c:v>0.5033487</c:v>
                </c:pt>
                <c:pt idx="14">
                  <c:v>0.50736934</c:v>
                </c:pt>
                <c:pt idx="15">
                  <c:v>0.48900187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'cap_rate_solar_SE2'!$E$3:$E$18</c:f>
              <c:numCache>
                <c:formatCode>General</c:formatCode>
                <c:ptCount val="16"/>
                <c:pt idx="0">
                  <c:v>0.8763444800000001</c:v>
                </c:pt>
                <c:pt idx="1">
                  <c:v>0.877801508</c:v>
                </c:pt>
                <c:pt idx="2">
                  <c:v>0.88276012</c:v>
                </c:pt>
                <c:pt idx="3">
                  <c:v>0.84691024</c:v>
                </c:pt>
                <c:pt idx="4">
                  <c:v>0.8121764</c:v>
                </c:pt>
                <c:pt idx="5">
                  <c:v>0.7791441520000001</c:v>
                </c:pt>
                <c:pt idx="6">
                  <c:v>0.771022378</c:v>
                </c:pt>
                <c:pt idx="7">
                  <c:v>0.7727168800000001</c:v>
                </c:pt>
                <c:pt idx="8">
                  <c:v>0.7602669559999999</c:v>
                </c:pt>
                <c:pt idx="9">
                  <c:v>0.755271226</c:v>
                </c:pt>
                <c:pt idx="10">
                  <c:v>0.7415689280000001</c:v>
                </c:pt>
                <c:pt idx="11">
                  <c:v>0.7263437720000001</c:v>
                </c:pt>
                <c:pt idx="12">
                  <c:v>0.709727858</c:v>
                </c:pt>
                <c:pt idx="13">
                  <c:v>0.6296765799999999</c:v>
                </c:pt>
                <c:pt idx="14">
                  <c:v>0.62245246</c:v>
                </c:pt>
                <c:pt idx="15">
                  <c:v>0.6025433920000001</c:v>
                </c:pt>
              </c:numCache>
            </c:numRef>
          </c:yVal>
        </c:ser>
        <c:axId val="53550001"/>
        <c:axId val="53550002"/>
      </c:scatterChart>
      <c:valAx>
        <c:axId val="53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50002"/>
        <c:crosses val="autoZero"/>
        <c:crossBetween val="midCat"/>
      </c:valAx>
      <c:valAx>
        <c:axId val="53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'cap_rate_solar_SE2'!$B$3:$B$18</c:f>
              <c:numCache>
                <c:formatCode>General</c:formatCode>
                <c:ptCount val="16"/>
                <c:pt idx="0">
                  <c:v>0.7710478822777775</c:v>
                </c:pt>
                <c:pt idx="1">
                  <c:v>0.7560963648333333</c:v>
                </c:pt>
                <c:pt idx="2">
                  <c:v>0.7368621252222223</c:v>
                </c:pt>
                <c:pt idx="3">
                  <c:v>0.7239304805000001</c:v>
                </c:pt>
                <c:pt idx="4">
                  <c:v>0.6966061558333334</c:v>
                </c:pt>
                <c:pt idx="5">
                  <c:v>0.6708310308333334</c:v>
                </c:pt>
                <c:pt idx="6">
                  <c:v>0.6515191695555557</c:v>
                </c:pt>
                <c:pt idx="7">
                  <c:v>0.6388068330555555</c:v>
                </c:pt>
                <c:pt idx="8">
                  <c:v>0.6227870974444443</c:v>
                </c:pt>
                <c:pt idx="9">
                  <c:v>0.6148022142222224</c:v>
                </c:pt>
                <c:pt idx="10">
                  <c:v>0.6039924976111112</c:v>
                </c:pt>
                <c:pt idx="11">
                  <c:v>0.5948733914444445</c:v>
                </c:pt>
                <c:pt idx="12">
                  <c:v>0.5831690155555556</c:v>
                </c:pt>
                <c:pt idx="13">
                  <c:v>0.5278833006666667</c:v>
                </c:pt>
                <c:pt idx="14">
                  <c:v>0.5270093227777779</c:v>
                </c:pt>
                <c:pt idx="15">
                  <c:v>0.5147790483888888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'cap_rate_solar_SE2'!$C$3:$C$18</c:f>
              <c:numCache>
                <c:formatCode>General</c:formatCode>
                <c:ptCount val="16"/>
                <c:pt idx="0">
                  <c:v>0.618426452</c:v>
                </c:pt>
                <c:pt idx="1">
                  <c:v>0.6185910059999999</c:v>
                </c:pt>
                <c:pt idx="2">
                  <c:v>0.583906528</c:v>
                </c:pt>
                <c:pt idx="3">
                  <c:v>0.580795898</c:v>
                </c:pt>
                <c:pt idx="4">
                  <c:v>0.56015112</c:v>
                </c:pt>
                <c:pt idx="5">
                  <c:v>0.535291628</c:v>
                </c:pt>
                <c:pt idx="6">
                  <c:v>0.516745546</c:v>
                </c:pt>
                <c:pt idx="7">
                  <c:v>0.5070005000000001</c:v>
                </c:pt>
                <c:pt idx="8">
                  <c:v>0.493591972</c:v>
                </c:pt>
                <c:pt idx="9">
                  <c:v>0.484818976</c:v>
                </c:pt>
                <c:pt idx="10">
                  <c:v>0.473467026</c:v>
                </c:pt>
                <c:pt idx="11">
                  <c:v>0.46436294</c:v>
                </c:pt>
                <c:pt idx="12">
                  <c:v>0.456952172</c:v>
                </c:pt>
                <c:pt idx="13">
                  <c:v>0.414045864</c:v>
                </c:pt>
                <c:pt idx="14">
                  <c:v>0.42698452</c:v>
                </c:pt>
                <c:pt idx="15">
                  <c:v>0.42411247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'cap_rate_solar_SE2'!$D$3:$D$18</c:f>
              <c:numCache>
                <c:formatCode>General</c:formatCode>
                <c:ptCount val="16"/>
                <c:pt idx="0">
                  <c:v>0.7716489399999999</c:v>
                </c:pt>
                <c:pt idx="1">
                  <c:v>0.7550087</c:v>
                </c:pt>
                <c:pt idx="2">
                  <c:v>0.7492652</c:v>
                </c:pt>
                <c:pt idx="3">
                  <c:v>0.72913873</c:v>
                </c:pt>
                <c:pt idx="4">
                  <c:v>0.7034280000000001</c:v>
                </c:pt>
                <c:pt idx="5">
                  <c:v>0.6819946</c:v>
                </c:pt>
                <c:pt idx="6">
                  <c:v>0.6595141</c:v>
                </c:pt>
                <c:pt idx="7">
                  <c:v>0.6460051</c:v>
                </c:pt>
                <c:pt idx="8">
                  <c:v>0.62942696</c:v>
                </c:pt>
                <c:pt idx="9">
                  <c:v>0.619088</c:v>
                </c:pt>
                <c:pt idx="10">
                  <c:v>0.604779</c:v>
                </c:pt>
                <c:pt idx="11">
                  <c:v>0.59561056</c:v>
                </c:pt>
                <c:pt idx="12">
                  <c:v>0.58234924</c:v>
                </c:pt>
                <c:pt idx="13">
                  <c:v>0.5033487</c:v>
                </c:pt>
                <c:pt idx="14">
                  <c:v>0.50736934</c:v>
                </c:pt>
                <c:pt idx="15">
                  <c:v>0.48900187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'cap_rate_solar_SE2'!$E$3:$E$18</c:f>
              <c:numCache>
                <c:formatCode>General</c:formatCode>
                <c:ptCount val="16"/>
                <c:pt idx="0">
                  <c:v>0.8763444800000001</c:v>
                </c:pt>
                <c:pt idx="1">
                  <c:v>0.877801508</c:v>
                </c:pt>
                <c:pt idx="2">
                  <c:v>0.88276012</c:v>
                </c:pt>
                <c:pt idx="3">
                  <c:v>0.84691024</c:v>
                </c:pt>
                <c:pt idx="4">
                  <c:v>0.8121764</c:v>
                </c:pt>
                <c:pt idx="5">
                  <c:v>0.7791441520000001</c:v>
                </c:pt>
                <c:pt idx="6">
                  <c:v>0.771022378</c:v>
                </c:pt>
                <c:pt idx="7">
                  <c:v>0.7727168800000001</c:v>
                </c:pt>
                <c:pt idx="8">
                  <c:v>0.7602669559999999</c:v>
                </c:pt>
                <c:pt idx="9">
                  <c:v>0.755271226</c:v>
                </c:pt>
                <c:pt idx="10">
                  <c:v>0.7415689280000001</c:v>
                </c:pt>
                <c:pt idx="11">
                  <c:v>0.7263437720000001</c:v>
                </c:pt>
                <c:pt idx="12">
                  <c:v>0.709727858</c:v>
                </c:pt>
                <c:pt idx="13">
                  <c:v>0.6296765799999999</c:v>
                </c:pt>
                <c:pt idx="14">
                  <c:v>0.62245246</c:v>
                </c:pt>
                <c:pt idx="15">
                  <c:v>0.6025433920000001</c:v>
                </c:pt>
              </c:numCache>
            </c:numRef>
          </c:yVal>
        </c:ser>
        <c:axId val="53560001"/>
        <c:axId val="53560002"/>
      </c:scatterChart>
      <c:valAx>
        <c:axId val="53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60002"/>
        <c:crosses val="autoZero"/>
        <c:crossBetween val="midCat"/>
      </c:valAx>
      <c:valAx>
        <c:axId val="53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'cap_rate_solar_SE2'!$B$3:$B$18</c:f>
              <c:numCache>
                <c:formatCode>General</c:formatCode>
                <c:ptCount val="16"/>
                <c:pt idx="0">
                  <c:v>0.7710478822777775</c:v>
                </c:pt>
                <c:pt idx="1">
                  <c:v>0.7560963648333333</c:v>
                </c:pt>
                <c:pt idx="2">
                  <c:v>0.7368621252222223</c:v>
                </c:pt>
                <c:pt idx="3">
                  <c:v>0.7239304805000001</c:v>
                </c:pt>
                <c:pt idx="4">
                  <c:v>0.6966061558333334</c:v>
                </c:pt>
                <c:pt idx="5">
                  <c:v>0.6708310308333334</c:v>
                </c:pt>
                <c:pt idx="6">
                  <c:v>0.6515191695555557</c:v>
                </c:pt>
                <c:pt idx="7">
                  <c:v>0.6388068330555555</c:v>
                </c:pt>
                <c:pt idx="8">
                  <c:v>0.6227870974444443</c:v>
                </c:pt>
                <c:pt idx="9">
                  <c:v>0.6148022142222224</c:v>
                </c:pt>
                <c:pt idx="10">
                  <c:v>0.6039924976111112</c:v>
                </c:pt>
                <c:pt idx="11">
                  <c:v>0.5948733914444445</c:v>
                </c:pt>
                <c:pt idx="12">
                  <c:v>0.5831690155555556</c:v>
                </c:pt>
                <c:pt idx="13">
                  <c:v>0.5278833006666667</c:v>
                </c:pt>
                <c:pt idx="14">
                  <c:v>0.5270093227777779</c:v>
                </c:pt>
                <c:pt idx="15">
                  <c:v>0.5147790483888888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'cap_rate_solar_SE2'!$C$3:$C$18</c:f>
              <c:numCache>
                <c:formatCode>General</c:formatCode>
                <c:ptCount val="16"/>
                <c:pt idx="0">
                  <c:v>0.618426452</c:v>
                </c:pt>
                <c:pt idx="1">
                  <c:v>0.6185910059999999</c:v>
                </c:pt>
                <c:pt idx="2">
                  <c:v>0.583906528</c:v>
                </c:pt>
                <c:pt idx="3">
                  <c:v>0.580795898</c:v>
                </c:pt>
                <c:pt idx="4">
                  <c:v>0.56015112</c:v>
                </c:pt>
                <c:pt idx="5">
                  <c:v>0.535291628</c:v>
                </c:pt>
                <c:pt idx="6">
                  <c:v>0.516745546</c:v>
                </c:pt>
                <c:pt idx="7">
                  <c:v>0.5070005000000001</c:v>
                </c:pt>
                <c:pt idx="8">
                  <c:v>0.493591972</c:v>
                </c:pt>
                <c:pt idx="9">
                  <c:v>0.484818976</c:v>
                </c:pt>
                <c:pt idx="10">
                  <c:v>0.473467026</c:v>
                </c:pt>
                <c:pt idx="11">
                  <c:v>0.46436294</c:v>
                </c:pt>
                <c:pt idx="12">
                  <c:v>0.456952172</c:v>
                </c:pt>
                <c:pt idx="13">
                  <c:v>0.414045864</c:v>
                </c:pt>
                <c:pt idx="14">
                  <c:v>0.42698452</c:v>
                </c:pt>
                <c:pt idx="15">
                  <c:v>0.42411247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'cap_rate_solar_SE2'!$D$3:$D$18</c:f>
              <c:numCache>
                <c:formatCode>General</c:formatCode>
                <c:ptCount val="16"/>
                <c:pt idx="0">
                  <c:v>0.7716489399999999</c:v>
                </c:pt>
                <c:pt idx="1">
                  <c:v>0.7550087</c:v>
                </c:pt>
                <c:pt idx="2">
                  <c:v>0.7492652</c:v>
                </c:pt>
                <c:pt idx="3">
                  <c:v>0.72913873</c:v>
                </c:pt>
                <c:pt idx="4">
                  <c:v>0.7034280000000001</c:v>
                </c:pt>
                <c:pt idx="5">
                  <c:v>0.6819946</c:v>
                </c:pt>
                <c:pt idx="6">
                  <c:v>0.6595141</c:v>
                </c:pt>
                <c:pt idx="7">
                  <c:v>0.6460051</c:v>
                </c:pt>
                <c:pt idx="8">
                  <c:v>0.62942696</c:v>
                </c:pt>
                <c:pt idx="9">
                  <c:v>0.619088</c:v>
                </c:pt>
                <c:pt idx="10">
                  <c:v>0.604779</c:v>
                </c:pt>
                <c:pt idx="11">
                  <c:v>0.59561056</c:v>
                </c:pt>
                <c:pt idx="12">
                  <c:v>0.58234924</c:v>
                </c:pt>
                <c:pt idx="13">
                  <c:v>0.5033487</c:v>
                </c:pt>
                <c:pt idx="14">
                  <c:v>0.50736934</c:v>
                </c:pt>
                <c:pt idx="15">
                  <c:v>0.48900187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'cap_rate_solar_SE2'!$E$3:$E$18</c:f>
              <c:numCache>
                <c:formatCode>General</c:formatCode>
                <c:ptCount val="16"/>
                <c:pt idx="0">
                  <c:v>0.8763444800000001</c:v>
                </c:pt>
                <c:pt idx="1">
                  <c:v>0.877801508</c:v>
                </c:pt>
                <c:pt idx="2">
                  <c:v>0.88276012</c:v>
                </c:pt>
                <c:pt idx="3">
                  <c:v>0.84691024</c:v>
                </c:pt>
                <c:pt idx="4">
                  <c:v>0.8121764</c:v>
                </c:pt>
                <c:pt idx="5">
                  <c:v>0.7791441520000001</c:v>
                </c:pt>
                <c:pt idx="6">
                  <c:v>0.771022378</c:v>
                </c:pt>
                <c:pt idx="7">
                  <c:v>0.7727168800000001</c:v>
                </c:pt>
                <c:pt idx="8">
                  <c:v>0.7602669559999999</c:v>
                </c:pt>
                <c:pt idx="9">
                  <c:v>0.755271226</c:v>
                </c:pt>
                <c:pt idx="10">
                  <c:v>0.7415689280000001</c:v>
                </c:pt>
                <c:pt idx="11">
                  <c:v>0.7263437720000001</c:v>
                </c:pt>
                <c:pt idx="12">
                  <c:v>0.709727858</c:v>
                </c:pt>
                <c:pt idx="13">
                  <c:v>0.6296765799999999</c:v>
                </c:pt>
                <c:pt idx="14">
                  <c:v>0.62245246</c:v>
                </c:pt>
                <c:pt idx="15">
                  <c:v>0.6025433920000001</c:v>
                </c:pt>
              </c:numCache>
            </c:numRef>
          </c:yVal>
        </c:ser>
        <c:axId val="53570001"/>
        <c:axId val="53570002"/>
      </c:scatterChart>
      <c:valAx>
        <c:axId val="53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70002"/>
        <c:crosses val="autoZero"/>
        <c:crossBetween val="midCat"/>
      </c:valAx>
      <c:valAx>
        <c:axId val="53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'cap_rate_solar_SE3'!$B$3:$B$18</c:f>
              <c:numCache>
                <c:formatCode>General</c:formatCode>
                <c:ptCount val="16"/>
                <c:pt idx="0">
                  <c:v>0.7384861419444444</c:v>
                </c:pt>
                <c:pt idx="1">
                  <c:v>0.6999605483333334</c:v>
                </c:pt>
                <c:pt idx="2">
                  <c:v>0.66289803</c:v>
                </c:pt>
                <c:pt idx="3">
                  <c:v>0.6517156622777777</c:v>
                </c:pt>
                <c:pt idx="4">
                  <c:v>0.637510290888889</c:v>
                </c:pt>
                <c:pt idx="5">
                  <c:v>0.6313869036111109</c:v>
                </c:pt>
                <c:pt idx="6">
                  <c:v>0.6187587362777776</c:v>
                </c:pt>
                <c:pt idx="7">
                  <c:v>0.6080253672777777</c:v>
                </c:pt>
                <c:pt idx="8">
                  <c:v>0.5994597874999998</c:v>
                </c:pt>
                <c:pt idx="9">
                  <c:v>0.6031746805555556</c:v>
                </c:pt>
                <c:pt idx="10">
                  <c:v>0.5976569363888889</c:v>
                </c:pt>
                <c:pt idx="11">
                  <c:v>0.5940427916666667</c:v>
                </c:pt>
                <c:pt idx="12">
                  <c:v>0.5900915976111109</c:v>
                </c:pt>
                <c:pt idx="13">
                  <c:v>0.5555888683333332</c:v>
                </c:pt>
                <c:pt idx="14">
                  <c:v>0.5614382267222223</c:v>
                </c:pt>
                <c:pt idx="15">
                  <c:v>0.5544055538888889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'cap_rate_solar_SE3'!$C$3:$C$18</c:f>
              <c:numCache>
                <c:formatCode>General</c:formatCode>
                <c:ptCount val="16"/>
                <c:pt idx="0">
                  <c:v>0.6463259</c:v>
                </c:pt>
                <c:pt idx="1">
                  <c:v>0.609356392</c:v>
                </c:pt>
                <c:pt idx="2">
                  <c:v>0.5716087799999999</c:v>
                </c:pt>
                <c:pt idx="3">
                  <c:v>0.55398534</c:v>
                </c:pt>
                <c:pt idx="4">
                  <c:v>0.5435392</c:v>
                </c:pt>
                <c:pt idx="5">
                  <c:v>0.5315545199999999</c:v>
                </c:pt>
                <c:pt idx="6">
                  <c:v>0.51318838</c:v>
                </c:pt>
                <c:pt idx="7">
                  <c:v>0.500367584</c:v>
                </c:pt>
                <c:pt idx="8">
                  <c:v>0.494252608</c:v>
                </c:pt>
                <c:pt idx="9">
                  <c:v>0.50580429</c:v>
                </c:pt>
                <c:pt idx="10">
                  <c:v>0.50226264</c:v>
                </c:pt>
                <c:pt idx="11">
                  <c:v>0.49804614</c:v>
                </c:pt>
                <c:pt idx="12">
                  <c:v>0.492068204</c:v>
                </c:pt>
                <c:pt idx="13">
                  <c:v>0.46474076</c:v>
                </c:pt>
                <c:pt idx="14">
                  <c:v>0.469736264</c:v>
                </c:pt>
                <c:pt idx="15">
                  <c:v>0.46474623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'cap_rate_solar_SE3'!$D$3:$D$18</c:f>
              <c:numCache>
                <c:formatCode>General</c:formatCode>
                <c:ptCount val="16"/>
                <c:pt idx="0">
                  <c:v>0.7327544</c:v>
                </c:pt>
                <c:pt idx="1">
                  <c:v>0.68779147</c:v>
                </c:pt>
                <c:pt idx="2">
                  <c:v>0.6457517</c:v>
                </c:pt>
                <c:pt idx="3">
                  <c:v>0.6286602999999999</c:v>
                </c:pt>
                <c:pt idx="4">
                  <c:v>0.6201189</c:v>
                </c:pt>
                <c:pt idx="5">
                  <c:v>0.6230658</c:v>
                </c:pt>
                <c:pt idx="6">
                  <c:v>0.6072793</c:v>
                </c:pt>
                <c:pt idx="7">
                  <c:v>0.5968295</c:v>
                </c:pt>
                <c:pt idx="8">
                  <c:v>0.58729726</c:v>
                </c:pt>
                <c:pt idx="9">
                  <c:v>0.5915786</c:v>
                </c:pt>
                <c:pt idx="10">
                  <c:v>0.59109056</c:v>
                </c:pt>
                <c:pt idx="11">
                  <c:v>0.5869574</c:v>
                </c:pt>
                <c:pt idx="12">
                  <c:v>0.57945645</c:v>
                </c:pt>
                <c:pt idx="13">
                  <c:v>0.53274006</c:v>
                </c:pt>
                <c:pt idx="14">
                  <c:v>0.5446287399999999</c:v>
                </c:pt>
                <c:pt idx="15">
                  <c:v>0.5354838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'cap_rate_solar_SE3'!$E$3:$E$18</c:f>
              <c:numCache>
                <c:formatCode>General</c:formatCode>
                <c:ptCount val="16"/>
                <c:pt idx="0">
                  <c:v>0.8217411600000001</c:v>
                </c:pt>
                <c:pt idx="1">
                  <c:v>0.7819440679999999</c:v>
                </c:pt>
                <c:pt idx="2">
                  <c:v>0.74638498</c:v>
                </c:pt>
                <c:pt idx="3">
                  <c:v>0.740513482</c:v>
                </c:pt>
                <c:pt idx="4">
                  <c:v>0.726098742</c:v>
                </c:pt>
                <c:pt idx="5">
                  <c:v>0.71860123</c:v>
                </c:pt>
                <c:pt idx="6">
                  <c:v>0.715258066</c:v>
                </c:pt>
                <c:pt idx="7">
                  <c:v>0.714330188</c:v>
                </c:pt>
                <c:pt idx="8">
                  <c:v>0.7108086020000001</c:v>
                </c:pt>
                <c:pt idx="9">
                  <c:v>0.7221192400000001</c:v>
                </c:pt>
                <c:pt idx="10">
                  <c:v>0.7252257200000001</c:v>
                </c:pt>
                <c:pt idx="11">
                  <c:v>0.7252657600000001</c:v>
                </c:pt>
                <c:pt idx="12">
                  <c:v>0.7217268</c:v>
                </c:pt>
                <c:pt idx="13">
                  <c:v>0.6659703499999999</c:v>
                </c:pt>
                <c:pt idx="14">
                  <c:v>0.662554728</c:v>
                </c:pt>
                <c:pt idx="15">
                  <c:v>0.6541037599999999</c:v>
                </c:pt>
              </c:numCache>
            </c:numRef>
          </c:yVal>
        </c:ser>
        <c:axId val="53580001"/>
        <c:axId val="53580002"/>
      </c:scatterChart>
      <c:valAx>
        <c:axId val="53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80002"/>
        <c:crosses val="autoZero"/>
        <c:crossBetween val="midCat"/>
      </c:valAx>
      <c:valAx>
        <c:axId val="53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'cap_rate_solar_SE3'!$B$3:$B$18</c:f>
              <c:numCache>
                <c:formatCode>General</c:formatCode>
                <c:ptCount val="16"/>
                <c:pt idx="0">
                  <c:v>0.7384861419444444</c:v>
                </c:pt>
                <c:pt idx="1">
                  <c:v>0.6999605483333334</c:v>
                </c:pt>
                <c:pt idx="2">
                  <c:v>0.66289803</c:v>
                </c:pt>
                <c:pt idx="3">
                  <c:v>0.6517156622777777</c:v>
                </c:pt>
                <c:pt idx="4">
                  <c:v>0.637510290888889</c:v>
                </c:pt>
                <c:pt idx="5">
                  <c:v>0.6313869036111109</c:v>
                </c:pt>
                <c:pt idx="6">
                  <c:v>0.6187587362777776</c:v>
                </c:pt>
                <c:pt idx="7">
                  <c:v>0.6080253672777777</c:v>
                </c:pt>
                <c:pt idx="8">
                  <c:v>0.5994597874999998</c:v>
                </c:pt>
                <c:pt idx="9">
                  <c:v>0.6031746805555556</c:v>
                </c:pt>
                <c:pt idx="10">
                  <c:v>0.5976569363888889</c:v>
                </c:pt>
                <c:pt idx="11">
                  <c:v>0.5940427916666667</c:v>
                </c:pt>
                <c:pt idx="12">
                  <c:v>0.5900915976111109</c:v>
                </c:pt>
                <c:pt idx="13">
                  <c:v>0.5555888683333332</c:v>
                </c:pt>
                <c:pt idx="14">
                  <c:v>0.5614382267222223</c:v>
                </c:pt>
                <c:pt idx="15">
                  <c:v>0.5544055538888889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'cap_rate_solar_SE3'!$C$3:$C$18</c:f>
              <c:numCache>
                <c:formatCode>General</c:formatCode>
                <c:ptCount val="16"/>
                <c:pt idx="0">
                  <c:v>0.6463259</c:v>
                </c:pt>
                <c:pt idx="1">
                  <c:v>0.609356392</c:v>
                </c:pt>
                <c:pt idx="2">
                  <c:v>0.5716087799999999</c:v>
                </c:pt>
                <c:pt idx="3">
                  <c:v>0.55398534</c:v>
                </c:pt>
                <c:pt idx="4">
                  <c:v>0.5435392</c:v>
                </c:pt>
                <c:pt idx="5">
                  <c:v>0.5315545199999999</c:v>
                </c:pt>
                <c:pt idx="6">
                  <c:v>0.51318838</c:v>
                </c:pt>
                <c:pt idx="7">
                  <c:v>0.500367584</c:v>
                </c:pt>
                <c:pt idx="8">
                  <c:v>0.494252608</c:v>
                </c:pt>
                <c:pt idx="9">
                  <c:v>0.50580429</c:v>
                </c:pt>
                <c:pt idx="10">
                  <c:v>0.50226264</c:v>
                </c:pt>
                <c:pt idx="11">
                  <c:v>0.49804614</c:v>
                </c:pt>
                <c:pt idx="12">
                  <c:v>0.492068204</c:v>
                </c:pt>
                <c:pt idx="13">
                  <c:v>0.46474076</c:v>
                </c:pt>
                <c:pt idx="14">
                  <c:v>0.469736264</c:v>
                </c:pt>
                <c:pt idx="15">
                  <c:v>0.46474623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'cap_rate_solar_SE3'!$D$3:$D$18</c:f>
              <c:numCache>
                <c:formatCode>General</c:formatCode>
                <c:ptCount val="16"/>
                <c:pt idx="0">
                  <c:v>0.7327544</c:v>
                </c:pt>
                <c:pt idx="1">
                  <c:v>0.68779147</c:v>
                </c:pt>
                <c:pt idx="2">
                  <c:v>0.6457517</c:v>
                </c:pt>
                <c:pt idx="3">
                  <c:v>0.6286602999999999</c:v>
                </c:pt>
                <c:pt idx="4">
                  <c:v>0.6201189</c:v>
                </c:pt>
                <c:pt idx="5">
                  <c:v>0.6230658</c:v>
                </c:pt>
                <c:pt idx="6">
                  <c:v>0.6072793</c:v>
                </c:pt>
                <c:pt idx="7">
                  <c:v>0.5968295</c:v>
                </c:pt>
                <c:pt idx="8">
                  <c:v>0.58729726</c:v>
                </c:pt>
                <c:pt idx="9">
                  <c:v>0.5915786</c:v>
                </c:pt>
                <c:pt idx="10">
                  <c:v>0.59109056</c:v>
                </c:pt>
                <c:pt idx="11">
                  <c:v>0.5869574</c:v>
                </c:pt>
                <c:pt idx="12">
                  <c:v>0.57945645</c:v>
                </c:pt>
                <c:pt idx="13">
                  <c:v>0.53274006</c:v>
                </c:pt>
                <c:pt idx="14">
                  <c:v>0.5446287399999999</c:v>
                </c:pt>
                <c:pt idx="15">
                  <c:v>0.5354838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'cap_rate_solar_SE3'!$E$3:$E$18</c:f>
              <c:numCache>
                <c:formatCode>General</c:formatCode>
                <c:ptCount val="16"/>
                <c:pt idx="0">
                  <c:v>0.8217411600000001</c:v>
                </c:pt>
                <c:pt idx="1">
                  <c:v>0.7819440679999999</c:v>
                </c:pt>
                <c:pt idx="2">
                  <c:v>0.74638498</c:v>
                </c:pt>
                <c:pt idx="3">
                  <c:v>0.740513482</c:v>
                </c:pt>
                <c:pt idx="4">
                  <c:v>0.726098742</c:v>
                </c:pt>
                <c:pt idx="5">
                  <c:v>0.71860123</c:v>
                </c:pt>
                <c:pt idx="6">
                  <c:v>0.715258066</c:v>
                </c:pt>
                <c:pt idx="7">
                  <c:v>0.714330188</c:v>
                </c:pt>
                <c:pt idx="8">
                  <c:v>0.7108086020000001</c:v>
                </c:pt>
                <c:pt idx="9">
                  <c:v>0.7221192400000001</c:v>
                </c:pt>
                <c:pt idx="10">
                  <c:v>0.7252257200000001</c:v>
                </c:pt>
                <c:pt idx="11">
                  <c:v>0.7252657600000001</c:v>
                </c:pt>
                <c:pt idx="12">
                  <c:v>0.7217268</c:v>
                </c:pt>
                <c:pt idx="13">
                  <c:v>0.6659703499999999</c:v>
                </c:pt>
                <c:pt idx="14">
                  <c:v>0.662554728</c:v>
                </c:pt>
                <c:pt idx="15">
                  <c:v>0.6541037599999999</c:v>
                </c:pt>
              </c:numCache>
            </c:numRef>
          </c:yVal>
        </c:ser>
        <c:axId val="53590001"/>
        <c:axId val="53590002"/>
      </c:scatterChart>
      <c:valAx>
        <c:axId val="53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90002"/>
        <c:crosses val="autoZero"/>
        <c:crossBetween val="midCat"/>
      </c:valAx>
      <c:valAx>
        <c:axId val="53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'cap_rate_wind_offshore_DE'!$B$3:$B$17</c:f>
              <c:numCache>
                <c:formatCode>General</c:formatCode>
                <c:ptCount val="15"/>
                <c:pt idx="0">
                  <c:v>0.8643480474999999</c:v>
                </c:pt>
                <c:pt idx="1">
                  <c:v>0.8620116297222224</c:v>
                </c:pt>
                <c:pt idx="2">
                  <c:v>0.8518795538888889</c:v>
                </c:pt>
                <c:pt idx="3">
                  <c:v>0.8263173448333333</c:v>
                </c:pt>
                <c:pt idx="4">
                  <c:v>0.7967203403333336</c:v>
                </c:pt>
                <c:pt idx="5">
                  <c:v>0.7607379254444442</c:v>
                </c:pt>
                <c:pt idx="6">
                  <c:v>0.7221611661666665</c:v>
                </c:pt>
                <c:pt idx="7">
                  <c:v>0.6759039190000001</c:v>
                </c:pt>
                <c:pt idx="8">
                  <c:v>0.6381646047777778</c:v>
                </c:pt>
                <c:pt idx="9">
                  <c:v>0.619083940611111</c:v>
                </c:pt>
                <c:pt idx="10">
                  <c:v>0.6079476592222222</c:v>
                </c:pt>
                <c:pt idx="11">
                  <c:v>0.5912376905555558</c:v>
                </c:pt>
                <c:pt idx="12">
                  <c:v>0.6194868242222222</c:v>
                </c:pt>
                <c:pt idx="13">
                  <c:v>0.6911811926111111</c:v>
                </c:pt>
                <c:pt idx="14">
                  <c:v>0.7452796942777778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'cap_rate_wind_offshore_DE'!$C$3:$C$17</c:f>
              <c:numCache>
                <c:formatCode>General</c:formatCode>
                <c:ptCount val="15"/>
                <c:pt idx="0">
                  <c:v>0.84233543</c:v>
                </c:pt>
                <c:pt idx="1">
                  <c:v>0.8390453800000001</c:v>
                </c:pt>
                <c:pt idx="2">
                  <c:v>0.8276759460000001</c:v>
                </c:pt>
                <c:pt idx="3">
                  <c:v>0.796208284</c:v>
                </c:pt>
                <c:pt idx="4">
                  <c:v>0.76291622</c:v>
                </c:pt>
                <c:pt idx="5">
                  <c:v>0.714962804</c:v>
                </c:pt>
                <c:pt idx="6">
                  <c:v>0.66647262</c:v>
                </c:pt>
                <c:pt idx="7">
                  <c:v>0.6101220939999999</c:v>
                </c:pt>
                <c:pt idx="8">
                  <c:v>0.5622271</c:v>
                </c:pt>
                <c:pt idx="9">
                  <c:v>0.541115412</c:v>
                </c:pt>
                <c:pt idx="10">
                  <c:v>0.52813546</c:v>
                </c:pt>
                <c:pt idx="11">
                  <c:v>0.51363972</c:v>
                </c:pt>
                <c:pt idx="12">
                  <c:v>0.5475734799999999</c:v>
                </c:pt>
                <c:pt idx="13">
                  <c:v>0.6202804199999999</c:v>
                </c:pt>
                <c:pt idx="14">
                  <c:v>0.675722152</c:v>
                </c:pt>
              </c:numCache>
            </c:numRef>
          </c:yVal>
        </c:ser>
        <c:ser>
          <c:idx val="2"/>
          <c:order val="2"/>
          <c:tx>
            <c:strRef>
              <c:f>'cap_rate_wind_offshore_DE'!$D$2:$D$2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'cap_rate_wind_offshore_DE'!$D$3:$D$17</c:f>
              <c:numCache>
                <c:formatCode>General</c:formatCode>
                <c:ptCount val="15"/>
                <c:pt idx="0">
                  <c:v>0.86318487</c:v>
                </c:pt>
                <c:pt idx="1">
                  <c:v>0.8599582</c:v>
                </c:pt>
                <c:pt idx="2">
                  <c:v>0.8520353000000001</c:v>
                </c:pt>
                <c:pt idx="3">
                  <c:v>0.8279248</c:v>
                </c:pt>
                <c:pt idx="4">
                  <c:v>0.7976076</c:v>
                </c:pt>
                <c:pt idx="5">
                  <c:v>0.7633225300000001</c:v>
                </c:pt>
                <c:pt idx="6">
                  <c:v>0.7273374</c:v>
                </c:pt>
                <c:pt idx="7">
                  <c:v>0.6803637</c:v>
                </c:pt>
                <c:pt idx="8">
                  <c:v>0.6436693</c:v>
                </c:pt>
                <c:pt idx="9">
                  <c:v>0.6223568</c:v>
                </c:pt>
                <c:pt idx="10">
                  <c:v>0.6091692</c:v>
                </c:pt>
                <c:pt idx="11">
                  <c:v>0.59074795</c:v>
                </c:pt>
                <c:pt idx="12">
                  <c:v>0.61850303</c:v>
                </c:pt>
                <c:pt idx="13">
                  <c:v>0.70067126</c:v>
                </c:pt>
                <c:pt idx="14">
                  <c:v>0.75652647</c:v>
                </c:pt>
              </c:numCache>
            </c:numRef>
          </c:yVal>
        </c:ser>
        <c:ser>
          <c:idx val="3"/>
          <c:order val="3"/>
          <c:tx>
            <c:strRef>
              <c:f>'cap_rate_wind_offshore_DE'!$E$2:$E$2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'cap_rate_wind_offshore_DE'!$A$3:$A$17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'cap_rate_wind_offshore_DE'!$E$3:$E$17</c:f>
              <c:numCache>
                <c:formatCode>General</c:formatCode>
                <c:ptCount val="15"/>
                <c:pt idx="0">
                  <c:v>0.88628832</c:v>
                </c:pt>
                <c:pt idx="1">
                  <c:v>0.88691795</c:v>
                </c:pt>
                <c:pt idx="2">
                  <c:v>0.8805339240000001</c:v>
                </c:pt>
                <c:pt idx="3">
                  <c:v>0.85720766</c:v>
                </c:pt>
                <c:pt idx="4">
                  <c:v>0.829504182</c:v>
                </c:pt>
                <c:pt idx="5">
                  <c:v>0.806039032</c:v>
                </c:pt>
                <c:pt idx="6">
                  <c:v>0.777238012</c:v>
                </c:pt>
                <c:pt idx="7">
                  <c:v>0.73594494</c:v>
                </c:pt>
                <c:pt idx="8">
                  <c:v>0.695134272</c:v>
                </c:pt>
                <c:pt idx="9">
                  <c:v>0.67456618</c:v>
                </c:pt>
                <c:pt idx="10">
                  <c:v>0.6704125120000001</c:v>
                </c:pt>
                <c:pt idx="11">
                  <c:v>0.6616891</c:v>
                </c:pt>
                <c:pt idx="12">
                  <c:v>0.706660112</c:v>
                </c:pt>
                <c:pt idx="13">
                  <c:v>0.776012824</c:v>
                </c:pt>
                <c:pt idx="14">
                  <c:v>0.8255979920000001</c:v>
                </c:pt>
              </c:numCache>
            </c:numRef>
          </c:yVal>
        </c:ser>
        <c:axId val="50360001"/>
        <c:axId val="50360002"/>
      </c:scatterChart>
      <c:val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60002"/>
        <c:crosses val="autoZero"/>
        <c:crossBetween val="midCat"/>
      </c:val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'cap_rate_solar_SE3'!$B$3:$B$18</c:f>
              <c:numCache>
                <c:formatCode>General</c:formatCode>
                <c:ptCount val="16"/>
                <c:pt idx="0">
                  <c:v>0.7384861419444444</c:v>
                </c:pt>
                <c:pt idx="1">
                  <c:v>0.6999605483333334</c:v>
                </c:pt>
                <c:pt idx="2">
                  <c:v>0.66289803</c:v>
                </c:pt>
                <c:pt idx="3">
                  <c:v>0.6517156622777777</c:v>
                </c:pt>
                <c:pt idx="4">
                  <c:v>0.637510290888889</c:v>
                </c:pt>
                <c:pt idx="5">
                  <c:v>0.6313869036111109</c:v>
                </c:pt>
                <c:pt idx="6">
                  <c:v>0.6187587362777776</c:v>
                </c:pt>
                <c:pt idx="7">
                  <c:v>0.6080253672777777</c:v>
                </c:pt>
                <c:pt idx="8">
                  <c:v>0.5994597874999998</c:v>
                </c:pt>
                <c:pt idx="9">
                  <c:v>0.6031746805555556</c:v>
                </c:pt>
                <c:pt idx="10">
                  <c:v>0.5976569363888889</c:v>
                </c:pt>
                <c:pt idx="11">
                  <c:v>0.5940427916666667</c:v>
                </c:pt>
                <c:pt idx="12">
                  <c:v>0.5900915976111109</c:v>
                </c:pt>
                <c:pt idx="13">
                  <c:v>0.5555888683333332</c:v>
                </c:pt>
                <c:pt idx="14">
                  <c:v>0.5614382267222223</c:v>
                </c:pt>
                <c:pt idx="15">
                  <c:v>0.5544055538888889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'cap_rate_solar_SE3'!$C$3:$C$18</c:f>
              <c:numCache>
                <c:formatCode>General</c:formatCode>
                <c:ptCount val="16"/>
                <c:pt idx="0">
                  <c:v>0.6463259</c:v>
                </c:pt>
                <c:pt idx="1">
                  <c:v>0.609356392</c:v>
                </c:pt>
                <c:pt idx="2">
                  <c:v>0.5716087799999999</c:v>
                </c:pt>
                <c:pt idx="3">
                  <c:v>0.55398534</c:v>
                </c:pt>
                <c:pt idx="4">
                  <c:v>0.5435392</c:v>
                </c:pt>
                <c:pt idx="5">
                  <c:v>0.5315545199999999</c:v>
                </c:pt>
                <c:pt idx="6">
                  <c:v>0.51318838</c:v>
                </c:pt>
                <c:pt idx="7">
                  <c:v>0.500367584</c:v>
                </c:pt>
                <c:pt idx="8">
                  <c:v>0.494252608</c:v>
                </c:pt>
                <c:pt idx="9">
                  <c:v>0.50580429</c:v>
                </c:pt>
                <c:pt idx="10">
                  <c:v>0.50226264</c:v>
                </c:pt>
                <c:pt idx="11">
                  <c:v>0.49804614</c:v>
                </c:pt>
                <c:pt idx="12">
                  <c:v>0.492068204</c:v>
                </c:pt>
                <c:pt idx="13">
                  <c:v>0.46474076</c:v>
                </c:pt>
                <c:pt idx="14">
                  <c:v>0.469736264</c:v>
                </c:pt>
                <c:pt idx="15">
                  <c:v>0.46474623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'cap_rate_solar_SE3'!$D$3:$D$18</c:f>
              <c:numCache>
                <c:formatCode>General</c:formatCode>
                <c:ptCount val="16"/>
                <c:pt idx="0">
                  <c:v>0.7327544</c:v>
                </c:pt>
                <c:pt idx="1">
                  <c:v>0.68779147</c:v>
                </c:pt>
                <c:pt idx="2">
                  <c:v>0.6457517</c:v>
                </c:pt>
                <c:pt idx="3">
                  <c:v>0.6286602999999999</c:v>
                </c:pt>
                <c:pt idx="4">
                  <c:v>0.6201189</c:v>
                </c:pt>
                <c:pt idx="5">
                  <c:v>0.6230658</c:v>
                </c:pt>
                <c:pt idx="6">
                  <c:v>0.6072793</c:v>
                </c:pt>
                <c:pt idx="7">
                  <c:v>0.5968295</c:v>
                </c:pt>
                <c:pt idx="8">
                  <c:v>0.58729726</c:v>
                </c:pt>
                <c:pt idx="9">
                  <c:v>0.5915786</c:v>
                </c:pt>
                <c:pt idx="10">
                  <c:v>0.59109056</c:v>
                </c:pt>
                <c:pt idx="11">
                  <c:v>0.5869574</c:v>
                </c:pt>
                <c:pt idx="12">
                  <c:v>0.57945645</c:v>
                </c:pt>
                <c:pt idx="13">
                  <c:v>0.53274006</c:v>
                </c:pt>
                <c:pt idx="14">
                  <c:v>0.5446287399999999</c:v>
                </c:pt>
                <c:pt idx="15">
                  <c:v>0.5354838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'cap_rate_solar_SE3'!$E$3:$E$18</c:f>
              <c:numCache>
                <c:formatCode>General</c:formatCode>
                <c:ptCount val="16"/>
                <c:pt idx="0">
                  <c:v>0.8217411600000001</c:v>
                </c:pt>
                <c:pt idx="1">
                  <c:v>0.7819440679999999</c:v>
                </c:pt>
                <c:pt idx="2">
                  <c:v>0.74638498</c:v>
                </c:pt>
                <c:pt idx="3">
                  <c:v>0.740513482</c:v>
                </c:pt>
                <c:pt idx="4">
                  <c:v>0.726098742</c:v>
                </c:pt>
                <c:pt idx="5">
                  <c:v>0.71860123</c:v>
                </c:pt>
                <c:pt idx="6">
                  <c:v>0.715258066</c:v>
                </c:pt>
                <c:pt idx="7">
                  <c:v>0.714330188</c:v>
                </c:pt>
                <c:pt idx="8">
                  <c:v>0.7108086020000001</c:v>
                </c:pt>
                <c:pt idx="9">
                  <c:v>0.7221192400000001</c:v>
                </c:pt>
                <c:pt idx="10">
                  <c:v>0.7252257200000001</c:v>
                </c:pt>
                <c:pt idx="11">
                  <c:v>0.7252657600000001</c:v>
                </c:pt>
                <c:pt idx="12">
                  <c:v>0.7217268</c:v>
                </c:pt>
                <c:pt idx="13">
                  <c:v>0.6659703499999999</c:v>
                </c:pt>
                <c:pt idx="14">
                  <c:v>0.662554728</c:v>
                </c:pt>
                <c:pt idx="15">
                  <c:v>0.6541037599999999</c:v>
                </c:pt>
              </c:numCache>
            </c:numRef>
          </c:yVal>
        </c:ser>
        <c:axId val="53600001"/>
        <c:axId val="53600002"/>
      </c:scatterChart>
      <c:valAx>
        <c:axId val="53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00002"/>
        <c:crosses val="autoZero"/>
        <c:crossBetween val="midCat"/>
      </c:valAx>
      <c:valAx>
        <c:axId val="53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'cap_rate_solar_SE3'!$B$3:$B$18</c:f>
              <c:numCache>
                <c:formatCode>General</c:formatCode>
                <c:ptCount val="16"/>
                <c:pt idx="0">
                  <c:v>0.7384861419444444</c:v>
                </c:pt>
                <c:pt idx="1">
                  <c:v>0.6999605483333334</c:v>
                </c:pt>
                <c:pt idx="2">
                  <c:v>0.66289803</c:v>
                </c:pt>
                <c:pt idx="3">
                  <c:v>0.6517156622777777</c:v>
                </c:pt>
                <c:pt idx="4">
                  <c:v>0.637510290888889</c:v>
                </c:pt>
                <c:pt idx="5">
                  <c:v>0.6313869036111109</c:v>
                </c:pt>
                <c:pt idx="6">
                  <c:v>0.6187587362777776</c:v>
                </c:pt>
                <c:pt idx="7">
                  <c:v>0.6080253672777777</c:v>
                </c:pt>
                <c:pt idx="8">
                  <c:v>0.5994597874999998</c:v>
                </c:pt>
                <c:pt idx="9">
                  <c:v>0.6031746805555556</c:v>
                </c:pt>
                <c:pt idx="10">
                  <c:v>0.5976569363888889</c:v>
                </c:pt>
                <c:pt idx="11">
                  <c:v>0.5940427916666667</c:v>
                </c:pt>
                <c:pt idx="12">
                  <c:v>0.5900915976111109</c:v>
                </c:pt>
                <c:pt idx="13">
                  <c:v>0.5555888683333332</c:v>
                </c:pt>
                <c:pt idx="14">
                  <c:v>0.5614382267222223</c:v>
                </c:pt>
                <c:pt idx="15">
                  <c:v>0.5544055538888889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'cap_rate_solar_SE3'!$C$3:$C$18</c:f>
              <c:numCache>
                <c:formatCode>General</c:formatCode>
                <c:ptCount val="16"/>
                <c:pt idx="0">
                  <c:v>0.6463259</c:v>
                </c:pt>
                <c:pt idx="1">
                  <c:v>0.609356392</c:v>
                </c:pt>
                <c:pt idx="2">
                  <c:v>0.5716087799999999</c:v>
                </c:pt>
                <c:pt idx="3">
                  <c:v>0.55398534</c:v>
                </c:pt>
                <c:pt idx="4">
                  <c:v>0.5435392</c:v>
                </c:pt>
                <c:pt idx="5">
                  <c:v>0.5315545199999999</c:v>
                </c:pt>
                <c:pt idx="6">
                  <c:v>0.51318838</c:v>
                </c:pt>
                <c:pt idx="7">
                  <c:v>0.500367584</c:v>
                </c:pt>
                <c:pt idx="8">
                  <c:v>0.494252608</c:v>
                </c:pt>
                <c:pt idx="9">
                  <c:v>0.50580429</c:v>
                </c:pt>
                <c:pt idx="10">
                  <c:v>0.50226264</c:v>
                </c:pt>
                <c:pt idx="11">
                  <c:v>0.49804614</c:v>
                </c:pt>
                <c:pt idx="12">
                  <c:v>0.492068204</c:v>
                </c:pt>
                <c:pt idx="13">
                  <c:v>0.46474076</c:v>
                </c:pt>
                <c:pt idx="14">
                  <c:v>0.469736264</c:v>
                </c:pt>
                <c:pt idx="15">
                  <c:v>0.46474623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'cap_rate_solar_SE3'!$D$3:$D$18</c:f>
              <c:numCache>
                <c:formatCode>General</c:formatCode>
                <c:ptCount val="16"/>
                <c:pt idx="0">
                  <c:v>0.7327544</c:v>
                </c:pt>
                <c:pt idx="1">
                  <c:v>0.68779147</c:v>
                </c:pt>
                <c:pt idx="2">
                  <c:v>0.6457517</c:v>
                </c:pt>
                <c:pt idx="3">
                  <c:v>0.6286602999999999</c:v>
                </c:pt>
                <c:pt idx="4">
                  <c:v>0.6201189</c:v>
                </c:pt>
                <c:pt idx="5">
                  <c:v>0.6230658</c:v>
                </c:pt>
                <c:pt idx="6">
                  <c:v>0.6072793</c:v>
                </c:pt>
                <c:pt idx="7">
                  <c:v>0.5968295</c:v>
                </c:pt>
                <c:pt idx="8">
                  <c:v>0.58729726</c:v>
                </c:pt>
                <c:pt idx="9">
                  <c:v>0.5915786</c:v>
                </c:pt>
                <c:pt idx="10">
                  <c:v>0.59109056</c:v>
                </c:pt>
                <c:pt idx="11">
                  <c:v>0.5869574</c:v>
                </c:pt>
                <c:pt idx="12">
                  <c:v>0.57945645</c:v>
                </c:pt>
                <c:pt idx="13">
                  <c:v>0.53274006</c:v>
                </c:pt>
                <c:pt idx="14">
                  <c:v>0.5446287399999999</c:v>
                </c:pt>
                <c:pt idx="15">
                  <c:v>0.5354838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'cap_rate_solar_SE3'!$E$3:$E$18</c:f>
              <c:numCache>
                <c:formatCode>General</c:formatCode>
                <c:ptCount val="16"/>
                <c:pt idx="0">
                  <c:v>0.8217411600000001</c:v>
                </c:pt>
                <c:pt idx="1">
                  <c:v>0.7819440679999999</c:v>
                </c:pt>
                <c:pt idx="2">
                  <c:v>0.74638498</c:v>
                </c:pt>
                <c:pt idx="3">
                  <c:v>0.740513482</c:v>
                </c:pt>
                <c:pt idx="4">
                  <c:v>0.726098742</c:v>
                </c:pt>
                <c:pt idx="5">
                  <c:v>0.71860123</c:v>
                </c:pt>
                <c:pt idx="6">
                  <c:v>0.715258066</c:v>
                </c:pt>
                <c:pt idx="7">
                  <c:v>0.714330188</c:v>
                </c:pt>
                <c:pt idx="8">
                  <c:v>0.7108086020000001</c:v>
                </c:pt>
                <c:pt idx="9">
                  <c:v>0.7221192400000001</c:v>
                </c:pt>
                <c:pt idx="10">
                  <c:v>0.7252257200000001</c:v>
                </c:pt>
                <c:pt idx="11">
                  <c:v>0.7252657600000001</c:v>
                </c:pt>
                <c:pt idx="12">
                  <c:v>0.7217268</c:v>
                </c:pt>
                <c:pt idx="13">
                  <c:v>0.6659703499999999</c:v>
                </c:pt>
                <c:pt idx="14">
                  <c:v>0.662554728</c:v>
                </c:pt>
                <c:pt idx="15">
                  <c:v>0.6541037599999999</c:v>
                </c:pt>
              </c:numCache>
            </c:numRef>
          </c:yVal>
        </c:ser>
        <c:axId val="53610001"/>
        <c:axId val="53610002"/>
      </c:scatterChart>
      <c:valAx>
        <c:axId val="53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10002"/>
        <c:crosses val="autoZero"/>
        <c:crossBetween val="midCat"/>
      </c:valAx>
      <c:valAx>
        <c:axId val="53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'cap_rate_solar_SE3'!$B$3:$B$18</c:f>
              <c:numCache>
                <c:formatCode>General</c:formatCode>
                <c:ptCount val="16"/>
                <c:pt idx="0">
                  <c:v>0.7384861419444444</c:v>
                </c:pt>
                <c:pt idx="1">
                  <c:v>0.6999605483333334</c:v>
                </c:pt>
                <c:pt idx="2">
                  <c:v>0.66289803</c:v>
                </c:pt>
                <c:pt idx="3">
                  <c:v>0.6517156622777777</c:v>
                </c:pt>
                <c:pt idx="4">
                  <c:v>0.637510290888889</c:v>
                </c:pt>
                <c:pt idx="5">
                  <c:v>0.6313869036111109</c:v>
                </c:pt>
                <c:pt idx="6">
                  <c:v>0.6187587362777776</c:v>
                </c:pt>
                <c:pt idx="7">
                  <c:v>0.6080253672777777</c:v>
                </c:pt>
                <c:pt idx="8">
                  <c:v>0.5994597874999998</c:v>
                </c:pt>
                <c:pt idx="9">
                  <c:v>0.6031746805555556</c:v>
                </c:pt>
                <c:pt idx="10">
                  <c:v>0.5976569363888889</c:v>
                </c:pt>
                <c:pt idx="11">
                  <c:v>0.5940427916666667</c:v>
                </c:pt>
                <c:pt idx="12">
                  <c:v>0.5900915976111109</c:v>
                </c:pt>
                <c:pt idx="13">
                  <c:v>0.5555888683333332</c:v>
                </c:pt>
                <c:pt idx="14">
                  <c:v>0.5614382267222223</c:v>
                </c:pt>
                <c:pt idx="15">
                  <c:v>0.5544055538888889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'cap_rate_solar_SE3'!$C$3:$C$18</c:f>
              <c:numCache>
                <c:formatCode>General</c:formatCode>
                <c:ptCount val="16"/>
                <c:pt idx="0">
                  <c:v>0.6463259</c:v>
                </c:pt>
                <c:pt idx="1">
                  <c:v>0.609356392</c:v>
                </c:pt>
                <c:pt idx="2">
                  <c:v>0.5716087799999999</c:v>
                </c:pt>
                <c:pt idx="3">
                  <c:v>0.55398534</c:v>
                </c:pt>
                <c:pt idx="4">
                  <c:v>0.5435392</c:v>
                </c:pt>
                <c:pt idx="5">
                  <c:v>0.5315545199999999</c:v>
                </c:pt>
                <c:pt idx="6">
                  <c:v>0.51318838</c:v>
                </c:pt>
                <c:pt idx="7">
                  <c:v>0.500367584</c:v>
                </c:pt>
                <c:pt idx="8">
                  <c:v>0.494252608</c:v>
                </c:pt>
                <c:pt idx="9">
                  <c:v>0.50580429</c:v>
                </c:pt>
                <c:pt idx="10">
                  <c:v>0.50226264</c:v>
                </c:pt>
                <c:pt idx="11">
                  <c:v>0.49804614</c:v>
                </c:pt>
                <c:pt idx="12">
                  <c:v>0.492068204</c:v>
                </c:pt>
                <c:pt idx="13">
                  <c:v>0.46474076</c:v>
                </c:pt>
                <c:pt idx="14">
                  <c:v>0.469736264</c:v>
                </c:pt>
                <c:pt idx="15">
                  <c:v>0.46474623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'cap_rate_solar_SE3'!$D$3:$D$18</c:f>
              <c:numCache>
                <c:formatCode>General</c:formatCode>
                <c:ptCount val="16"/>
                <c:pt idx="0">
                  <c:v>0.7327544</c:v>
                </c:pt>
                <c:pt idx="1">
                  <c:v>0.68779147</c:v>
                </c:pt>
                <c:pt idx="2">
                  <c:v>0.6457517</c:v>
                </c:pt>
                <c:pt idx="3">
                  <c:v>0.6286602999999999</c:v>
                </c:pt>
                <c:pt idx="4">
                  <c:v>0.6201189</c:v>
                </c:pt>
                <c:pt idx="5">
                  <c:v>0.6230658</c:v>
                </c:pt>
                <c:pt idx="6">
                  <c:v>0.6072793</c:v>
                </c:pt>
                <c:pt idx="7">
                  <c:v>0.5968295</c:v>
                </c:pt>
                <c:pt idx="8">
                  <c:v>0.58729726</c:v>
                </c:pt>
                <c:pt idx="9">
                  <c:v>0.5915786</c:v>
                </c:pt>
                <c:pt idx="10">
                  <c:v>0.59109056</c:v>
                </c:pt>
                <c:pt idx="11">
                  <c:v>0.5869574</c:v>
                </c:pt>
                <c:pt idx="12">
                  <c:v>0.57945645</c:v>
                </c:pt>
                <c:pt idx="13">
                  <c:v>0.53274006</c:v>
                </c:pt>
                <c:pt idx="14">
                  <c:v>0.5446287399999999</c:v>
                </c:pt>
                <c:pt idx="15">
                  <c:v>0.5354838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'cap_rate_solar_SE3'!$E$3:$E$18</c:f>
              <c:numCache>
                <c:formatCode>General</c:formatCode>
                <c:ptCount val="16"/>
                <c:pt idx="0">
                  <c:v>0.8217411600000001</c:v>
                </c:pt>
                <c:pt idx="1">
                  <c:v>0.7819440679999999</c:v>
                </c:pt>
                <c:pt idx="2">
                  <c:v>0.74638498</c:v>
                </c:pt>
                <c:pt idx="3">
                  <c:v>0.740513482</c:v>
                </c:pt>
                <c:pt idx="4">
                  <c:v>0.726098742</c:v>
                </c:pt>
                <c:pt idx="5">
                  <c:v>0.71860123</c:v>
                </c:pt>
                <c:pt idx="6">
                  <c:v>0.715258066</c:v>
                </c:pt>
                <c:pt idx="7">
                  <c:v>0.714330188</c:v>
                </c:pt>
                <c:pt idx="8">
                  <c:v>0.7108086020000001</c:v>
                </c:pt>
                <c:pt idx="9">
                  <c:v>0.7221192400000001</c:v>
                </c:pt>
                <c:pt idx="10">
                  <c:v>0.7252257200000001</c:v>
                </c:pt>
                <c:pt idx="11">
                  <c:v>0.7252657600000001</c:v>
                </c:pt>
                <c:pt idx="12">
                  <c:v>0.7217268</c:v>
                </c:pt>
                <c:pt idx="13">
                  <c:v>0.6659703499999999</c:v>
                </c:pt>
                <c:pt idx="14">
                  <c:v>0.662554728</c:v>
                </c:pt>
                <c:pt idx="15">
                  <c:v>0.6541037599999999</c:v>
                </c:pt>
              </c:numCache>
            </c:numRef>
          </c:yVal>
        </c:ser>
        <c:axId val="53620001"/>
        <c:axId val="53620002"/>
      </c:scatterChart>
      <c:valAx>
        <c:axId val="53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20002"/>
        <c:crosses val="autoZero"/>
        <c:crossBetween val="midCat"/>
      </c:valAx>
      <c:valAx>
        <c:axId val="53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'cap_rate_solar_SE4'!$B$3:$B$18</c:f>
              <c:numCache>
                <c:formatCode>General</c:formatCode>
                <c:ptCount val="16"/>
                <c:pt idx="0">
                  <c:v>0.8076368455555557</c:v>
                </c:pt>
                <c:pt idx="1">
                  <c:v>0.7554764851111111</c:v>
                </c:pt>
                <c:pt idx="2">
                  <c:v>0.7193866097222222</c:v>
                </c:pt>
                <c:pt idx="3">
                  <c:v>0.7112343820555558</c:v>
                </c:pt>
                <c:pt idx="4">
                  <c:v>0.7016114043888887</c:v>
                </c:pt>
                <c:pt idx="5">
                  <c:v>0.6993201487222221</c:v>
                </c:pt>
                <c:pt idx="6">
                  <c:v>0.6963840197777778</c:v>
                </c:pt>
                <c:pt idx="7">
                  <c:v>0.6963602261111113</c:v>
                </c:pt>
                <c:pt idx="8">
                  <c:v>0.6937980635555555</c:v>
                </c:pt>
                <c:pt idx="9">
                  <c:v>0.7030478386666668</c:v>
                </c:pt>
                <c:pt idx="10">
                  <c:v>0.7074054614444444</c:v>
                </c:pt>
                <c:pt idx="11">
                  <c:v>0.7111067821111111</c:v>
                </c:pt>
                <c:pt idx="12">
                  <c:v>0.7119074036111113</c:v>
                </c:pt>
                <c:pt idx="13">
                  <c:v>0.6797644747222223</c:v>
                </c:pt>
                <c:pt idx="14">
                  <c:v>0.6848893297777779</c:v>
                </c:pt>
                <c:pt idx="15">
                  <c:v>0.681370773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'cap_rate_solar_SE4'!$C$3:$C$18</c:f>
              <c:numCache>
                <c:formatCode>General</c:formatCode>
                <c:ptCount val="16"/>
                <c:pt idx="0">
                  <c:v>0.7465602</c:v>
                </c:pt>
                <c:pt idx="1">
                  <c:v>0.6772433</c:v>
                </c:pt>
                <c:pt idx="2">
                  <c:v>0.64281176</c:v>
                </c:pt>
                <c:pt idx="3">
                  <c:v>0.6301171840000001</c:v>
                </c:pt>
                <c:pt idx="4">
                  <c:v>0.6197927080000001</c:v>
                </c:pt>
                <c:pt idx="5">
                  <c:v>0.6147824</c:v>
                </c:pt>
                <c:pt idx="6">
                  <c:v>0.611918832</c:v>
                </c:pt>
                <c:pt idx="7">
                  <c:v>0.60653606</c:v>
                </c:pt>
                <c:pt idx="8">
                  <c:v>0.6016019800000001</c:v>
                </c:pt>
                <c:pt idx="9">
                  <c:v>0.6047038</c:v>
                </c:pt>
                <c:pt idx="10">
                  <c:v>0.6014940520000001</c:v>
                </c:pt>
                <c:pt idx="11">
                  <c:v>0.600470794</c:v>
                </c:pt>
                <c:pt idx="12">
                  <c:v>0.59708788</c:v>
                </c:pt>
                <c:pt idx="13">
                  <c:v>0.5785643</c:v>
                </c:pt>
                <c:pt idx="14">
                  <c:v>0.584397566</c:v>
                </c:pt>
                <c:pt idx="15">
                  <c:v>0.578911992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'cap_rate_solar_SE4'!$D$3:$D$18</c:f>
              <c:numCache>
                <c:formatCode>General</c:formatCode>
                <c:ptCount val="16"/>
                <c:pt idx="0">
                  <c:v>0.79807127</c:v>
                </c:pt>
                <c:pt idx="1">
                  <c:v>0.7419909</c:v>
                </c:pt>
                <c:pt idx="2">
                  <c:v>0.70560914</c:v>
                </c:pt>
                <c:pt idx="3">
                  <c:v>0.70080566</c:v>
                </c:pt>
                <c:pt idx="4">
                  <c:v>0.6899016</c:v>
                </c:pt>
                <c:pt idx="5">
                  <c:v>0.6880526</c:v>
                </c:pt>
                <c:pt idx="6">
                  <c:v>0.6890978</c:v>
                </c:pt>
                <c:pt idx="7">
                  <c:v>0.68769735</c:v>
                </c:pt>
                <c:pt idx="8">
                  <c:v>0.68995297</c:v>
                </c:pt>
                <c:pt idx="9">
                  <c:v>0.7030227999999999</c:v>
                </c:pt>
                <c:pt idx="10">
                  <c:v>0.7068198999999999</c:v>
                </c:pt>
                <c:pt idx="11">
                  <c:v>0.71595734</c:v>
                </c:pt>
                <c:pt idx="12">
                  <c:v>0.7106792</c:v>
                </c:pt>
                <c:pt idx="13">
                  <c:v>0.6588023</c:v>
                </c:pt>
                <c:pt idx="14">
                  <c:v>0.67501867</c:v>
                </c:pt>
                <c:pt idx="15">
                  <c:v>0.67963976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'cap_rate_solar_SE4'!$E$3:$E$18</c:f>
              <c:numCache>
                <c:formatCode>General</c:formatCode>
                <c:ptCount val="16"/>
                <c:pt idx="0">
                  <c:v>0.8930966</c:v>
                </c:pt>
                <c:pt idx="1">
                  <c:v>0.835594734</c:v>
                </c:pt>
                <c:pt idx="2">
                  <c:v>0.80467756</c:v>
                </c:pt>
                <c:pt idx="3">
                  <c:v>0.8056384</c:v>
                </c:pt>
                <c:pt idx="4">
                  <c:v>0.7953932</c:v>
                </c:pt>
                <c:pt idx="5">
                  <c:v>0.792249964</c:v>
                </c:pt>
                <c:pt idx="6">
                  <c:v>0.79999535</c:v>
                </c:pt>
                <c:pt idx="7">
                  <c:v>0.80875666</c:v>
                </c:pt>
                <c:pt idx="8">
                  <c:v>0.800998248</c:v>
                </c:pt>
                <c:pt idx="9">
                  <c:v>0.797199832</c:v>
                </c:pt>
                <c:pt idx="10">
                  <c:v>0.8053045200000001</c:v>
                </c:pt>
                <c:pt idx="11">
                  <c:v>0.809610262</c:v>
                </c:pt>
                <c:pt idx="12">
                  <c:v>0.80878882</c:v>
                </c:pt>
                <c:pt idx="13">
                  <c:v>0.78879297</c:v>
                </c:pt>
                <c:pt idx="14">
                  <c:v>0.777263056</c:v>
                </c:pt>
                <c:pt idx="15">
                  <c:v>0.774461446</c:v>
                </c:pt>
              </c:numCache>
            </c:numRef>
          </c:yVal>
        </c:ser>
        <c:axId val="53630001"/>
        <c:axId val="53630002"/>
      </c:scatterChart>
      <c:valAx>
        <c:axId val="53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30002"/>
        <c:crosses val="autoZero"/>
        <c:crossBetween val="midCat"/>
      </c:valAx>
      <c:valAx>
        <c:axId val="53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'cap_rate_solar_SE4'!$B$3:$B$18</c:f>
              <c:numCache>
                <c:formatCode>General</c:formatCode>
                <c:ptCount val="16"/>
                <c:pt idx="0">
                  <c:v>0.8076368455555557</c:v>
                </c:pt>
                <c:pt idx="1">
                  <c:v>0.7554764851111111</c:v>
                </c:pt>
                <c:pt idx="2">
                  <c:v>0.7193866097222222</c:v>
                </c:pt>
                <c:pt idx="3">
                  <c:v>0.7112343820555558</c:v>
                </c:pt>
                <c:pt idx="4">
                  <c:v>0.7016114043888887</c:v>
                </c:pt>
                <c:pt idx="5">
                  <c:v>0.6993201487222221</c:v>
                </c:pt>
                <c:pt idx="6">
                  <c:v>0.6963840197777778</c:v>
                </c:pt>
                <c:pt idx="7">
                  <c:v>0.6963602261111113</c:v>
                </c:pt>
                <c:pt idx="8">
                  <c:v>0.6937980635555555</c:v>
                </c:pt>
                <c:pt idx="9">
                  <c:v>0.7030478386666668</c:v>
                </c:pt>
                <c:pt idx="10">
                  <c:v>0.7074054614444444</c:v>
                </c:pt>
                <c:pt idx="11">
                  <c:v>0.7111067821111111</c:v>
                </c:pt>
                <c:pt idx="12">
                  <c:v>0.7119074036111113</c:v>
                </c:pt>
                <c:pt idx="13">
                  <c:v>0.6797644747222223</c:v>
                </c:pt>
                <c:pt idx="14">
                  <c:v>0.6848893297777779</c:v>
                </c:pt>
                <c:pt idx="15">
                  <c:v>0.681370773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'cap_rate_solar_SE4'!$C$3:$C$18</c:f>
              <c:numCache>
                <c:formatCode>General</c:formatCode>
                <c:ptCount val="16"/>
                <c:pt idx="0">
                  <c:v>0.7465602</c:v>
                </c:pt>
                <c:pt idx="1">
                  <c:v>0.6772433</c:v>
                </c:pt>
                <c:pt idx="2">
                  <c:v>0.64281176</c:v>
                </c:pt>
                <c:pt idx="3">
                  <c:v>0.6301171840000001</c:v>
                </c:pt>
                <c:pt idx="4">
                  <c:v>0.6197927080000001</c:v>
                </c:pt>
                <c:pt idx="5">
                  <c:v>0.6147824</c:v>
                </c:pt>
                <c:pt idx="6">
                  <c:v>0.611918832</c:v>
                </c:pt>
                <c:pt idx="7">
                  <c:v>0.60653606</c:v>
                </c:pt>
                <c:pt idx="8">
                  <c:v>0.6016019800000001</c:v>
                </c:pt>
                <c:pt idx="9">
                  <c:v>0.6047038</c:v>
                </c:pt>
                <c:pt idx="10">
                  <c:v>0.6014940520000001</c:v>
                </c:pt>
                <c:pt idx="11">
                  <c:v>0.600470794</c:v>
                </c:pt>
                <c:pt idx="12">
                  <c:v>0.59708788</c:v>
                </c:pt>
                <c:pt idx="13">
                  <c:v>0.5785643</c:v>
                </c:pt>
                <c:pt idx="14">
                  <c:v>0.584397566</c:v>
                </c:pt>
                <c:pt idx="15">
                  <c:v>0.578911992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'cap_rate_solar_SE4'!$D$3:$D$18</c:f>
              <c:numCache>
                <c:formatCode>General</c:formatCode>
                <c:ptCount val="16"/>
                <c:pt idx="0">
                  <c:v>0.79807127</c:v>
                </c:pt>
                <c:pt idx="1">
                  <c:v>0.7419909</c:v>
                </c:pt>
                <c:pt idx="2">
                  <c:v>0.70560914</c:v>
                </c:pt>
                <c:pt idx="3">
                  <c:v>0.70080566</c:v>
                </c:pt>
                <c:pt idx="4">
                  <c:v>0.6899016</c:v>
                </c:pt>
                <c:pt idx="5">
                  <c:v>0.6880526</c:v>
                </c:pt>
                <c:pt idx="6">
                  <c:v>0.6890978</c:v>
                </c:pt>
                <c:pt idx="7">
                  <c:v>0.68769735</c:v>
                </c:pt>
                <c:pt idx="8">
                  <c:v>0.68995297</c:v>
                </c:pt>
                <c:pt idx="9">
                  <c:v>0.7030227999999999</c:v>
                </c:pt>
                <c:pt idx="10">
                  <c:v>0.7068198999999999</c:v>
                </c:pt>
                <c:pt idx="11">
                  <c:v>0.71595734</c:v>
                </c:pt>
                <c:pt idx="12">
                  <c:v>0.7106792</c:v>
                </c:pt>
                <c:pt idx="13">
                  <c:v>0.6588023</c:v>
                </c:pt>
                <c:pt idx="14">
                  <c:v>0.67501867</c:v>
                </c:pt>
                <c:pt idx="15">
                  <c:v>0.67963976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'cap_rate_solar_SE4'!$E$3:$E$18</c:f>
              <c:numCache>
                <c:formatCode>General</c:formatCode>
                <c:ptCount val="16"/>
                <c:pt idx="0">
                  <c:v>0.8930966</c:v>
                </c:pt>
                <c:pt idx="1">
                  <c:v>0.835594734</c:v>
                </c:pt>
                <c:pt idx="2">
                  <c:v>0.80467756</c:v>
                </c:pt>
                <c:pt idx="3">
                  <c:v>0.8056384</c:v>
                </c:pt>
                <c:pt idx="4">
                  <c:v>0.7953932</c:v>
                </c:pt>
                <c:pt idx="5">
                  <c:v>0.792249964</c:v>
                </c:pt>
                <c:pt idx="6">
                  <c:v>0.79999535</c:v>
                </c:pt>
                <c:pt idx="7">
                  <c:v>0.80875666</c:v>
                </c:pt>
                <c:pt idx="8">
                  <c:v>0.800998248</c:v>
                </c:pt>
                <c:pt idx="9">
                  <c:v>0.797199832</c:v>
                </c:pt>
                <c:pt idx="10">
                  <c:v>0.8053045200000001</c:v>
                </c:pt>
                <c:pt idx="11">
                  <c:v>0.809610262</c:v>
                </c:pt>
                <c:pt idx="12">
                  <c:v>0.80878882</c:v>
                </c:pt>
                <c:pt idx="13">
                  <c:v>0.78879297</c:v>
                </c:pt>
                <c:pt idx="14">
                  <c:v>0.777263056</c:v>
                </c:pt>
                <c:pt idx="15">
                  <c:v>0.774461446</c:v>
                </c:pt>
              </c:numCache>
            </c:numRef>
          </c:yVal>
        </c:ser>
        <c:axId val="53640001"/>
        <c:axId val="53640002"/>
      </c:scatterChart>
      <c:valAx>
        <c:axId val="53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40002"/>
        <c:crosses val="autoZero"/>
        <c:crossBetween val="midCat"/>
      </c:valAx>
      <c:valAx>
        <c:axId val="53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'cap_rate_solar_SE4'!$B$3:$B$18</c:f>
              <c:numCache>
                <c:formatCode>General</c:formatCode>
                <c:ptCount val="16"/>
                <c:pt idx="0">
                  <c:v>0.8076368455555557</c:v>
                </c:pt>
                <c:pt idx="1">
                  <c:v>0.7554764851111111</c:v>
                </c:pt>
                <c:pt idx="2">
                  <c:v>0.7193866097222222</c:v>
                </c:pt>
                <c:pt idx="3">
                  <c:v>0.7112343820555558</c:v>
                </c:pt>
                <c:pt idx="4">
                  <c:v>0.7016114043888887</c:v>
                </c:pt>
                <c:pt idx="5">
                  <c:v>0.6993201487222221</c:v>
                </c:pt>
                <c:pt idx="6">
                  <c:v>0.6963840197777778</c:v>
                </c:pt>
                <c:pt idx="7">
                  <c:v>0.6963602261111113</c:v>
                </c:pt>
                <c:pt idx="8">
                  <c:v>0.6937980635555555</c:v>
                </c:pt>
                <c:pt idx="9">
                  <c:v>0.7030478386666668</c:v>
                </c:pt>
                <c:pt idx="10">
                  <c:v>0.7074054614444444</c:v>
                </c:pt>
                <c:pt idx="11">
                  <c:v>0.7111067821111111</c:v>
                </c:pt>
                <c:pt idx="12">
                  <c:v>0.7119074036111113</c:v>
                </c:pt>
                <c:pt idx="13">
                  <c:v>0.6797644747222223</c:v>
                </c:pt>
                <c:pt idx="14">
                  <c:v>0.6848893297777779</c:v>
                </c:pt>
                <c:pt idx="15">
                  <c:v>0.681370773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'cap_rate_solar_SE4'!$C$3:$C$18</c:f>
              <c:numCache>
                <c:formatCode>General</c:formatCode>
                <c:ptCount val="16"/>
                <c:pt idx="0">
                  <c:v>0.7465602</c:v>
                </c:pt>
                <c:pt idx="1">
                  <c:v>0.6772433</c:v>
                </c:pt>
                <c:pt idx="2">
                  <c:v>0.64281176</c:v>
                </c:pt>
                <c:pt idx="3">
                  <c:v>0.6301171840000001</c:v>
                </c:pt>
                <c:pt idx="4">
                  <c:v>0.6197927080000001</c:v>
                </c:pt>
                <c:pt idx="5">
                  <c:v>0.6147824</c:v>
                </c:pt>
                <c:pt idx="6">
                  <c:v>0.611918832</c:v>
                </c:pt>
                <c:pt idx="7">
                  <c:v>0.60653606</c:v>
                </c:pt>
                <c:pt idx="8">
                  <c:v>0.6016019800000001</c:v>
                </c:pt>
                <c:pt idx="9">
                  <c:v>0.6047038</c:v>
                </c:pt>
                <c:pt idx="10">
                  <c:v>0.6014940520000001</c:v>
                </c:pt>
                <c:pt idx="11">
                  <c:v>0.600470794</c:v>
                </c:pt>
                <c:pt idx="12">
                  <c:v>0.59708788</c:v>
                </c:pt>
                <c:pt idx="13">
                  <c:v>0.5785643</c:v>
                </c:pt>
                <c:pt idx="14">
                  <c:v>0.584397566</c:v>
                </c:pt>
                <c:pt idx="15">
                  <c:v>0.578911992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'cap_rate_solar_SE4'!$D$3:$D$18</c:f>
              <c:numCache>
                <c:formatCode>General</c:formatCode>
                <c:ptCount val="16"/>
                <c:pt idx="0">
                  <c:v>0.79807127</c:v>
                </c:pt>
                <c:pt idx="1">
                  <c:v>0.7419909</c:v>
                </c:pt>
                <c:pt idx="2">
                  <c:v>0.70560914</c:v>
                </c:pt>
                <c:pt idx="3">
                  <c:v>0.70080566</c:v>
                </c:pt>
                <c:pt idx="4">
                  <c:v>0.6899016</c:v>
                </c:pt>
                <c:pt idx="5">
                  <c:v>0.6880526</c:v>
                </c:pt>
                <c:pt idx="6">
                  <c:v>0.6890978</c:v>
                </c:pt>
                <c:pt idx="7">
                  <c:v>0.68769735</c:v>
                </c:pt>
                <c:pt idx="8">
                  <c:v>0.68995297</c:v>
                </c:pt>
                <c:pt idx="9">
                  <c:v>0.7030227999999999</c:v>
                </c:pt>
                <c:pt idx="10">
                  <c:v>0.7068198999999999</c:v>
                </c:pt>
                <c:pt idx="11">
                  <c:v>0.71595734</c:v>
                </c:pt>
                <c:pt idx="12">
                  <c:v>0.7106792</c:v>
                </c:pt>
                <c:pt idx="13">
                  <c:v>0.6588023</c:v>
                </c:pt>
                <c:pt idx="14">
                  <c:v>0.67501867</c:v>
                </c:pt>
                <c:pt idx="15">
                  <c:v>0.67963976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'cap_rate_solar_SE4'!$E$3:$E$18</c:f>
              <c:numCache>
                <c:formatCode>General</c:formatCode>
                <c:ptCount val="16"/>
                <c:pt idx="0">
                  <c:v>0.8930966</c:v>
                </c:pt>
                <c:pt idx="1">
                  <c:v>0.835594734</c:v>
                </c:pt>
                <c:pt idx="2">
                  <c:v>0.80467756</c:v>
                </c:pt>
                <c:pt idx="3">
                  <c:v>0.8056384</c:v>
                </c:pt>
                <c:pt idx="4">
                  <c:v>0.7953932</c:v>
                </c:pt>
                <c:pt idx="5">
                  <c:v>0.792249964</c:v>
                </c:pt>
                <c:pt idx="6">
                  <c:v>0.79999535</c:v>
                </c:pt>
                <c:pt idx="7">
                  <c:v>0.80875666</c:v>
                </c:pt>
                <c:pt idx="8">
                  <c:v>0.800998248</c:v>
                </c:pt>
                <c:pt idx="9">
                  <c:v>0.797199832</c:v>
                </c:pt>
                <c:pt idx="10">
                  <c:v>0.8053045200000001</c:v>
                </c:pt>
                <c:pt idx="11">
                  <c:v>0.809610262</c:v>
                </c:pt>
                <c:pt idx="12">
                  <c:v>0.80878882</c:v>
                </c:pt>
                <c:pt idx="13">
                  <c:v>0.78879297</c:v>
                </c:pt>
                <c:pt idx="14">
                  <c:v>0.777263056</c:v>
                </c:pt>
                <c:pt idx="15">
                  <c:v>0.774461446</c:v>
                </c:pt>
              </c:numCache>
            </c:numRef>
          </c:yVal>
        </c:ser>
        <c:axId val="53650001"/>
        <c:axId val="53650002"/>
      </c:scatterChart>
      <c:valAx>
        <c:axId val="53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50002"/>
        <c:crosses val="autoZero"/>
        <c:crossBetween val="midCat"/>
      </c:valAx>
      <c:valAx>
        <c:axId val="53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'cap_rate_solar_SE4'!$B$3:$B$18</c:f>
              <c:numCache>
                <c:formatCode>General</c:formatCode>
                <c:ptCount val="16"/>
                <c:pt idx="0">
                  <c:v>0.8076368455555557</c:v>
                </c:pt>
                <c:pt idx="1">
                  <c:v>0.7554764851111111</c:v>
                </c:pt>
                <c:pt idx="2">
                  <c:v>0.7193866097222222</c:v>
                </c:pt>
                <c:pt idx="3">
                  <c:v>0.7112343820555558</c:v>
                </c:pt>
                <c:pt idx="4">
                  <c:v>0.7016114043888887</c:v>
                </c:pt>
                <c:pt idx="5">
                  <c:v>0.6993201487222221</c:v>
                </c:pt>
                <c:pt idx="6">
                  <c:v>0.6963840197777778</c:v>
                </c:pt>
                <c:pt idx="7">
                  <c:v>0.6963602261111113</c:v>
                </c:pt>
                <c:pt idx="8">
                  <c:v>0.6937980635555555</c:v>
                </c:pt>
                <c:pt idx="9">
                  <c:v>0.7030478386666668</c:v>
                </c:pt>
                <c:pt idx="10">
                  <c:v>0.7074054614444444</c:v>
                </c:pt>
                <c:pt idx="11">
                  <c:v>0.7111067821111111</c:v>
                </c:pt>
                <c:pt idx="12">
                  <c:v>0.7119074036111113</c:v>
                </c:pt>
                <c:pt idx="13">
                  <c:v>0.6797644747222223</c:v>
                </c:pt>
                <c:pt idx="14">
                  <c:v>0.6848893297777779</c:v>
                </c:pt>
                <c:pt idx="15">
                  <c:v>0.681370773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'cap_rate_solar_SE4'!$C$3:$C$18</c:f>
              <c:numCache>
                <c:formatCode>General</c:formatCode>
                <c:ptCount val="16"/>
                <c:pt idx="0">
                  <c:v>0.7465602</c:v>
                </c:pt>
                <c:pt idx="1">
                  <c:v>0.6772433</c:v>
                </c:pt>
                <c:pt idx="2">
                  <c:v>0.64281176</c:v>
                </c:pt>
                <c:pt idx="3">
                  <c:v>0.6301171840000001</c:v>
                </c:pt>
                <c:pt idx="4">
                  <c:v>0.6197927080000001</c:v>
                </c:pt>
                <c:pt idx="5">
                  <c:v>0.6147824</c:v>
                </c:pt>
                <c:pt idx="6">
                  <c:v>0.611918832</c:v>
                </c:pt>
                <c:pt idx="7">
                  <c:v>0.60653606</c:v>
                </c:pt>
                <c:pt idx="8">
                  <c:v>0.6016019800000001</c:v>
                </c:pt>
                <c:pt idx="9">
                  <c:v>0.6047038</c:v>
                </c:pt>
                <c:pt idx="10">
                  <c:v>0.6014940520000001</c:v>
                </c:pt>
                <c:pt idx="11">
                  <c:v>0.600470794</c:v>
                </c:pt>
                <c:pt idx="12">
                  <c:v>0.59708788</c:v>
                </c:pt>
                <c:pt idx="13">
                  <c:v>0.5785643</c:v>
                </c:pt>
                <c:pt idx="14">
                  <c:v>0.584397566</c:v>
                </c:pt>
                <c:pt idx="15">
                  <c:v>0.578911992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'cap_rate_solar_SE4'!$D$3:$D$18</c:f>
              <c:numCache>
                <c:formatCode>General</c:formatCode>
                <c:ptCount val="16"/>
                <c:pt idx="0">
                  <c:v>0.79807127</c:v>
                </c:pt>
                <c:pt idx="1">
                  <c:v>0.7419909</c:v>
                </c:pt>
                <c:pt idx="2">
                  <c:v>0.70560914</c:v>
                </c:pt>
                <c:pt idx="3">
                  <c:v>0.70080566</c:v>
                </c:pt>
                <c:pt idx="4">
                  <c:v>0.6899016</c:v>
                </c:pt>
                <c:pt idx="5">
                  <c:v>0.6880526</c:v>
                </c:pt>
                <c:pt idx="6">
                  <c:v>0.6890978</c:v>
                </c:pt>
                <c:pt idx="7">
                  <c:v>0.68769735</c:v>
                </c:pt>
                <c:pt idx="8">
                  <c:v>0.68995297</c:v>
                </c:pt>
                <c:pt idx="9">
                  <c:v>0.7030227999999999</c:v>
                </c:pt>
                <c:pt idx="10">
                  <c:v>0.7068198999999999</c:v>
                </c:pt>
                <c:pt idx="11">
                  <c:v>0.71595734</c:v>
                </c:pt>
                <c:pt idx="12">
                  <c:v>0.7106792</c:v>
                </c:pt>
                <c:pt idx="13">
                  <c:v>0.6588023</c:v>
                </c:pt>
                <c:pt idx="14">
                  <c:v>0.67501867</c:v>
                </c:pt>
                <c:pt idx="15">
                  <c:v>0.67963976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'cap_rate_solar_SE4'!$E$3:$E$18</c:f>
              <c:numCache>
                <c:formatCode>General</c:formatCode>
                <c:ptCount val="16"/>
                <c:pt idx="0">
                  <c:v>0.8930966</c:v>
                </c:pt>
                <c:pt idx="1">
                  <c:v>0.835594734</c:v>
                </c:pt>
                <c:pt idx="2">
                  <c:v>0.80467756</c:v>
                </c:pt>
                <c:pt idx="3">
                  <c:v>0.8056384</c:v>
                </c:pt>
                <c:pt idx="4">
                  <c:v>0.7953932</c:v>
                </c:pt>
                <c:pt idx="5">
                  <c:v>0.792249964</c:v>
                </c:pt>
                <c:pt idx="6">
                  <c:v>0.79999535</c:v>
                </c:pt>
                <c:pt idx="7">
                  <c:v>0.80875666</c:v>
                </c:pt>
                <c:pt idx="8">
                  <c:v>0.800998248</c:v>
                </c:pt>
                <c:pt idx="9">
                  <c:v>0.797199832</c:v>
                </c:pt>
                <c:pt idx="10">
                  <c:v>0.8053045200000001</c:v>
                </c:pt>
                <c:pt idx="11">
                  <c:v>0.809610262</c:v>
                </c:pt>
                <c:pt idx="12">
                  <c:v>0.80878882</c:v>
                </c:pt>
                <c:pt idx="13">
                  <c:v>0.78879297</c:v>
                </c:pt>
                <c:pt idx="14">
                  <c:v>0.777263056</c:v>
                </c:pt>
                <c:pt idx="15">
                  <c:v>0.774461446</c:v>
                </c:pt>
              </c:numCache>
            </c:numRef>
          </c:yVal>
        </c:ser>
        <c:axId val="53660001"/>
        <c:axId val="53660002"/>
      </c:scatterChart>
      <c:valAx>
        <c:axId val="53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60002"/>
        <c:crosses val="autoZero"/>
        <c:crossBetween val="midCat"/>
      </c:valAx>
      <c:valAx>
        <c:axId val="53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'cap_rate_solar_SE4'!$B$3:$B$18</c:f>
              <c:numCache>
                <c:formatCode>General</c:formatCode>
                <c:ptCount val="16"/>
                <c:pt idx="0">
                  <c:v>0.8076368455555557</c:v>
                </c:pt>
                <c:pt idx="1">
                  <c:v>0.7554764851111111</c:v>
                </c:pt>
                <c:pt idx="2">
                  <c:v>0.7193866097222222</c:v>
                </c:pt>
                <c:pt idx="3">
                  <c:v>0.7112343820555558</c:v>
                </c:pt>
                <c:pt idx="4">
                  <c:v>0.7016114043888887</c:v>
                </c:pt>
                <c:pt idx="5">
                  <c:v>0.6993201487222221</c:v>
                </c:pt>
                <c:pt idx="6">
                  <c:v>0.6963840197777778</c:v>
                </c:pt>
                <c:pt idx="7">
                  <c:v>0.6963602261111113</c:v>
                </c:pt>
                <c:pt idx="8">
                  <c:v>0.6937980635555555</c:v>
                </c:pt>
                <c:pt idx="9">
                  <c:v>0.7030478386666668</c:v>
                </c:pt>
                <c:pt idx="10">
                  <c:v>0.7074054614444444</c:v>
                </c:pt>
                <c:pt idx="11">
                  <c:v>0.7111067821111111</c:v>
                </c:pt>
                <c:pt idx="12">
                  <c:v>0.7119074036111113</c:v>
                </c:pt>
                <c:pt idx="13">
                  <c:v>0.6797644747222223</c:v>
                </c:pt>
                <c:pt idx="14">
                  <c:v>0.6848893297777779</c:v>
                </c:pt>
                <c:pt idx="15">
                  <c:v>0.681370773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'cap_rate_solar_SE4'!$C$3:$C$18</c:f>
              <c:numCache>
                <c:formatCode>General</c:formatCode>
                <c:ptCount val="16"/>
                <c:pt idx="0">
                  <c:v>0.7465602</c:v>
                </c:pt>
                <c:pt idx="1">
                  <c:v>0.6772433</c:v>
                </c:pt>
                <c:pt idx="2">
                  <c:v>0.64281176</c:v>
                </c:pt>
                <c:pt idx="3">
                  <c:v>0.6301171840000001</c:v>
                </c:pt>
                <c:pt idx="4">
                  <c:v>0.6197927080000001</c:v>
                </c:pt>
                <c:pt idx="5">
                  <c:v>0.6147824</c:v>
                </c:pt>
                <c:pt idx="6">
                  <c:v>0.611918832</c:v>
                </c:pt>
                <c:pt idx="7">
                  <c:v>0.60653606</c:v>
                </c:pt>
                <c:pt idx="8">
                  <c:v>0.6016019800000001</c:v>
                </c:pt>
                <c:pt idx="9">
                  <c:v>0.6047038</c:v>
                </c:pt>
                <c:pt idx="10">
                  <c:v>0.6014940520000001</c:v>
                </c:pt>
                <c:pt idx="11">
                  <c:v>0.600470794</c:v>
                </c:pt>
                <c:pt idx="12">
                  <c:v>0.59708788</c:v>
                </c:pt>
                <c:pt idx="13">
                  <c:v>0.5785643</c:v>
                </c:pt>
                <c:pt idx="14">
                  <c:v>0.584397566</c:v>
                </c:pt>
                <c:pt idx="15">
                  <c:v>0.578911992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'cap_rate_solar_SE4'!$D$3:$D$18</c:f>
              <c:numCache>
                <c:formatCode>General</c:formatCode>
                <c:ptCount val="16"/>
                <c:pt idx="0">
                  <c:v>0.79807127</c:v>
                </c:pt>
                <c:pt idx="1">
                  <c:v>0.7419909</c:v>
                </c:pt>
                <c:pt idx="2">
                  <c:v>0.70560914</c:v>
                </c:pt>
                <c:pt idx="3">
                  <c:v>0.70080566</c:v>
                </c:pt>
                <c:pt idx="4">
                  <c:v>0.6899016</c:v>
                </c:pt>
                <c:pt idx="5">
                  <c:v>0.6880526</c:v>
                </c:pt>
                <c:pt idx="6">
                  <c:v>0.6890978</c:v>
                </c:pt>
                <c:pt idx="7">
                  <c:v>0.68769735</c:v>
                </c:pt>
                <c:pt idx="8">
                  <c:v>0.68995297</c:v>
                </c:pt>
                <c:pt idx="9">
                  <c:v>0.7030227999999999</c:v>
                </c:pt>
                <c:pt idx="10">
                  <c:v>0.7068198999999999</c:v>
                </c:pt>
                <c:pt idx="11">
                  <c:v>0.71595734</c:v>
                </c:pt>
                <c:pt idx="12">
                  <c:v>0.7106792</c:v>
                </c:pt>
                <c:pt idx="13">
                  <c:v>0.6588023</c:v>
                </c:pt>
                <c:pt idx="14">
                  <c:v>0.67501867</c:v>
                </c:pt>
                <c:pt idx="15">
                  <c:v>0.67963976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'cap_rate_solar_SE4'!$E$3:$E$18</c:f>
              <c:numCache>
                <c:formatCode>General</c:formatCode>
                <c:ptCount val="16"/>
                <c:pt idx="0">
                  <c:v>0.8930966</c:v>
                </c:pt>
                <c:pt idx="1">
                  <c:v>0.835594734</c:v>
                </c:pt>
                <c:pt idx="2">
                  <c:v>0.80467756</c:v>
                </c:pt>
                <c:pt idx="3">
                  <c:v>0.8056384</c:v>
                </c:pt>
                <c:pt idx="4">
                  <c:v>0.7953932</c:v>
                </c:pt>
                <c:pt idx="5">
                  <c:v>0.792249964</c:v>
                </c:pt>
                <c:pt idx="6">
                  <c:v>0.79999535</c:v>
                </c:pt>
                <c:pt idx="7">
                  <c:v>0.80875666</c:v>
                </c:pt>
                <c:pt idx="8">
                  <c:v>0.800998248</c:v>
                </c:pt>
                <c:pt idx="9">
                  <c:v>0.797199832</c:v>
                </c:pt>
                <c:pt idx="10">
                  <c:v>0.8053045200000001</c:v>
                </c:pt>
                <c:pt idx="11">
                  <c:v>0.809610262</c:v>
                </c:pt>
                <c:pt idx="12">
                  <c:v>0.80878882</c:v>
                </c:pt>
                <c:pt idx="13">
                  <c:v>0.78879297</c:v>
                </c:pt>
                <c:pt idx="14">
                  <c:v>0.777263056</c:v>
                </c:pt>
                <c:pt idx="15">
                  <c:v>0.774461446</c:v>
                </c:pt>
              </c:numCache>
            </c:numRef>
          </c:yVal>
        </c:ser>
        <c:axId val="53670001"/>
        <c:axId val="53670002"/>
      </c:scatterChart>
      <c:valAx>
        <c:axId val="53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70002"/>
        <c:crosses val="autoZero"/>
        <c:crossBetween val="midCat"/>
      </c:valAx>
      <c:valAx>
        <c:axId val="53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'cap_rate_solar_UK'!$B$3:$B$18</c:f>
              <c:numCache>
                <c:formatCode>General</c:formatCode>
                <c:ptCount val="16"/>
                <c:pt idx="0">
                  <c:v>0.9551321618888888</c:v>
                </c:pt>
                <c:pt idx="1">
                  <c:v>0.9406758683888889</c:v>
                </c:pt>
                <c:pt idx="2">
                  <c:v>0.9340185379444446</c:v>
                </c:pt>
                <c:pt idx="3">
                  <c:v>0.9165953824444443</c:v>
                </c:pt>
                <c:pt idx="4">
                  <c:v>0.9086135634999999</c:v>
                </c:pt>
                <c:pt idx="5">
                  <c:v>0.8891218705555555</c:v>
                </c:pt>
                <c:pt idx="6">
                  <c:v>0.8693352519444444</c:v>
                </c:pt>
                <c:pt idx="7">
                  <c:v>0.8619221260000001</c:v>
                </c:pt>
                <c:pt idx="8">
                  <c:v>0.8629880066666669</c:v>
                </c:pt>
                <c:pt idx="9">
                  <c:v>0.8870350536111112</c:v>
                </c:pt>
                <c:pt idx="10">
                  <c:v>0.9037242285555558</c:v>
                </c:pt>
                <c:pt idx="11">
                  <c:v>0.9069509353888888</c:v>
                </c:pt>
                <c:pt idx="12">
                  <c:v>0.9061898072777779</c:v>
                </c:pt>
                <c:pt idx="13">
                  <c:v>0.9637980494444446</c:v>
                </c:pt>
                <c:pt idx="14">
                  <c:v>0.9655353311111112</c:v>
                </c:pt>
                <c:pt idx="15">
                  <c:v>0.9669630709444448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'cap_rate_solar_UK'!$C$3:$C$18</c:f>
              <c:numCache>
                <c:formatCode>General</c:formatCode>
                <c:ptCount val="16"/>
                <c:pt idx="0">
                  <c:v>0.933169672</c:v>
                </c:pt>
                <c:pt idx="1">
                  <c:v>0.912609832</c:v>
                </c:pt>
                <c:pt idx="2">
                  <c:v>0.902868904</c:v>
                </c:pt>
                <c:pt idx="3">
                  <c:v>0.878740414</c:v>
                </c:pt>
                <c:pt idx="4">
                  <c:v>0.862754016</c:v>
                </c:pt>
                <c:pt idx="5">
                  <c:v>0.84004817</c:v>
                </c:pt>
                <c:pt idx="6">
                  <c:v>0.81344628</c:v>
                </c:pt>
                <c:pt idx="7">
                  <c:v>0.797581892</c:v>
                </c:pt>
                <c:pt idx="8">
                  <c:v>0.7944880600000001</c:v>
                </c:pt>
                <c:pt idx="9">
                  <c:v>0.8101323300000001</c:v>
                </c:pt>
                <c:pt idx="10">
                  <c:v>0.82283526</c:v>
                </c:pt>
                <c:pt idx="11">
                  <c:v>0.82450786</c:v>
                </c:pt>
                <c:pt idx="12">
                  <c:v>0.8224180719999999</c:v>
                </c:pt>
                <c:pt idx="13">
                  <c:v>0.87077414</c:v>
                </c:pt>
                <c:pt idx="14">
                  <c:v>0.87506032</c:v>
                </c:pt>
                <c:pt idx="15">
                  <c:v>0.866004564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'cap_rate_solar_UK'!$D$3:$D$18</c:f>
              <c:numCache>
                <c:formatCode>General</c:formatCode>
                <c:ptCount val="16"/>
                <c:pt idx="0">
                  <c:v>0.956965</c:v>
                </c:pt>
                <c:pt idx="1">
                  <c:v>0.9420501</c:v>
                </c:pt>
                <c:pt idx="2">
                  <c:v>0.93579566</c:v>
                </c:pt>
                <c:pt idx="3">
                  <c:v>0.92246836</c:v>
                </c:pt>
                <c:pt idx="4">
                  <c:v>0.90629226</c:v>
                </c:pt>
                <c:pt idx="5">
                  <c:v>0.8900258</c:v>
                </c:pt>
                <c:pt idx="6">
                  <c:v>0.87166446</c:v>
                </c:pt>
                <c:pt idx="7">
                  <c:v>0.8583649</c:v>
                </c:pt>
                <c:pt idx="8">
                  <c:v>0.85708594</c:v>
                </c:pt>
                <c:pt idx="9">
                  <c:v>0.8776201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0.8874282</c:v>
                </c:pt>
                <c:pt idx="13">
                  <c:v>0.9532031399999999</c:v>
                </c:pt>
                <c:pt idx="14">
                  <c:v>0.9624034</c:v>
                </c:pt>
                <c:pt idx="15">
                  <c:v>0.9788327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'cap_rate_solar_UK'!$E$3:$E$18</c:f>
              <c:numCache>
                <c:formatCode>General</c:formatCode>
                <c:ptCount val="16"/>
                <c:pt idx="0">
                  <c:v>0.973734946</c:v>
                </c:pt>
                <c:pt idx="1">
                  <c:v>0.96511379</c:v>
                </c:pt>
                <c:pt idx="2">
                  <c:v>0.9624588519999999</c:v>
                </c:pt>
                <c:pt idx="3">
                  <c:v>0.9497361440000001</c:v>
                </c:pt>
                <c:pt idx="4">
                  <c:v>0.95416318</c:v>
                </c:pt>
                <c:pt idx="5">
                  <c:v>0.93511183</c:v>
                </c:pt>
                <c:pt idx="6">
                  <c:v>0.92405384</c:v>
                </c:pt>
                <c:pt idx="7">
                  <c:v>0.922177964</c:v>
                </c:pt>
                <c:pt idx="8">
                  <c:v>0.9288696</c:v>
                </c:pt>
                <c:pt idx="9">
                  <c:v>0.96510176</c:v>
                </c:pt>
                <c:pt idx="10">
                  <c:v>0.989777388</c:v>
                </c:pt>
                <c:pt idx="11">
                  <c:v>0.996274604</c:v>
                </c:pt>
                <c:pt idx="12">
                  <c:v>0.99954446</c:v>
                </c:pt>
                <c:pt idx="13">
                  <c:v>1.06851716</c:v>
                </c:pt>
                <c:pt idx="14">
                  <c:v>1.06145244</c:v>
                </c:pt>
                <c:pt idx="15">
                  <c:v>1.05493538</c:v>
                </c:pt>
              </c:numCache>
            </c:numRef>
          </c:yVal>
        </c:ser>
        <c:axId val="53680001"/>
        <c:axId val="53680002"/>
      </c:scatterChart>
      <c:valAx>
        <c:axId val="53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80002"/>
        <c:crosses val="autoZero"/>
        <c:crossBetween val="midCat"/>
      </c:valAx>
      <c:valAx>
        <c:axId val="53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'cap_rate_solar_UK'!$B$3:$B$18</c:f>
              <c:numCache>
                <c:formatCode>General</c:formatCode>
                <c:ptCount val="16"/>
                <c:pt idx="0">
                  <c:v>0.9551321618888888</c:v>
                </c:pt>
                <c:pt idx="1">
                  <c:v>0.9406758683888889</c:v>
                </c:pt>
                <c:pt idx="2">
                  <c:v>0.9340185379444446</c:v>
                </c:pt>
                <c:pt idx="3">
                  <c:v>0.9165953824444443</c:v>
                </c:pt>
                <c:pt idx="4">
                  <c:v>0.9086135634999999</c:v>
                </c:pt>
                <c:pt idx="5">
                  <c:v>0.8891218705555555</c:v>
                </c:pt>
                <c:pt idx="6">
                  <c:v>0.8693352519444444</c:v>
                </c:pt>
                <c:pt idx="7">
                  <c:v>0.8619221260000001</c:v>
                </c:pt>
                <c:pt idx="8">
                  <c:v>0.8629880066666669</c:v>
                </c:pt>
                <c:pt idx="9">
                  <c:v>0.8870350536111112</c:v>
                </c:pt>
                <c:pt idx="10">
                  <c:v>0.9037242285555558</c:v>
                </c:pt>
                <c:pt idx="11">
                  <c:v>0.9069509353888888</c:v>
                </c:pt>
                <c:pt idx="12">
                  <c:v>0.9061898072777779</c:v>
                </c:pt>
                <c:pt idx="13">
                  <c:v>0.9637980494444446</c:v>
                </c:pt>
                <c:pt idx="14">
                  <c:v>0.9655353311111112</c:v>
                </c:pt>
                <c:pt idx="15">
                  <c:v>0.9669630709444448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'cap_rate_solar_UK'!$C$3:$C$18</c:f>
              <c:numCache>
                <c:formatCode>General</c:formatCode>
                <c:ptCount val="16"/>
                <c:pt idx="0">
                  <c:v>0.933169672</c:v>
                </c:pt>
                <c:pt idx="1">
                  <c:v>0.912609832</c:v>
                </c:pt>
                <c:pt idx="2">
                  <c:v>0.902868904</c:v>
                </c:pt>
                <c:pt idx="3">
                  <c:v>0.878740414</c:v>
                </c:pt>
                <c:pt idx="4">
                  <c:v>0.862754016</c:v>
                </c:pt>
                <c:pt idx="5">
                  <c:v>0.84004817</c:v>
                </c:pt>
                <c:pt idx="6">
                  <c:v>0.81344628</c:v>
                </c:pt>
                <c:pt idx="7">
                  <c:v>0.797581892</c:v>
                </c:pt>
                <c:pt idx="8">
                  <c:v>0.7944880600000001</c:v>
                </c:pt>
                <c:pt idx="9">
                  <c:v>0.8101323300000001</c:v>
                </c:pt>
                <c:pt idx="10">
                  <c:v>0.82283526</c:v>
                </c:pt>
                <c:pt idx="11">
                  <c:v>0.82450786</c:v>
                </c:pt>
                <c:pt idx="12">
                  <c:v>0.8224180719999999</c:v>
                </c:pt>
                <c:pt idx="13">
                  <c:v>0.87077414</c:v>
                </c:pt>
                <c:pt idx="14">
                  <c:v>0.87506032</c:v>
                </c:pt>
                <c:pt idx="15">
                  <c:v>0.866004564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'cap_rate_solar_UK'!$D$3:$D$18</c:f>
              <c:numCache>
                <c:formatCode>General</c:formatCode>
                <c:ptCount val="16"/>
                <c:pt idx="0">
                  <c:v>0.956965</c:v>
                </c:pt>
                <c:pt idx="1">
                  <c:v>0.9420501</c:v>
                </c:pt>
                <c:pt idx="2">
                  <c:v>0.93579566</c:v>
                </c:pt>
                <c:pt idx="3">
                  <c:v>0.92246836</c:v>
                </c:pt>
                <c:pt idx="4">
                  <c:v>0.90629226</c:v>
                </c:pt>
                <c:pt idx="5">
                  <c:v>0.8900258</c:v>
                </c:pt>
                <c:pt idx="6">
                  <c:v>0.87166446</c:v>
                </c:pt>
                <c:pt idx="7">
                  <c:v>0.8583649</c:v>
                </c:pt>
                <c:pt idx="8">
                  <c:v>0.85708594</c:v>
                </c:pt>
                <c:pt idx="9">
                  <c:v>0.8776201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0.8874282</c:v>
                </c:pt>
                <c:pt idx="13">
                  <c:v>0.9532031399999999</c:v>
                </c:pt>
                <c:pt idx="14">
                  <c:v>0.9624034</c:v>
                </c:pt>
                <c:pt idx="15">
                  <c:v>0.9788327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'cap_rate_solar_UK'!$E$3:$E$18</c:f>
              <c:numCache>
                <c:formatCode>General</c:formatCode>
                <c:ptCount val="16"/>
                <c:pt idx="0">
                  <c:v>0.973734946</c:v>
                </c:pt>
                <c:pt idx="1">
                  <c:v>0.96511379</c:v>
                </c:pt>
                <c:pt idx="2">
                  <c:v>0.9624588519999999</c:v>
                </c:pt>
                <c:pt idx="3">
                  <c:v>0.9497361440000001</c:v>
                </c:pt>
                <c:pt idx="4">
                  <c:v>0.95416318</c:v>
                </c:pt>
                <c:pt idx="5">
                  <c:v>0.93511183</c:v>
                </c:pt>
                <c:pt idx="6">
                  <c:v>0.92405384</c:v>
                </c:pt>
                <c:pt idx="7">
                  <c:v>0.922177964</c:v>
                </c:pt>
                <c:pt idx="8">
                  <c:v>0.9288696</c:v>
                </c:pt>
                <c:pt idx="9">
                  <c:v>0.96510176</c:v>
                </c:pt>
                <c:pt idx="10">
                  <c:v>0.989777388</c:v>
                </c:pt>
                <c:pt idx="11">
                  <c:v>0.996274604</c:v>
                </c:pt>
                <c:pt idx="12">
                  <c:v>0.99954446</c:v>
                </c:pt>
                <c:pt idx="13">
                  <c:v>1.06851716</c:v>
                </c:pt>
                <c:pt idx="14">
                  <c:v>1.06145244</c:v>
                </c:pt>
                <c:pt idx="15">
                  <c:v>1.05493538</c:v>
                </c:pt>
              </c:numCache>
            </c:numRef>
          </c:yVal>
        </c:ser>
        <c:axId val="53690001"/>
        <c:axId val="53690002"/>
      </c:scatterChart>
      <c:valAx>
        <c:axId val="53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90002"/>
        <c:crosses val="autoZero"/>
        <c:crossBetween val="midCat"/>
      </c:valAx>
      <c:valAx>
        <c:axId val="53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6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'cap_rate_wind_offshore_DK1'!$B$3:$B$18</c:f>
              <c:numCache>
                <c:formatCode>General</c:formatCode>
                <c:ptCount val="16"/>
                <c:pt idx="0">
                  <c:v>0.8912299846666669</c:v>
                </c:pt>
                <c:pt idx="1">
                  <c:v>0.8802435693333336</c:v>
                </c:pt>
                <c:pt idx="2">
                  <c:v>0.8695026802777777</c:v>
                </c:pt>
                <c:pt idx="3">
                  <c:v>0.8539935562222224</c:v>
                </c:pt>
                <c:pt idx="4">
                  <c:v>0.8310329811111109</c:v>
                </c:pt>
                <c:pt idx="5">
                  <c:v>0.8125707679444445</c:v>
                </c:pt>
                <c:pt idx="6">
                  <c:v>0.7866523111666667</c:v>
                </c:pt>
                <c:pt idx="7">
                  <c:v>0.7609974865</c:v>
                </c:pt>
                <c:pt idx="8">
                  <c:v>0.7309469988888888</c:v>
                </c:pt>
                <c:pt idx="9">
                  <c:v>0.6993432168888888</c:v>
                </c:pt>
                <c:pt idx="10">
                  <c:v>0.6780307534444444</c:v>
                </c:pt>
                <c:pt idx="11">
                  <c:v>0.6666747313333334</c:v>
                </c:pt>
                <c:pt idx="12">
                  <c:v>0.6511253271111112</c:v>
                </c:pt>
                <c:pt idx="13">
                  <c:v>0.6073474900555554</c:v>
                </c:pt>
                <c:pt idx="14">
                  <c:v>0.6117535776111113</c:v>
                </c:pt>
                <c:pt idx="15">
                  <c:v>0.5908755978888889</c:v>
                </c:pt>
              </c:numCache>
            </c:numRef>
          </c:yVal>
        </c:ser>
        <c:ser>
          <c:idx val="1"/>
          <c:order val="1"/>
          <c:tx>
            <c:strRef>
              <c:f>'cap_rate_wind_offshore_DK1'!$C$2:$C$2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'cap_rate_wind_offshore_DK1'!$C$3:$C$18</c:f>
              <c:numCache>
                <c:formatCode>General</c:formatCode>
                <c:ptCount val="16"/>
                <c:pt idx="0">
                  <c:v>0.8639154880000001</c:v>
                </c:pt>
                <c:pt idx="1">
                  <c:v>0.845449102</c:v>
                </c:pt>
                <c:pt idx="2">
                  <c:v>0.83274427</c:v>
                </c:pt>
                <c:pt idx="3">
                  <c:v>0.81402019</c:v>
                </c:pt>
                <c:pt idx="4">
                  <c:v>0.79386402</c:v>
                </c:pt>
                <c:pt idx="5">
                  <c:v>0.768483748</c:v>
                </c:pt>
                <c:pt idx="6">
                  <c:v>0.7392162</c:v>
                </c:pt>
                <c:pt idx="7">
                  <c:v>0.708165466</c:v>
                </c:pt>
                <c:pt idx="8">
                  <c:v>0.6733690400000001</c:v>
                </c:pt>
                <c:pt idx="9">
                  <c:v>0.63554468</c:v>
                </c:pt>
                <c:pt idx="10">
                  <c:v>0.605912792</c:v>
                </c:pt>
                <c:pt idx="11">
                  <c:v>0.589041688</c:v>
                </c:pt>
                <c:pt idx="12">
                  <c:v>0.56785798</c:v>
                </c:pt>
                <c:pt idx="13">
                  <c:v>0.501919832</c:v>
                </c:pt>
                <c:pt idx="14">
                  <c:v>0.513417432</c:v>
                </c:pt>
                <c:pt idx="15">
                  <c:v>0.500234894</c:v>
                </c:pt>
              </c:numCache>
            </c:numRef>
          </c:yVal>
        </c:ser>
        <c:ser>
          <c:idx val="2"/>
          <c:order val="2"/>
          <c:tx>
            <c:strRef>
              <c:f>'cap_rate_wind_offshore_DK1'!$D$2:$D$2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'cap_rate_wind_offshore_DK1'!$D$3:$D$18</c:f>
              <c:numCache>
                <c:formatCode>General</c:formatCode>
                <c:ptCount val="16"/>
                <c:pt idx="0">
                  <c:v>0.8951874</c:v>
                </c:pt>
                <c:pt idx="1">
                  <c:v>0.8856815</c:v>
                </c:pt>
                <c:pt idx="2">
                  <c:v>0.8728347</c:v>
                </c:pt>
                <c:pt idx="3">
                  <c:v>0.85753953</c:v>
                </c:pt>
                <c:pt idx="4">
                  <c:v>0.83402765</c:v>
                </c:pt>
                <c:pt idx="5">
                  <c:v>0.81768054</c:v>
                </c:pt>
                <c:pt idx="6">
                  <c:v>0.7913</c:v>
                </c:pt>
                <c:pt idx="7">
                  <c:v>0.76811737</c:v>
                </c:pt>
                <c:pt idx="8">
                  <c:v>0.73646784</c:v>
                </c:pt>
                <c:pt idx="9">
                  <c:v>0.7078134</c:v>
                </c:pt>
                <c:pt idx="10">
                  <c:v>0.68375826</c:v>
                </c:pt>
                <c:pt idx="11">
                  <c:v>0.6719435</c:v>
                </c:pt>
                <c:pt idx="12">
                  <c:v>0.6560615</c:v>
                </c:pt>
                <c:pt idx="13">
                  <c:v>0.6264189999999999</c:v>
                </c:pt>
                <c:pt idx="14">
                  <c:v>0.6315065600000001</c:v>
                </c:pt>
                <c:pt idx="15">
                  <c:v>0.6063564</c:v>
                </c:pt>
              </c:numCache>
            </c:numRef>
          </c:yVal>
        </c:ser>
        <c:ser>
          <c:idx val="3"/>
          <c:order val="3"/>
          <c:tx>
            <c:strRef>
              <c:f>'cap_rate_wind_offshore_DK1'!$E$2:$E$2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'cap_rate_wind_offshore_DK1'!$E$3:$E$18</c:f>
              <c:numCache>
                <c:formatCode>General</c:formatCode>
                <c:ptCount val="16"/>
                <c:pt idx="0">
                  <c:v>0.91846004</c:v>
                </c:pt>
                <c:pt idx="1">
                  <c:v>0.911547004</c:v>
                </c:pt>
                <c:pt idx="2">
                  <c:v>0.90539828</c:v>
                </c:pt>
                <c:pt idx="3">
                  <c:v>0.892713604</c:v>
                </c:pt>
                <c:pt idx="4">
                  <c:v>0.87159087</c:v>
                </c:pt>
                <c:pt idx="5">
                  <c:v>0.856439728</c:v>
                </c:pt>
                <c:pt idx="6">
                  <c:v>0.838182352</c:v>
                </c:pt>
                <c:pt idx="7">
                  <c:v>0.816013268</c:v>
                </c:pt>
                <c:pt idx="8">
                  <c:v>0.78875164</c:v>
                </c:pt>
                <c:pt idx="9">
                  <c:v>0.762457308</c:v>
                </c:pt>
                <c:pt idx="10">
                  <c:v>0.743923372</c:v>
                </c:pt>
                <c:pt idx="11">
                  <c:v>0.73436016</c:v>
                </c:pt>
                <c:pt idx="12">
                  <c:v>0.718775896</c:v>
                </c:pt>
                <c:pt idx="13">
                  <c:v>0.67504202</c:v>
                </c:pt>
                <c:pt idx="14">
                  <c:v>0.677003492</c:v>
                </c:pt>
                <c:pt idx="15">
                  <c:v>0.6559646</c:v>
                </c:pt>
              </c:numCache>
            </c:numRef>
          </c:yVal>
        </c:ser>
        <c:axId val="50370001"/>
        <c:axId val="50370002"/>
      </c:scatterChart>
      <c:val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70002"/>
        <c:crosses val="autoZero"/>
        <c:crossBetween val="midCat"/>
      </c:val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'cap_rate_solar_UK'!$B$3:$B$18</c:f>
              <c:numCache>
                <c:formatCode>General</c:formatCode>
                <c:ptCount val="16"/>
                <c:pt idx="0">
                  <c:v>0.9551321618888888</c:v>
                </c:pt>
                <c:pt idx="1">
                  <c:v>0.9406758683888889</c:v>
                </c:pt>
                <c:pt idx="2">
                  <c:v>0.9340185379444446</c:v>
                </c:pt>
                <c:pt idx="3">
                  <c:v>0.9165953824444443</c:v>
                </c:pt>
                <c:pt idx="4">
                  <c:v>0.9086135634999999</c:v>
                </c:pt>
                <c:pt idx="5">
                  <c:v>0.8891218705555555</c:v>
                </c:pt>
                <c:pt idx="6">
                  <c:v>0.8693352519444444</c:v>
                </c:pt>
                <c:pt idx="7">
                  <c:v>0.8619221260000001</c:v>
                </c:pt>
                <c:pt idx="8">
                  <c:v>0.8629880066666669</c:v>
                </c:pt>
                <c:pt idx="9">
                  <c:v>0.8870350536111112</c:v>
                </c:pt>
                <c:pt idx="10">
                  <c:v>0.9037242285555558</c:v>
                </c:pt>
                <c:pt idx="11">
                  <c:v>0.9069509353888888</c:v>
                </c:pt>
                <c:pt idx="12">
                  <c:v>0.9061898072777779</c:v>
                </c:pt>
                <c:pt idx="13">
                  <c:v>0.9637980494444446</c:v>
                </c:pt>
                <c:pt idx="14">
                  <c:v>0.9655353311111112</c:v>
                </c:pt>
                <c:pt idx="15">
                  <c:v>0.9669630709444448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'cap_rate_solar_UK'!$C$3:$C$18</c:f>
              <c:numCache>
                <c:formatCode>General</c:formatCode>
                <c:ptCount val="16"/>
                <c:pt idx="0">
                  <c:v>0.933169672</c:v>
                </c:pt>
                <c:pt idx="1">
                  <c:v>0.912609832</c:v>
                </c:pt>
                <c:pt idx="2">
                  <c:v>0.902868904</c:v>
                </c:pt>
                <c:pt idx="3">
                  <c:v>0.878740414</c:v>
                </c:pt>
                <c:pt idx="4">
                  <c:v>0.862754016</c:v>
                </c:pt>
                <c:pt idx="5">
                  <c:v>0.84004817</c:v>
                </c:pt>
                <c:pt idx="6">
                  <c:v>0.81344628</c:v>
                </c:pt>
                <c:pt idx="7">
                  <c:v>0.797581892</c:v>
                </c:pt>
                <c:pt idx="8">
                  <c:v>0.7944880600000001</c:v>
                </c:pt>
                <c:pt idx="9">
                  <c:v>0.8101323300000001</c:v>
                </c:pt>
                <c:pt idx="10">
                  <c:v>0.82283526</c:v>
                </c:pt>
                <c:pt idx="11">
                  <c:v>0.82450786</c:v>
                </c:pt>
                <c:pt idx="12">
                  <c:v>0.8224180719999999</c:v>
                </c:pt>
                <c:pt idx="13">
                  <c:v>0.87077414</c:v>
                </c:pt>
                <c:pt idx="14">
                  <c:v>0.87506032</c:v>
                </c:pt>
                <c:pt idx="15">
                  <c:v>0.866004564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'cap_rate_solar_UK'!$D$3:$D$18</c:f>
              <c:numCache>
                <c:formatCode>General</c:formatCode>
                <c:ptCount val="16"/>
                <c:pt idx="0">
                  <c:v>0.956965</c:v>
                </c:pt>
                <c:pt idx="1">
                  <c:v>0.9420501</c:v>
                </c:pt>
                <c:pt idx="2">
                  <c:v>0.93579566</c:v>
                </c:pt>
                <c:pt idx="3">
                  <c:v>0.92246836</c:v>
                </c:pt>
                <c:pt idx="4">
                  <c:v>0.90629226</c:v>
                </c:pt>
                <c:pt idx="5">
                  <c:v>0.8900258</c:v>
                </c:pt>
                <c:pt idx="6">
                  <c:v>0.87166446</c:v>
                </c:pt>
                <c:pt idx="7">
                  <c:v>0.8583649</c:v>
                </c:pt>
                <c:pt idx="8">
                  <c:v>0.85708594</c:v>
                </c:pt>
                <c:pt idx="9">
                  <c:v>0.8776201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0.8874282</c:v>
                </c:pt>
                <c:pt idx="13">
                  <c:v>0.9532031399999999</c:v>
                </c:pt>
                <c:pt idx="14">
                  <c:v>0.9624034</c:v>
                </c:pt>
                <c:pt idx="15">
                  <c:v>0.9788327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'cap_rate_solar_UK'!$E$3:$E$18</c:f>
              <c:numCache>
                <c:formatCode>General</c:formatCode>
                <c:ptCount val="16"/>
                <c:pt idx="0">
                  <c:v>0.973734946</c:v>
                </c:pt>
                <c:pt idx="1">
                  <c:v>0.96511379</c:v>
                </c:pt>
                <c:pt idx="2">
                  <c:v>0.9624588519999999</c:v>
                </c:pt>
                <c:pt idx="3">
                  <c:v>0.9497361440000001</c:v>
                </c:pt>
                <c:pt idx="4">
                  <c:v>0.95416318</c:v>
                </c:pt>
                <c:pt idx="5">
                  <c:v>0.93511183</c:v>
                </c:pt>
                <c:pt idx="6">
                  <c:v>0.92405384</c:v>
                </c:pt>
                <c:pt idx="7">
                  <c:v>0.922177964</c:v>
                </c:pt>
                <c:pt idx="8">
                  <c:v>0.9288696</c:v>
                </c:pt>
                <c:pt idx="9">
                  <c:v>0.96510176</c:v>
                </c:pt>
                <c:pt idx="10">
                  <c:v>0.989777388</c:v>
                </c:pt>
                <c:pt idx="11">
                  <c:v>0.996274604</c:v>
                </c:pt>
                <c:pt idx="12">
                  <c:v>0.99954446</c:v>
                </c:pt>
                <c:pt idx="13">
                  <c:v>1.06851716</c:v>
                </c:pt>
                <c:pt idx="14">
                  <c:v>1.06145244</c:v>
                </c:pt>
                <c:pt idx="15">
                  <c:v>1.05493538</c:v>
                </c:pt>
              </c:numCache>
            </c:numRef>
          </c:yVal>
        </c:ser>
        <c:axId val="53700001"/>
        <c:axId val="53700002"/>
      </c:scatterChart>
      <c:valAx>
        <c:axId val="53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700002"/>
        <c:crosses val="autoZero"/>
        <c:crossBetween val="midCat"/>
      </c:valAx>
      <c:valAx>
        <c:axId val="53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7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'cap_rate_solar_UK'!$B$3:$B$18</c:f>
              <c:numCache>
                <c:formatCode>General</c:formatCode>
                <c:ptCount val="16"/>
                <c:pt idx="0">
                  <c:v>0.9551321618888888</c:v>
                </c:pt>
                <c:pt idx="1">
                  <c:v>0.9406758683888889</c:v>
                </c:pt>
                <c:pt idx="2">
                  <c:v>0.9340185379444446</c:v>
                </c:pt>
                <c:pt idx="3">
                  <c:v>0.9165953824444443</c:v>
                </c:pt>
                <c:pt idx="4">
                  <c:v>0.9086135634999999</c:v>
                </c:pt>
                <c:pt idx="5">
                  <c:v>0.8891218705555555</c:v>
                </c:pt>
                <c:pt idx="6">
                  <c:v>0.8693352519444444</c:v>
                </c:pt>
                <c:pt idx="7">
                  <c:v>0.8619221260000001</c:v>
                </c:pt>
                <c:pt idx="8">
                  <c:v>0.8629880066666669</c:v>
                </c:pt>
                <c:pt idx="9">
                  <c:v>0.8870350536111112</c:v>
                </c:pt>
                <c:pt idx="10">
                  <c:v>0.9037242285555558</c:v>
                </c:pt>
                <c:pt idx="11">
                  <c:v>0.9069509353888888</c:v>
                </c:pt>
                <c:pt idx="12">
                  <c:v>0.9061898072777779</c:v>
                </c:pt>
                <c:pt idx="13">
                  <c:v>0.9637980494444446</c:v>
                </c:pt>
                <c:pt idx="14">
                  <c:v>0.9655353311111112</c:v>
                </c:pt>
                <c:pt idx="15">
                  <c:v>0.9669630709444448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'cap_rate_solar_UK'!$C$3:$C$18</c:f>
              <c:numCache>
                <c:formatCode>General</c:formatCode>
                <c:ptCount val="16"/>
                <c:pt idx="0">
                  <c:v>0.933169672</c:v>
                </c:pt>
                <c:pt idx="1">
                  <c:v>0.912609832</c:v>
                </c:pt>
                <c:pt idx="2">
                  <c:v>0.902868904</c:v>
                </c:pt>
                <c:pt idx="3">
                  <c:v>0.878740414</c:v>
                </c:pt>
                <c:pt idx="4">
                  <c:v>0.862754016</c:v>
                </c:pt>
                <c:pt idx="5">
                  <c:v>0.84004817</c:v>
                </c:pt>
                <c:pt idx="6">
                  <c:v>0.81344628</c:v>
                </c:pt>
                <c:pt idx="7">
                  <c:v>0.797581892</c:v>
                </c:pt>
                <c:pt idx="8">
                  <c:v>0.7944880600000001</c:v>
                </c:pt>
                <c:pt idx="9">
                  <c:v>0.8101323300000001</c:v>
                </c:pt>
                <c:pt idx="10">
                  <c:v>0.82283526</c:v>
                </c:pt>
                <c:pt idx="11">
                  <c:v>0.82450786</c:v>
                </c:pt>
                <c:pt idx="12">
                  <c:v>0.8224180719999999</c:v>
                </c:pt>
                <c:pt idx="13">
                  <c:v>0.87077414</c:v>
                </c:pt>
                <c:pt idx="14">
                  <c:v>0.87506032</c:v>
                </c:pt>
                <c:pt idx="15">
                  <c:v>0.866004564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'cap_rate_solar_UK'!$D$3:$D$18</c:f>
              <c:numCache>
                <c:formatCode>General</c:formatCode>
                <c:ptCount val="16"/>
                <c:pt idx="0">
                  <c:v>0.956965</c:v>
                </c:pt>
                <c:pt idx="1">
                  <c:v>0.9420501</c:v>
                </c:pt>
                <c:pt idx="2">
                  <c:v>0.93579566</c:v>
                </c:pt>
                <c:pt idx="3">
                  <c:v>0.92246836</c:v>
                </c:pt>
                <c:pt idx="4">
                  <c:v>0.90629226</c:v>
                </c:pt>
                <c:pt idx="5">
                  <c:v>0.8900258</c:v>
                </c:pt>
                <c:pt idx="6">
                  <c:v>0.87166446</c:v>
                </c:pt>
                <c:pt idx="7">
                  <c:v>0.8583649</c:v>
                </c:pt>
                <c:pt idx="8">
                  <c:v>0.85708594</c:v>
                </c:pt>
                <c:pt idx="9">
                  <c:v>0.8776201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0.8874282</c:v>
                </c:pt>
                <c:pt idx="13">
                  <c:v>0.9532031399999999</c:v>
                </c:pt>
                <c:pt idx="14">
                  <c:v>0.9624034</c:v>
                </c:pt>
                <c:pt idx="15">
                  <c:v>0.9788327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'cap_rate_solar_UK'!$E$3:$E$18</c:f>
              <c:numCache>
                <c:formatCode>General</c:formatCode>
                <c:ptCount val="16"/>
                <c:pt idx="0">
                  <c:v>0.973734946</c:v>
                </c:pt>
                <c:pt idx="1">
                  <c:v>0.96511379</c:v>
                </c:pt>
                <c:pt idx="2">
                  <c:v>0.9624588519999999</c:v>
                </c:pt>
                <c:pt idx="3">
                  <c:v>0.9497361440000001</c:v>
                </c:pt>
                <c:pt idx="4">
                  <c:v>0.95416318</c:v>
                </c:pt>
                <c:pt idx="5">
                  <c:v>0.93511183</c:v>
                </c:pt>
                <c:pt idx="6">
                  <c:v>0.92405384</c:v>
                </c:pt>
                <c:pt idx="7">
                  <c:v>0.922177964</c:v>
                </c:pt>
                <c:pt idx="8">
                  <c:v>0.9288696</c:v>
                </c:pt>
                <c:pt idx="9">
                  <c:v>0.96510176</c:v>
                </c:pt>
                <c:pt idx="10">
                  <c:v>0.989777388</c:v>
                </c:pt>
                <c:pt idx="11">
                  <c:v>0.996274604</c:v>
                </c:pt>
                <c:pt idx="12">
                  <c:v>0.99954446</c:v>
                </c:pt>
                <c:pt idx="13">
                  <c:v>1.06851716</c:v>
                </c:pt>
                <c:pt idx="14">
                  <c:v>1.06145244</c:v>
                </c:pt>
                <c:pt idx="15">
                  <c:v>1.05493538</c:v>
                </c:pt>
              </c:numCache>
            </c:numRef>
          </c:yVal>
        </c:ser>
        <c:axId val="53710001"/>
        <c:axId val="53710002"/>
      </c:scatterChart>
      <c:valAx>
        <c:axId val="53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710002"/>
        <c:crosses val="autoZero"/>
        <c:crossBetween val="midCat"/>
      </c:valAx>
      <c:valAx>
        <c:axId val="53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7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'cap_rate_solar_UK'!$B$3:$B$18</c:f>
              <c:numCache>
                <c:formatCode>General</c:formatCode>
                <c:ptCount val="16"/>
                <c:pt idx="0">
                  <c:v>0.9551321618888888</c:v>
                </c:pt>
                <c:pt idx="1">
                  <c:v>0.9406758683888889</c:v>
                </c:pt>
                <c:pt idx="2">
                  <c:v>0.9340185379444446</c:v>
                </c:pt>
                <c:pt idx="3">
                  <c:v>0.9165953824444443</c:v>
                </c:pt>
                <c:pt idx="4">
                  <c:v>0.9086135634999999</c:v>
                </c:pt>
                <c:pt idx="5">
                  <c:v>0.8891218705555555</c:v>
                </c:pt>
                <c:pt idx="6">
                  <c:v>0.8693352519444444</c:v>
                </c:pt>
                <c:pt idx="7">
                  <c:v>0.8619221260000001</c:v>
                </c:pt>
                <c:pt idx="8">
                  <c:v>0.8629880066666669</c:v>
                </c:pt>
                <c:pt idx="9">
                  <c:v>0.8870350536111112</c:v>
                </c:pt>
                <c:pt idx="10">
                  <c:v>0.9037242285555558</c:v>
                </c:pt>
                <c:pt idx="11">
                  <c:v>0.9069509353888888</c:v>
                </c:pt>
                <c:pt idx="12">
                  <c:v>0.9061898072777779</c:v>
                </c:pt>
                <c:pt idx="13">
                  <c:v>0.9637980494444446</c:v>
                </c:pt>
                <c:pt idx="14">
                  <c:v>0.9655353311111112</c:v>
                </c:pt>
                <c:pt idx="15">
                  <c:v>0.9669630709444448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'cap_rate_solar_UK'!$C$3:$C$18</c:f>
              <c:numCache>
                <c:formatCode>General</c:formatCode>
                <c:ptCount val="16"/>
                <c:pt idx="0">
                  <c:v>0.933169672</c:v>
                </c:pt>
                <c:pt idx="1">
                  <c:v>0.912609832</c:v>
                </c:pt>
                <c:pt idx="2">
                  <c:v>0.902868904</c:v>
                </c:pt>
                <c:pt idx="3">
                  <c:v>0.878740414</c:v>
                </c:pt>
                <c:pt idx="4">
                  <c:v>0.862754016</c:v>
                </c:pt>
                <c:pt idx="5">
                  <c:v>0.84004817</c:v>
                </c:pt>
                <c:pt idx="6">
                  <c:v>0.81344628</c:v>
                </c:pt>
                <c:pt idx="7">
                  <c:v>0.797581892</c:v>
                </c:pt>
                <c:pt idx="8">
                  <c:v>0.7944880600000001</c:v>
                </c:pt>
                <c:pt idx="9">
                  <c:v>0.8101323300000001</c:v>
                </c:pt>
                <c:pt idx="10">
                  <c:v>0.82283526</c:v>
                </c:pt>
                <c:pt idx="11">
                  <c:v>0.82450786</c:v>
                </c:pt>
                <c:pt idx="12">
                  <c:v>0.8224180719999999</c:v>
                </c:pt>
                <c:pt idx="13">
                  <c:v>0.87077414</c:v>
                </c:pt>
                <c:pt idx="14">
                  <c:v>0.87506032</c:v>
                </c:pt>
                <c:pt idx="15">
                  <c:v>0.866004564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'cap_rate_solar_UK'!$D$3:$D$18</c:f>
              <c:numCache>
                <c:formatCode>General</c:formatCode>
                <c:ptCount val="16"/>
                <c:pt idx="0">
                  <c:v>0.956965</c:v>
                </c:pt>
                <c:pt idx="1">
                  <c:v>0.9420501</c:v>
                </c:pt>
                <c:pt idx="2">
                  <c:v>0.93579566</c:v>
                </c:pt>
                <c:pt idx="3">
                  <c:v>0.92246836</c:v>
                </c:pt>
                <c:pt idx="4">
                  <c:v>0.90629226</c:v>
                </c:pt>
                <c:pt idx="5">
                  <c:v>0.8900258</c:v>
                </c:pt>
                <c:pt idx="6">
                  <c:v>0.87166446</c:v>
                </c:pt>
                <c:pt idx="7">
                  <c:v>0.8583649</c:v>
                </c:pt>
                <c:pt idx="8">
                  <c:v>0.85708594</c:v>
                </c:pt>
                <c:pt idx="9">
                  <c:v>0.8776201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0.8874282</c:v>
                </c:pt>
                <c:pt idx="13">
                  <c:v>0.9532031399999999</c:v>
                </c:pt>
                <c:pt idx="14">
                  <c:v>0.9624034</c:v>
                </c:pt>
                <c:pt idx="15">
                  <c:v>0.9788327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'cap_rate_solar_UK'!$E$3:$E$18</c:f>
              <c:numCache>
                <c:formatCode>General</c:formatCode>
                <c:ptCount val="16"/>
                <c:pt idx="0">
                  <c:v>0.973734946</c:v>
                </c:pt>
                <c:pt idx="1">
                  <c:v>0.96511379</c:v>
                </c:pt>
                <c:pt idx="2">
                  <c:v>0.9624588519999999</c:v>
                </c:pt>
                <c:pt idx="3">
                  <c:v>0.9497361440000001</c:v>
                </c:pt>
                <c:pt idx="4">
                  <c:v>0.95416318</c:v>
                </c:pt>
                <c:pt idx="5">
                  <c:v>0.93511183</c:v>
                </c:pt>
                <c:pt idx="6">
                  <c:v>0.92405384</c:v>
                </c:pt>
                <c:pt idx="7">
                  <c:v>0.922177964</c:v>
                </c:pt>
                <c:pt idx="8">
                  <c:v>0.9288696</c:v>
                </c:pt>
                <c:pt idx="9">
                  <c:v>0.96510176</c:v>
                </c:pt>
                <c:pt idx="10">
                  <c:v>0.989777388</c:v>
                </c:pt>
                <c:pt idx="11">
                  <c:v>0.996274604</c:v>
                </c:pt>
                <c:pt idx="12">
                  <c:v>0.99954446</c:v>
                </c:pt>
                <c:pt idx="13">
                  <c:v>1.06851716</c:v>
                </c:pt>
                <c:pt idx="14">
                  <c:v>1.06145244</c:v>
                </c:pt>
                <c:pt idx="15">
                  <c:v>1.05493538</c:v>
                </c:pt>
              </c:numCache>
            </c:numRef>
          </c:yVal>
        </c:ser>
        <c:axId val="53720001"/>
        <c:axId val="53720002"/>
      </c:scatterChart>
      <c:valAx>
        <c:axId val="53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720002"/>
        <c:crosses val="autoZero"/>
        <c:crossBetween val="midCat"/>
      </c:valAx>
      <c:valAx>
        <c:axId val="53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37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'cap_rate_wind_offshore_DK2'!$B$3:$B$17</c:f>
              <c:numCache>
                <c:formatCode>General</c:formatCode>
                <c:ptCount val="15"/>
                <c:pt idx="0">
                  <c:v>0.8444865705555558</c:v>
                </c:pt>
                <c:pt idx="1">
                  <c:v>0.8342675899999999</c:v>
                </c:pt>
                <c:pt idx="2">
                  <c:v>0.8035035541111109</c:v>
                </c:pt>
                <c:pt idx="3">
                  <c:v>0.7822348963333332</c:v>
                </c:pt>
                <c:pt idx="4">
                  <c:v>0.7565595441666667</c:v>
                </c:pt>
                <c:pt idx="5">
                  <c:v>0.7154998916666665</c:v>
                </c:pt>
                <c:pt idx="6">
                  <c:v>0.6732026569999998</c:v>
                </c:pt>
                <c:pt idx="7">
                  <c:v>0.650544385277778</c:v>
                </c:pt>
                <c:pt idx="8">
                  <c:v>0.6286663941111111</c:v>
                </c:pt>
                <c:pt idx="9">
                  <c:v>0.6123286367222219</c:v>
                </c:pt>
                <c:pt idx="10">
                  <c:v>0.6065948909444446</c:v>
                </c:pt>
                <c:pt idx="11">
                  <c:v>0.5975542621111112</c:v>
                </c:pt>
                <c:pt idx="12">
                  <c:v>0.5900938990555555</c:v>
                </c:pt>
                <c:pt idx="13">
                  <c:v>0.6081220189999998</c:v>
                </c:pt>
                <c:pt idx="14">
                  <c:v>0.5943258611111112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'cap_rate_wind_offshore_DK2'!$C$3:$C$17</c:f>
              <c:numCache>
                <c:formatCode>General</c:formatCode>
                <c:ptCount val="15"/>
                <c:pt idx="0">
                  <c:v>0.805002854</c:v>
                </c:pt>
                <c:pt idx="1">
                  <c:v>0.795219394</c:v>
                </c:pt>
                <c:pt idx="2">
                  <c:v>0.759840988</c:v>
                </c:pt>
                <c:pt idx="3">
                  <c:v>0.7309882280000001</c:v>
                </c:pt>
                <c:pt idx="4">
                  <c:v>0.6965671</c:v>
                </c:pt>
                <c:pt idx="5">
                  <c:v>0.6445512999999999</c:v>
                </c:pt>
                <c:pt idx="6">
                  <c:v>0.59000927</c:v>
                </c:pt>
                <c:pt idx="7">
                  <c:v>0.5604808800000001</c:v>
                </c:pt>
                <c:pt idx="8">
                  <c:v>0.533462498</c:v>
                </c:pt>
                <c:pt idx="9">
                  <c:v>0.51449998</c:v>
                </c:pt>
                <c:pt idx="10">
                  <c:v>0.506528012</c:v>
                </c:pt>
                <c:pt idx="11">
                  <c:v>0.496398996</c:v>
                </c:pt>
                <c:pt idx="12">
                  <c:v>0.489905936</c:v>
                </c:pt>
                <c:pt idx="13">
                  <c:v>0.5163888</c:v>
                </c:pt>
                <c:pt idx="14">
                  <c:v>0.5127953399999999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'cap_rate_wind_offshore_DK2'!$D$3:$D$17</c:f>
              <c:numCache>
                <c:formatCode>General</c:formatCode>
                <c:ptCount val="15"/>
                <c:pt idx="0">
                  <c:v>0.8476499</c:v>
                </c:pt>
                <c:pt idx="1">
                  <c:v>0.83500445</c:v>
                </c:pt>
                <c:pt idx="2">
                  <c:v>0.8038643599999999</c:v>
                </c:pt>
                <c:pt idx="3">
                  <c:v>0.7840487</c:v>
                </c:pt>
                <c:pt idx="4">
                  <c:v>0.7621836</c:v>
                </c:pt>
                <c:pt idx="5">
                  <c:v>0.71988505</c:v>
                </c:pt>
                <c:pt idx="6">
                  <c:v>0.68130285</c:v>
                </c:pt>
                <c:pt idx="7">
                  <c:v>0.6586094</c:v>
                </c:pt>
                <c:pt idx="8">
                  <c:v>0.6355601</c:v>
                </c:pt>
                <c:pt idx="9">
                  <c:v>0.6194657</c:v>
                </c:pt>
                <c:pt idx="10">
                  <c:v>0.6121368</c:v>
                </c:pt>
                <c:pt idx="11">
                  <c:v>0.60188407</c:v>
                </c:pt>
                <c:pt idx="12">
                  <c:v>0.60265195</c:v>
                </c:pt>
                <c:pt idx="13">
                  <c:v>0.61029935</c:v>
                </c:pt>
                <c:pt idx="14">
                  <c:v>0.59617925</c:v>
                </c:pt>
              </c:numCache>
            </c:numRef>
          </c:yVal>
        </c:ser>
        <c:ser>
          <c:idx val="3"/>
          <c:order val="3"/>
          <c:tx>
            <c:strRef>
              <c:f>'cap_rate_wind_offshore_DK2'!$E$2:$E$2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'cap_rate_wind_offshore_DK2'!$A$3:$A$17</c:f>
              <c:numCache>
                <c:formatCode>General</c:formatCode>
                <c:ptCount val="1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'cap_rate_wind_offshore_DK2'!$E$3:$E$17</c:f>
              <c:numCache>
                <c:formatCode>General</c:formatCode>
                <c:ptCount val="15"/>
                <c:pt idx="0">
                  <c:v>0.875055516</c:v>
                </c:pt>
                <c:pt idx="1">
                  <c:v>0.871630146</c:v>
                </c:pt>
                <c:pt idx="2">
                  <c:v>0.8491896800000001</c:v>
                </c:pt>
                <c:pt idx="3">
                  <c:v>0.84084698</c:v>
                </c:pt>
                <c:pt idx="4">
                  <c:v>0.8237522</c:v>
                </c:pt>
                <c:pt idx="5">
                  <c:v>0.7799016599999999</c:v>
                </c:pt>
                <c:pt idx="6">
                  <c:v>0.734350082</c:v>
                </c:pt>
                <c:pt idx="7">
                  <c:v>0.7155701400000001</c:v>
                </c:pt>
                <c:pt idx="8">
                  <c:v>0.70003348</c:v>
                </c:pt>
                <c:pt idx="9">
                  <c:v>0.688970912</c:v>
                </c:pt>
                <c:pt idx="10">
                  <c:v>0.685034122</c:v>
                </c:pt>
                <c:pt idx="11">
                  <c:v>0.6786868</c:v>
                </c:pt>
                <c:pt idx="12">
                  <c:v>0.6678941199999999</c:v>
                </c:pt>
                <c:pt idx="13">
                  <c:v>0.688735584</c:v>
                </c:pt>
                <c:pt idx="14">
                  <c:v>0.6682630000000001</c:v>
                </c:pt>
              </c:numCache>
            </c:numRef>
          </c:yVal>
        </c:ser>
        <c:axId val="50380001"/>
        <c:axId val="50380002"/>
      </c:scatterChart>
      <c:val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80002"/>
        <c:crosses val="autoZero"/>
        <c:crossBetween val="midCat"/>
      </c:val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'cap_rate_wind_offshore_ES'!$B$3:$B$7</c:f>
              <c:numCache>
                <c:formatCode>General</c:formatCode>
                <c:ptCount val="5"/>
                <c:pt idx="0">
                  <c:v>0.872591489555556</c:v>
                </c:pt>
                <c:pt idx="1">
                  <c:v>0.8628317047222225</c:v>
                </c:pt>
                <c:pt idx="2">
                  <c:v>0.8705968302777779</c:v>
                </c:pt>
                <c:pt idx="3">
                  <c:v>0.8784980754444447</c:v>
                </c:pt>
                <c:pt idx="4">
                  <c:v>0.8822411337777778</c:v>
                </c:pt>
              </c:numCache>
            </c:numRef>
          </c:yVal>
        </c:ser>
        <c:ser>
          <c:idx val="1"/>
          <c:order val="1"/>
          <c:tx>
            <c:strRef>
              <c:f>'cap_rate_wind_offshore_ES'!$C$2:$C$2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'cap_rate_wind_offshore_ES'!$C$3:$C$7</c:f>
              <c:numCache>
                <c:formatCode>General</c:formatCode>
                <c:ptCount val="5"/>
                <c:pt idx="0">
                  <c:v>0.8369334620000001</c:v>
                </c:pt>
                <c:pt idx="1">
                  <c:v>0.8238248500000001</c:v>
                </c:pt>
                <c:pt idx="2">
                  <c:v>0.81638955</c:v>
                </c:pt>
                <c:pt idx="3">
                  <c:v>0.815714428</c:v>
                </c:pt>
                <c:pt idx="4">
                  <c:v>0.81854824</c:v>
                </c:pt>
              </c:numCache>
            </c:numRef>
          </c:yVal>
        </c:ser>
        <c:ser>
          <c:idx val="2"/>
          <c:order val="2"/>
          <c:tx>
            <c:strRef>
              <c:f>'cap_rate_wind_offshore_ES'!$D$2:$D$2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'cap_rate_wind_offshore_ES'!$D$3:$D$7</c:f>
              <c:numCache>
                <c:formatCode>General</c:formatCode>
                <c:ptCount val="5"/>
                <c:pt idx="0">
                  <c:v>0.8727665</c:v>
                </c:pt>
                <c:pt idx="1">
                  <c:v>0.86233246</c:v>
                </c:pt>
                <c:pt idx="2">
                  <c:v>0.87152624</c:v>
                </c:pt>
                <c:pt idx="3">
                  <c:v>0.87975305</c:v>
                </c:pt>
                <c:pt idx="4">
                  <c:v>0.886517</c:v>
                </c:pt>
              </c:numCache>
            </c:numRef>
          </c:yVal>
        </c:ser>
        <c:ser>
          <c:idx val="3"/>
          <c:order val="3"/>
          <c:tx>
            <c:strRef>
              <c:f>'cap_rate_wind_offshore_ES'!$E$2:$E$2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'cap_rate_wind_offshore_ES'!$A$3:$A$7</c:f>
              <c:numCache>
                <c:formatCode>General</c:formatCode>
                <c:ptCount val="5"/>
                <c:pt idx="0">
                  <c:v>2034</c:v>
                </c:pt>
                <c:pt idx="1">
                  <c:v>2035</c:v>
                </c:pt>
                <c:pt idx="2">
                  <c:v>2040</c:v>
                </c:pt>
                <c:pt idx="3">
                  <c:v>2045</c:v>
                </c:pt>
                <c:pt idx="4">
                  <c:v>2050</c:v>
                </c:pt>
              </c:numCache>
            </c:numRef>
          </c:xVal>
          <c:yVal>
            <c:numRef>
              <c:f>'cap_rate_wind_offshore_ES'!$E$3:$E$7</c:f>
              <c:numCache>
                <c:formatCode>General</c:formatCode>
                <c:ptCount val="5"/>
                <c:pt idx="0">
                  <c:v>0.909421532</c:v>
                </c:pt>
                <c:pt idx="1">
                  <c:v>0.9012768799999999</c:v>
                </c:pt>
                <c:pt idx="2">
                  <c:v>0.91102153</c:v>
                </c:pt>
                <c:pt idx="3">
                  <c:v>0.9386252479999999</c:v>
                </c:pt>
                <c:pt idx="4">
                  <c:v>0.958880246</c:v>
                </c:pt>
              </c:numCache>
            </c:numRef>
          </c:yVal>
        </c:ser>
        <c:axId val="50390001"/>
        <c:axId val="50390002"/>
      </c:scatterChart>
      <c:val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90002"/>
        <c:crosses val="autoZero"/>
        <c:crossBetween val="midCat"/>
      </c:val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3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'price_DK2'!$B$3:$B$18</c:f>
              <c:numCache>
                <c:formatCode>General</c:formatCode>
                <c:ptCount val="16"/>
                <c:pt idx="0">
                  <c:v>79.49794983333334</c:v>
                </c:pt>
                <c:pt idx="1">
                  <c:v>67.0760803888889</c:v>
                </c:pt>
                <c:pt idx="2">
                  <c:v>75.61871072777778</c:v>
                </c:pt>
                <c:pt idx="3">
                  <c:v>67.87121100555557</c:v>
                </c:pt>
                <c:pt idx="4">
                  <c:v>61.33078441666667</c:v>
                </c:pt>
                <c:pt idx="5">
                  <c:v>58.97301916666667</c:v>
                </c:pt>
                <c:pt idx="6">
                  <c:v>59.04375237777779</c:v>
                </c:pt>
                <c:pt idx="7">
                  <c:v>64.4943193</c:v>
                </c:pt>
                <c:pt idx="8">
                  <c:v>65.91357933333333</c:v>
                </c:pt>
                <c:pt idx="9">
                  <c:v>63.51485711666665</c:v>
                </c:pt>
                <c:pt idx="10">
                  <c:v>60.79384408333336</c:v>
                </c:pt>
                <c:pt idx="11">
                  <c:v>61.57969852777779</c:v>
                </c:pt>
                <c:pt idx="12">
                  <c:v>64.76181626111111</c:v>
                </c:pt>
                <c:pt idx="13">
                  <c:v>68.12881656666667</c:v>
                </c:pt>
                <c:pt idx="14">
                  <c:v>76.04892338333333</c:v>
                </c:pt>
                <c:pt idx="15">
                  <c:v>89.48796824999999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'price_DK2'!$C$3:$C$18</c:f>
              <c:numCache>
                <c:formatCode>General</c:formatCode>
                <c:ptCount val="16"/>
                <c:pt idx="0">
                  <c:v>72.200002</c:v>
                </c:pt>
                <c:pt idx="1">
                  <c:v>60.37879</c:v>
                </c:pt>
                <c:pt idx="2">
                  <c:v>67.58155000000001</c:v>
                </c:pt>
                <c:pt idx="3">
                  <c:v>59.6025804</c:v>
                </c:pt>
                <c:pt idx="4">
                  <c:v>52.11306</c:v>
                </c:pt>
                <c:pt idx="5">
                  <c:v>48.632852</c:v>
                </c:pt>
                <c:pt idx="6">
                  <c:v>48.7697046</c:v>
                </c:pt>
                <c:pt idx="7">
                  <c:v>52.9054326</c:v>
                </c:pt>
                <c:pt idx="8">
                  <c:v>53.008356</c:v>
                </c:pt>
                <c:pt idx="9">
                  <c:v>49.7133332</c:v>
                </c:pt>
                <c:pt idx="10">
                  <c:v>46.978517</c:v>
                </c:pt>
                <c:pt idx="11">
                  <c:v>47.589154</c:v>
                </c:pt>
                <c:pt idx="12">
                  <c:v>49.3649534</c:v>
                </c:pt>
                <c:pt idx="13">
                  <c:v>51.8726944</c:v>
                </c:pt>
                <c:pt idx="14">
                  <c:v>56.8724668</c:v>
                </c:pt>
                <c:pt idx="15">
                  <c:v>68.660256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'price_DK2'!$D$3:$D$18</c:f>
              <c:numCache>
                <c:formatCode>General</c:formatCode>
                <c:ptCount val="16"/>
                <c:pt idx="0">
                  <c:v>79.35023</c:v>
                </c:pt>
                <c:pt idx="1">
                  <c:v>66.45696</c:v>
                </c:pt>
                <c:pt idx="2">
                  <c:v>75.07008999999999</c:v>
                </c:pt>
                <c:pt idx="3">
                  <c:v>66.03402</c:v>
                </c:pt>
                <c:pt idx="4">
                  <c:v>59.538013</c:v>
                </c:pt>
                <c:pt idx="5">
                  <c:v>56.436646</c:v>
                </c:pt>
                <c:pt idx="6">
                  <c:v>55.704567</c:v>
                </c:pt>
                <c:pt idx="7">
                  <c:v>59.420547</c:v>
                </c:pt>
                <c:pt idx="8">
                  <c:v>60.40799</c:v>
                </c:pt>
                <c:pt idx="9">
                  <c:v>58.272488</c:v>
                </c:pt>
                <c:pt idx="10">
                  <c:v>55.26587</c:v>
                </c:pt>
                <c:pt idx="11">
                  <c:v>55.590298</c:v>
                </c:pt>
                <c:pt idx="12">
                  <c:v>59.48071</c:v>
                </c:pt>
                <c:pt idx="13">
                  <c:v>65.30525</c:v>
                </c:pt>
                <c:pt idx="14">
                  <c:v>71.725914</c:v>
                </c:pt>
                <c:pt idx="15">
                  <c:v>85.03025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'price_DK2'!$E$3:$E$18</c:f>
              <c:numCache>
                <c:formatCode>General</c:formatCode>
                <c:ptCount val="16"/>
                <c:pt idx="0">
                  <c:v>86.453924</c:v>
                </c:pt>
                <c:pt idx="1">
                  <c:v>73.97676200000001</c:v>
                </c:pt>
                <c:pt idx="2">
                  <c:v>84.2934262</c:v>
                </c:pt>
                <c:pt idx="3">
                  <c:v>77.6728988</c:v>
                </c:pt>
                <c:pt idx="4">
                  <c:v>72.40646600000001</c:v>
                </c:pt>
                <c:pt idx="5">
                  <c:v>72.06101000000001</c:v>
                </c:pt>
                <c:pt idx="6">
                  <c:v>71.95276</c:v>
                </c:pt>
                <c:pt idx="7">
                  <c:v>80.5013672</c:v>
                </c:pt>
                <c:pt idx="8">
                  <c:v>83.25538400000001</c:v>
                </c:pt>
                <c:pt idx="9">
                  <c:v>81.482032</c:v>
                </c:pt>
                <c:pt idx="10">
                  <c:v>78.165958</c:v>
                </c:pt>
                <c:pt idx="11">
                  <c:v>78.720181</c:v>
                </c:pt>
                <c:pt idx="12">
                  <c:v>82.50382999999999</c:v>
                </c:pt>
                <c:pt idx="13">
                  <c:v>86.500681</c:v>
                </c:pt>
                <c:pt idx="14">
                  <c:v>100.806578</c:v>
                </c:pt>
                <c:pt idx="15">
                  <c:v>121.92178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'cap_rate_wind_offshore_FR'!$B$3:$B$18</c:f>
              <c:numCache>
                <c:formatCode>General</c:formatCode>
                <c:ptCount val="16"/>
                <c:pt idx="0">
                  <c:v>0.9152569455555555</c:v>
                </c:pt>
                <c:pt idx="1">
                  <c:v>0.9164925357222222</c:v>
                </c:pt>
                <c:pt idx="2">
                  <c:v>0.9098503058888888</c:v>
                </c:pt>
                <c:pt idx="3">
                  <c:v>0.9098060156111109</c:v>
                </c:pt>
                <c:pt idx="4">
                  <c:v>0.8994526267222223</c:v>
                </c:pt>
                <c:pt idx="5">
                  <c:v>0.8853288647222222</c:v>
                </c:pt>
                <c:pt idx="6">
                  <c:v>0.8719085413333334</c:v>
                </c:pt>
                <c:pt idx="7">
                  <c:v>0.8575358511111112</c:v>
                </c:pt>
                <c:pt idx="8">
                  <c:v>0.8407152018888886</c:v>
                </c:pt>
                <c:pt idx="9">
                  <c:v>0.8223161399999999</c:v>
                </c:pt>
                <c:pt idx="10">
                  <c:v>0.8118997983333335</c:v>
                </c:pt>
                <c:pt idx="11">
                  <c:v>0.7964342578333332</c:v>
                </c:pt>
                <c:pt idx="12">
                  <c:v>0.7811514114444444</c:v>
                </c:pt>
                <c:pt idx="13">
                  <c:v>0.7398021550555554</c:v>
                </c:pt>
                <c:pt idx="14">
                  <c:v>0.7091666605555556</c:v>
                </c:pt>
                <c:pt idx="15">
                  <c:v>0.6978925963333333</c:v>
                </c:pt>
              </c:numCache>
            </c:numRef>
          </c:yVal>
        </c:ser>
        <c:ser>
          <c:idx val="1"/>
          <c:order val="1"/>
          <c:tx>
            <c:strRef>
              <c:f>'cap_rate_wind_offshore_FR'!$C$2:$C$2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'cap_rate_wind_offshore_FR'!$C$3:$C$18</c:f>
              <c:numCache>
                <c:formatCode>General</c:formatCode>
                <c:ptCount val="16"/>
                <c:pt idx="0">
                  <c:v>0.8913776059999999</c:v>
                </c:pt>
                <c:pt idx="1">
                  <c:v>0.8904453959999999</c:v>
                </c:pt>
                <c:pt idx="2">
                  <c:v>0.883490164</c:v>
                </c:pt>
                <c:pt idx="3">
                  <c:v>0.8785563</c:v>
                </c:pt>
                <c:pt idx="4">
                  <c:v>0.8663071320000001</c:v>
                </c:pt>
                <c:pt idx="5">
                  <c:v>0.85141504</c:v>
                </c:pt>
                <c:pt idx="6">
                  <c:v>0.836638428</c:v>
                </c:pt>
                <c:pt idx="7">
                  <c:v>0.81477654</c:v>
                </c:pt>
                <c:pt idx="8">
                  <c:v>0.7932195200000001</c:v>
                </c:pt>
                <c:pt idx="9">
                  <c:v>0.77613284</c:v>
                </c:pt>
                <c:pt idx="10">
                  <c:v>0.77183402</c:v>
                </c:pt>
                <c:pt idx="11">
                  <c:v>0.751358644</c:v>
                </c:pt>
                <c:pt idx="12">
                  <c:v>0.73101404</c:v>
                </c:pt>
                <c:pt idx="13">
                  <c:v>0.679051964</c:v>
                </c:pt>
                <c:pt idx="14">
                  <c:v>0.64029358</c:v>
                </c:pt>
                <c:pt idx="15">
                  <c:v>0.617855634</c:v>
                </c:pt>
              </c:numCache>
            </c:numRef>
          </c:yVal>
        </c:ser>
        <c:ser>
          <c:idx val="2"/>
          <c:order val="2"/>
          <c:tx>
            <c:strRef>
              <c:f>'cap_rate_wind_offshore_FR'!$D$2:$D$2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'cap_rate_wind_offshore_FR'!$D$3:$D$18</c:f>
              <c:numCache>
                <c:formatCode>General</c:formatCode>
                <c:ptCount val="16"/>
                <c:pt idx="0">
                  <c:v>0.9130439</c:v>
                </c:pt>
                <c:pt idx="1">
                  <c:v>0.9151935</c:v>
                </c:pt>
                <c:pt idx="2">
                  <c:v>0.908599</c:v>
                </c:pt>
                <c:pt idx="3">
                  <c:v>0.9089161</c:v>
                </c:pt>
                <c:pt idx="4">
                  <c:v>0.9013542</c:v>
                </c:pt>
                <c:pt idx="5">
                  <c:v>0.88288134</c:v>
                </c:pt>
                <c:pt idx="6">
                  <c:v>0.8698599299999999</c:v>
                </c:pt>
                <c:pt idx="7">
                  <c:v>0.8546175</c:v>
                </c:pt>
                <c:pt idx="8">
                  <c:v>0.83741504</c:v>
                </c:pt>
                <c:pt idx="9">
                  <c:v>0.8218297</c:v>
                </c:pt>
                <c:pt idx="10">
                  <c:v>0.8064953</c:v>
                </c:pt>
                <c:pt idx="11">
                  <c:v>0.7911538</c:v>
                </c:pt>
                <c:pt idx="12">
                  <c:v>0.7796823000000001</c:v>
                </c:pt>
                <c:pt idx="13">
                  <c:v>0.7391335999999999</c:v>
                </c:pt>
                <c:pt idx="14">
                  <c:v>0.70889986</c:v>
                </c:pt>
                <c:pt idx="15">
                  <c:v>0.6969098</c:v>
                </c:pt>
              </c:numCache>
            </c:numRef>
          </c:yVal>
        </c:ser>
        <c:ser>
          <c:idx val="3"/>
          <c:order val="3"/>
          <c:tx>
            <c:strRef>
              <c:f>'cap_rate_wind_offshore_FR'!$E$2:$E$2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'cap_rate_wind_offshore_FR'!$E$3:$E$18</c:f>
              <c:numCache>
                <c:formatCode>General</c:formatCode>
                <c:ptCount val="16"/>
                <c:pt idx="0">
                  <c:v>0.942246604</c:v>
                </c:pt>
                <c:pt idx="1">
                  <c:v>0.9443494299999999</c:v>
                </c:pt>
                <c:pt idx="2">
                  <c:v>0.938273468</c:v>
                </c:pt>
                <c:pt idx="3">
                  <c:v>0.940180912</c:v>
                </c:pt>
                <c:pt idx="4">
                  <c:v>0.93193948</c:v>
                </c:pt>
                <c:pt idx="5">
                  <c:v>0.92109484</c:v>
                </c:pt>
                <c:pt idx="6">
                  <c:v>0.9148738200000001</c:v>
                </c:pt>
                <c:pt idx="7">
                  <c:v>0.90432528</c:v>
                </c:pt>
                <c:pt idx="8">
                  <c:v>0.889341688</c:v>
                </c:pt>
                <c:pt idx="9">
                  <c:v>0.87561428</c:v>
                </c:pt>
                <c:pt idx="10">
                  <c:v>0.8624716</c:v>
                </c:pt>
                <c:pt idx="11">
                  <c:v>0.850295958</c:v>
                </c:pt>
                <c:pt idx="12">
                  <c:v>0.8376463519999999</c:v>
                </c:pt>
                <c:pt idx="13">
                  <c:v>0.802632308</c:v>
                </c:pt>
                <c:pt idx="14">
                  <c:v>0.77683824</c:v>
                </c:pt>
                <c:pt idx="15">
                  <c:v>0.776122844</c:v>
                </c:pt>
              </c:numCache>
            </c:numRef>
          </c:yVal>
        </c:ser>
        <c:axId val="50400001"/>
        <c:axId val="50400002"/>
      </c:scatterChart>
      <c:val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00002"/>
        <c:crosses val="autoZero"/>
        <c:crossBetween val="midCat"/>
      </c:val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'cap_rate_wind_offshore_NL'!$B$3:$B$18</c:f>
              <c:numCache>
                <c:formatCode>General</c:formatCode>
                <c:ptCount val="16"/>
                <c:pt idx="0">
                  <c:v>0.8792594087777776</c:v>
                </c:pt>
                <c:pt idx="1">
                  <c:v>0.8681426996666668</c:v>
                </c:pt>
                <c:pt idx="2">
                  <c:v>0.8661727791666666</c:v>
                </c:pt>
                <c:pt idx="3">
                  <c:v>0.8566172127777778</c:v>
                </c:pt>
                <c:pt idx="4">
                  <c:v>0.8330371003333331</c:v>
                </c:pt>
                <c:pt idx="5">
                  <c:v>0.7977410133333334</c:v>
                </c:pt>
                <c:pt idx="6">
                  <c:v>0.7569435401666667</c:v>
                </c:pt>
                <c:pt idx="7">
                  <c:v>0.7152265186111112</c:v>
                </c:pt>
                <c:pt idx="8">
                  <c:v>0.6516166881666667</c:v>
                </c:pt>
                <c:pt idx="9">
                  <c:v>0.5849001413888888</c:v>
                </c:pt>
                <c:pt idx="10">
                  <c:v>0.5639801767222221</c:v>
                </c:pt>
                <c:pt idx="11">
                  <c:v>0.5633550369444446</c:v>
                </c:pt>
                <c:pt idx="12">
                  <c:v>0.5551876262222222</c:v>
                </c:pt>
                <c:pt idx="13">
                  <c:v>0.5994856567222223</c:v>
                </c:pt>
                <c:pt idx="14">
                  <c:v>0.6780905596111111</c:v>
                </c:pt>
                <c:pt idx="15">
                  <c:v>0.7386066219444443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'cap_rate_wind_offshore_NL'!$C$3:$C$18</c:f>
              <c:numCache>
                <c:formatCode>General</c:formatCode>
                <c:ptCount val="16"/>
                <c:pt idx="0">
                  <c:v>0.85832977</c:v>
                </c:pt>
                <c:pt idx="1">
                  <c:v>0.84057846</c:v>
                </c:pt>
                <c:pt idx="2">
                  <c:v>0.8357410900000001</c:v>
                </c:pt>
                <c:pt idx="3">
                  <c:v>0.825073756</c:v>
                </c:pt>
                <c:pt idx="4">
                  <c:v>0.79494464</c:v>
                </c:pt>
                <c:pt idx="5">
                  <c:v>0.75621388</c:v>
                </c:pt>
                <c:pt idx="6">
                  <c:v>0.71129546</c:v>
                </c:pt>
                <c:pt idx="7">
                  <c:v>0.65701318</c:v>
                </c:pt>
                <c:pt idx="8">
                  <c:v>0.591762244</c:v>
                </c:pt>
                <c:pt idx="9">
                  <c:v>0.5239872799999999</c:v>
                </c:pt>
                <c:pt idx="10">
                  <c:v>0.504403632</c:v>
                </c:pt>
                <c:pt idx="11">
                  <c:v>0.5045186319999999</c:v>
                </c:pt>
                <c:pt idx="12">
                  <c:v>0.49151186</c:v>
                </c:pt>
                <c:pt idx="13">
                  <c:v>0.521397188</c:v>
                </c:pt>
                <c:pt idx="14">
                  <c:v>0.597011168</c:v>
                </c:pt>
                <c:pt idx="15">
                  <c:v>0.651227388</c:v>
                </c:pt>
              </c:numCache>
            </c:numRef>
          </c:yVal>
        </c:ser>
        <c:ser>
          <c:idx val="2"/>
          <c:order val="2"/>
          <c:tx>
            <c:strRef>
              <c:f>'cap_rate_wind_offshore_NL'!$D$2:$D$2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'cap_rate_wind_offshore_NL'!$D$3:$D$18</c:f>
              <c:numCache>
                <c:formatCode>General</c:formatCode>
                <c:ptCount val="16"/>
                <c:pt idx="0">
                  <c:v>0.8799059</c:v>
                </c:pt>
                <c:pt idx="1">
                  <c:v>0.86901236</c:v>
                </c:pt>
                <c:pt idx="2">
                  <c:v>0.8681562</c:v>
                </c:pt>
                <c:pt idx="3">
                  <c:v>0.85899764</c:v>
                </c:pt>
                <c:pt idx="4">
                  <c:v>0.8339674</c:v>
                </c:pt>
                <c:pt idx="5">
                  <c:v>0.79898256</c:v>
                </c:pt>
                <c:pt idx="6">
                  <c:v>0.7626246</c:v>
                </c:pt>
                <c:pt idx="7">
                  <c:v>0.7218822</c:v>
                </c:pt>
                <c:pt idx="8">
                  <c:v>0.6585168</c:v>
                </c:pt>
                <c:pt idx="9">
                  <c:v>0.58736247</c:v>
                </c:pt>
                <c:pt idx="10">
                  <c:v>0.5653153</c:v>
                </c:pt>
                <c:pt idx="11">
                  <c:v>0.56472844</c:v>
                </c:pt>
                <c:pt idx="12">
                  <c:v>0.5577383</c:v>
                </c:pt>
                <c:pt idx="13">
                  <c:v>0.5981431</c:v>
                </c:pt>
                <c:pt idx="14">
                  <c:v>0.67871416</c:v>
                </c:pt>
                <c:pt idx="15">
                  <c:v>0.74096924</c:v>
                </c:pt>
              </c:numCache>
            </c:numRef>
          </c:yVal>
        </c:ser>
        <c:ser>
          <c:idx val="3"/>
          <c:order val="3"/>
          <c:tx>
            <c:strRef>
              <c:f>'cap_rate_wind_offshore_NL'!$E$2:$E$2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'cap_rate_wind_offshore_NL'!$E$3:$E$18</c:f>
              <c:numCache>
                <c:formatCode>General</c:formatCode>
                <c:ptCount val="16"/>
                <c:pt idx="0">
                  <c:v>0.900644806</c:v>
                </c:pt>
                <c:pt idx="1">
                  <c:v>0.893976228</c:v>
                </c:pt>
                <c:pt idx="2">
                  <c:v>0.8941796399999999</c:v>
                </c:pt>
                <c:pt idx="3">
                  <c:v>0.885782394</c:v>
                </c:pt>
                <c:pt idx="4">
                  <c:v>0.864916892</c:v>
                </c:pt>
                <c:pt idx="5">
                  <c:v>0.83328602</c:v>
                </c:pt>
                <c:pt idx="6">
                  <c:v>0.804972216</c:v>
                </c:pt>
                <c:pt idx="7">
                  <c:v>0.7715929</c:v>
                </c:pt>
                <c:pt idx="8">
                  <c:v>0.7174787</c:v>
                </c:pt>
                <c:pt idx="9">
                  <c:v>0.65490898</c:v>
                </c:pt>
                <c:pt idx="10">
                  <c:v>0.63357238</c:v>
                </c:pt>
                <c:pt idx="11">
                  <c:v>0.6326609280000001</c:v>
                </c:pt>
                <c:pt idx="12">
                  <c:v>0.6314961240000001</c:v>
                </c:pt>
                <c:pt idx="13">
                  <c:v>0.675814484</c:v>
                </c:pt>
                <c:pt idx="14">
                  <c:v>0.747045468</c:v>
                </c:pt>
                <c:pt idx="15">
                  <c:v>0.8047703519999999</c:v>
                </c:pt>
              </c:numCache>
            </c:numRef>
          </c:yVal>
        </c:ser>
        <c:axId val="50410001"/>
        <c:axId val="50410002"/>
      </c:scatterChart>
      <c:val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10002"/>
        <c:crosses val="autoZero"/>
        <c:crossBetween val="midCat"/>
      </c:val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'cap_rate_wind_offshore_NO125'!$B$3:$B$13</c:f>
              <c:numCache>
                <c:formatCode>General</c:formatCode>
                <c:ptCount val="11"/>
                <c:pt idx="0">
                  <c:v>1.030188555555556</c:v>
                </c:pt>
                <c:pt idx="1">
                  <c:v>1.028221616111111</c:v>
                </c:pt>
                <c:pt idx="2">
                  <c:v>1.0270126925</c:v>
                </c:pt>
                <c:pt idx="3">
                  <c:v>1.025769085611111</c:v>
                </c:pt>
                <c:pt idx="4">
                  <c:v>1.025948391111111</c:v>
                </c:pt>
                <c:pt idx="5">
                  <c:v>1.025254425388889</c:v>
                </c:pt>
                <c:pt idx="6">
                  <c:v>1.024877705944444</c:v>
                </c:pt>
                <c:pt idx="7">
                  <c:v>1.024937726722222</c:v>
                </c:pt>
                <c:pt idx="8">
                  <c:v>0.9492959794444444</c:v>
                </c:pt>
                <c:pt idx="9">
                  <c:v>0.9521413299444448</c:v>
                </c:pt>
                <c:pt idx="10">
                  <c:v>0.9546508725</c:v>
                </c:pt>
              </c:numCache>
            </c:numRef>
          </c:yVal>
        </c:ser>
        <c:ser>
          <c:idx val="1"/>
          <c:order val="1"/>
          <c:tx>
            <c:strRef>
              <c:f>'cap_rate_wind_offshore_NO125'!$C$2:$C$2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'cap_rate_wind_offshore_NO125'!$C$3:$C$13</c:f>
              <c:numCache>
                <c:formatCode>General</c:formatCode>
                <c:ptCount val="11"/>
                <c:pt idx="0">
                  <c:v>0.9835243</c:v>
                </c:pt>
                <c:pt idx="1">
                  <c:v>0.98604015</c:v>
                </c:pt>
                <c:pt idx="2">
                  <c:v>0.98506052</c:v>
                </c:pt>
                <c:pt idx="3">
                  <c:v>0.985279852</c:v>
                </c:pt>
                <c:pt idx="4">
                  <c:v>0.98483432</c:v>
                </c:pt>
                <c:pt idx="5">
                  <c:v>0.9839068440000001</c:v>
                </c:pt>
                <c:pt idx="6">
                  <c:v>0.9838830039999999</c:v>
                </c:pt>
                <c:pt idx="7">
                  <c:v>0.9828127320000001</c:v>
                </c:pt>
                <c:pt idx="8">
                  <c:v>0.8699753</c:v>
                </c:pt>
                <c:pt idx="9">
                  <c:v>0.877638268</c:v>
                </c:pt>
                <c:pt idx="10">
                  <c:v>0.87733222</c:v>
                </c:pt>
              </c:numCache>
            </c:numRef>
          </c:yVal>
        </c:ser>
        <c:ser>
          <c:idx val="2"/>
          <c:order val="2"/>
          <c:tx>
            <c:strRef>
              <c:f>'cap_rate_wind_offshore_NO125'!$D$2:$D$2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'cap_rate_wind_offshore_NO125'!$D$3:$D$13</c:f>
              <c:numCache>
                <c:formatCode>General</c:formatCode>
                <c:ptCount val="11"/>
                <c:pt idx="0">
                  <c:v>1.0232031</c:v>
                </c:pt>
                <c:pt idx="1">
                  <c:v>1.0231897</c:v>
                </c:pt>
                <c:pt idx="2">
                  <c:v>1.0245086</c:v>
                </c:pt>
                <c:pt idx="3">
                  <c:v>1.0220563</c:v>
                </c:pt>
                <c:pt idx="4">
                  <c:v>1.0224981</c:v>
                </c:pt>
                <c:pt idx="5">
                  <c:v>1.0199802</c:v>
                </c:pt>
                <c:pt idx="6">
                  <c:v>1.0175209</c:v>
                </c:pt>
                <c:pt idx="7">
                  <c:v>1.0165944</c:v>
                </c:pt>
                <c:pt idx="8">
                  <c:v>0.9437198</c:v>
                </c:pt>
                <c:pt idx="9">
                  <c:v>0.94747883</c:v>
                </c:pt>
                <c:pt idx="10">
                  <c:v>0.9516043</c:v>
                </c:pt>
              </c:numCache>
            </c:numRef>
          </c:yVal>
        </c:ser>
        <c:ser>
          <c:idx val="3"/>
          <c:order val="3"/>
          <c:tx>
            <c:strRef>
              <c:f>'cap_rate_wind_offshore_NO125'!$E$2:$E$2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'cap_rate_wind_offshore_NO125'!$A$3:$A$13</c:f>
              <c:numCache>
                <c:formatCode>General</c:formatCode>
                <c:ptCount val="11"/>
                <c:pt idx="0">
                  <c:v>2028</c:v>
                </c:pt>
                <c:pt idx="1">
                  <c:v>2029</c:v>
                </c:pt>
                <c:pt idx="2">
                  <c:v>2030</c:v>
                </c:pt>
                <c:pt idx="3">
                  <c:v>2031</c:v>
                </c:pt>
                <c:pt idx="4">
                  <c:v>2032</c:v>
                </c:pt>
                <c:pt idx="5">
                  <c:v>2033</c:v>
                </c:pt>
                <c:pt idx="6">
                  <c:v>2034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xVal>
          <c:yVal>
            <c:numRef>
              <c:f>'cap_rate_wind_offshore_NO125'!$E$3:$E$13</c:f>
              <c:numCache>
                <c:formatCode>General</c:formatCode>
                <c:ptCount val="11"/>
                <c:pt idx="0">
                  <c:v>1.08567214</c:v>
                </c:pt>
                <c:pt idx="1">
                  <c:v>1.08948946</c:v>
                </c:pt>
                <c:pt idx="2">
                  <c:v>1.0900946</c:v>
                </c:pt>
                <c:pt idx="3">
                  <c:v>1.09200078</c:v>
                </c:pt>
                <c:pt idx="4">
                  <c:v>1.09396712</c:v>
                </c:pt>
                <c:pt idx="5">
                  <c:v>1.09465824</c:v>
                </c:pt>
                <c:pt idx="6">
                  <c:v>1.09541494</c:v>
                </c:pt>
                <c:pt idx="7">
                  <c:v>1.0968866</c:v>
                </c:pt>
                <c:pt idx="8">
                  <c:v>1.03621136</c:v>
                </c:pt>
                <c:pt idx="9">
                  <c:v>1.03479014</c:v>
                </c:pt>
                <c:pt idx="10">
                  <c:v>1.03888162</c:v>
                </c:pt>
              </c:numCache>
            </c:numRef>
          </c:yVal>
        </c:ser>
        <c:axId val="50420001"/>
        <c:axId val="50420002"/>
      </c:scatterChart>
      <c:val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20002"/>
        <c:crosses val="autoZero"/>
        <c:crossBetween val="midCat"/>
      </c:val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'cap_rate_wind_offshore_PL'!$B$3:$B$17</c:f>
              <c:numCache>
                <c:formatCode>General</c:formatCode>
                <c:ptCount val="15"/>
                <c:pt idx="0">
                  <c:v>0.9593889649444445</c:v>
                </c:pt>
                <c:pt idx="1">
                  <c:v>0.9428011723888887</c:v>
                </c:pt>
                <c:pt idx="2">
                  <c:v>0.9168361417777776</c:v>
                </c:pt>
                <c:pt idx="3">
                  <c:v>0.8895657855000001</c:v>
                </c:pt>
                <c:pt idx="4">
                  <c:v>0.8645720428333331</c:v>
                </c:pt>
                <c:pt idx="5">
                  <c:v>0.8343284286111112</c:v>
                </c:pt>
                <c:pt idx="6">
                  <c:v>0.8053302937222224</c:v>
                </c:pt>
                <c:pt idx="7">
                  <c:v>0.7833769836111111</c:v>
                </c:pt>
                <c:pt idx="8">
                  <c:v>0.7632450622777778</c:v>
                </c:pt>
                <c:pt idx="9">
                  <c:v>0.7491403877222222</c:v>
                </c:pt>
                <c:pt idx="10">
                  <c:v>0.7316256915</c:v>
                </c:pt>
                <c:pt idx="11">
                  <c:v>0.7136121663333335</c:v>
                </c:pt>
                <c:pt idx="12">
                  <c:v>0.6254919387777779</c:v>
                </c:pt>
                <c:pt idx="13">
                  <c:v>0.5878559862222221</c:v>
                </c:pt>
                <c:pt idx="14">
                  <c:v>0.5683975140555556</c:v>
                </c:pt>
              </c:numCache>
            </c:numRef>
          </c:yVal>
        </c:ser>
        <c:ser>
          <c:idx val="1"/>
          <c:order val="1"/>
          <c:tx>
            <c:strRef>
              <c:f>'cap_rate_wind_offshore_PL'!$C$2:$C$2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'cap_rate_wind_offshore_PL'!$C$3:$C$17</c:f>
              <c:numCache>
                <c:formatCode>General</c:formatCode>
                <c:ptCount val="15"/>
                <c:pt idx="0">
                  <c:v>0.95210325</c:v>
                </c:pt>
                <c:pt idx="1">
                  <c:v>0.932590806</c:v>
                </c:pt>
                <c:pt idx="2">
                  <c:v>0.8977432919999999</c:v>
                </c:pt>
                <c:pt idx="3">
                  <c:v>0.8676194699999999</c:v>
                </c:pt>
                <c:pt idx="4">
                  <c:v>0.8413602400000001</c:v>
                </c:pt>
                <c:pt idx="5">
                  <c:v>0.8051356799999999</c:v>
                </c:pt>
                <c:pt idx="6">
                  <c:v>0.77051787</c:v>
                </c:pt>
                <c:pt idx="7">
                  <c:v>0.74420816</c:v>
                </c:pt>
                <c:pt idx="8">
                  <c:v>0.718090256</c:v>
                </c:pt>
                <c:pt idx="9">
                  <c:v>0.70095058</c:v>
                </c:pt>
                <c:pt idx="10">
                  <c:v>0.682491314</c:v>
                </c:pt>
                <c:pt idx="11">
                  <c:v>0.66649443</c:v>
                </c:pt>
                <c:pt idx="12">
                  <c:v>0.578475306</c:v>
                </c:pt>
                <c:pt idx="13">
                  <c:v>0.52755022</c:v>
                </c:pt>
                <c:pt idx="14">
                  <c:v>0.5092707799999999</c:v>
                </c:pt>
              </c:numCache>
            </c:numRef>
          </c:yVal>
        </c:ser>
        <c:ser>
          <c:idx val="2"/>
          <c:order val="2"/>
          <c:tx>
            <c:strRef>
              <c:f>'cap_rate_wind_offshore_PL'!$D$2:$D$2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'cap_rate_wind_offshore_PL'!$D$3:$D$17</c:f>
              <c:numCache>
                <c:formatCode>General</c:formatCode>
                <c:ptCount val="15"/>
                <c:pt idx="0">
                  <c:v>0.9592815</c:v>
                </c:pt>
                <c:pt idx="1">
                  <c:v>0.9421811</c:v>
                </c:pt>
                <c:pt idx="2">
                  <c:v>0.9172561</c:v>
                </c:pt>
                <c:pt idx="3">
                  <c:v>0.89236766</c:v>
                </c:pt>
                <c:pt idx="4">
                  <c:v>0.86628836</c:v>
                </c:pt>
                <c:pt idx="5">
                  <c:v>0.84107405</c:v>
                </c:pt>
                <c:pt idx="6">
                  <c:v>0.8122698</c:v>
                </c:pt>
                <c:pt idx="7">
                  <c:v>0.78985107</c:v>
                </c:pt>
                <c:pt idx="8">
                  <c:v>0.77514976</c:v>
                </c:pt>
                <c:pt idx="9">
                  <c:v>0.7596478</c:v>
                </c:pt>
                <c:pt idx="10">
                  <c:v>0.74552786</c:v>
                </c:pt>
                <c:pt idx="11">
                  <c:v>0.7229637</c:v>
                </c:pt>
                <c:pt idx="12">
                  <c:v>0.6349946</c:v>
                </c:pt>
                <c:pt idx="13">
                  <c:v>0.595121</c:v>
                </c:pt>
                <c:pt idx="14">
                  <c:v>0.5788379</c:v>
                </c:pt>
              </c:numCache>
            </c:numRef>
          </c:yVal>
        </c:ser>
        <c:ser>
          <c:idx val="3"/>
          <c:order val="3"/>
          <c:tx>
            <c:strRef>
              <c:f>'cap_rate_wind_offshore_PL'!$E$2:$E$2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'cap_rate_wind_offshore_PL'!$A$3:$A$17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'cap_rate_wind_offshore_PL'!$E$3:$E$17</c:f>
              <c:numCache>
                <c:formatCode>General</c:formatCode>
                <c:ptCount val="15"/>
                <c:pt idx="0">
                  <c:v>0.967726148</c:v>
                </c:pt>
                <c:pt idx="1">
                  <c:v>0.95492888</c:v>
                </c:pt>
                <c:pt idx="2">
                  <c:v>0.937341202</c:v>
                </c:pt>
                <c:pt idx="3">
                  <c:v>0.912544648</c:v>
                </c:pt>
                <c:pt idx="4">
                  <c:v>0.891377192</c:v>
                </c:pt>
                <c:pt idx="5">
                  <c:v>0.8650001199999999</c:v>
                </c:pt>
                <c:pt idx="6">
                  <c:v>0.841858054</c:v>
                </c:pt>
                <c:pt idx="7">
                  <c:v>0.8220476600000001</c:v>
                </c:pt>
                <c:pt idx="8">
                  <c:v>0.805714406</c:v>
                </c:pt>
                <c:pt idx="9">
                  <c:v>0.7947756880000001</c:v>
                </c:pt>
                <c:pt idx="10">
                  <c:v>0.78062118</c:v>
                </c:pt>
                <c:pt idx="11">
                  <c:v>0.7594328880000001</c:v>
                </c:pt>
                <c:pt idx="12">
                  <c:v>0.68057546</c:v>
                </c:pt>
                <c:pt idx="13">
                  <c:v>0.635479494</c:v>
                </c:pt>
                <c:pt idx="14">
                  <c:v>0.623387906</c:v>
                </c:pt>
              </c:numCache>
            </c:numRef>
          </c:yVal>
        </c:ser>
        <c:axId val="50430001"/>
        <c:axId val="50430002"/>
      </c:scatterChart>
      <c:val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30002"/>
        <c:crosses val="autoZero"/>
        <c:crossBetween val="midCat"/>
      </c:val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'cap_rate_wind_offshore_SE2'!$B$3:$B$5</c:f>
              <c:numCache>
                <c:formatCode>General</c:formatCode>
                <c:ptCount val="3"/>
                <c:pt idx="0">
                  <c:v>0.7422180018333333</c:v>
                </c:pt>
                <c:pt idx="1">
                  <c:v>0.7381847186111111</c:v>
                </c:pt>
                <c:pt idx="2">
                  <c:v>0.7328641571111112</c:v>
                </c:pt>
              </c:numCache>
            </c:numRef>
          </c:yVal>
        </c:ser>
        <c:ser>
          <c:idx val="1"/>
          <c:order val="1"/>
          <c:tx>
            <c:strRef>
              <c:f>'cap_rate_wind_offshore_SE2'!$C$2:$C$2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'cap_rate_wind_offshore_SE2'!$C$3:$C$5</c:f>
              <c:numCache>
                <c:formatCode>General</c:formatCode>
                <c:ptCount val="3"/>
                <c:pt idx="0">
                  <c:v>0.673211106</c:v>
                </c:pt>
                <c:pt idx="1">
                  <c:v>0.67157026</c:v>
                </c:pt>
                <c:pt idx="2">
                  <c:v>0.66988256</c:v>
                </c:pt>
              </c:numCache>
            </c:numRef>
          </c:yVal>
        </c:ser>
        <c:ser>
          <c:idx val="2"/>
          <c:order val="2"/>
          <c:tx>
            <c:strRef>
              <c:f>'cap_rate_wind_offshore_SE2'!$D$2:$D$2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'cap_rate_wind_offshore_SE2'!$D$3:$D$5</c:f>
              <c:numCache>
                <c:formatCode>General</c:formatCode>
                <c:ptCount val="3"/>
                <c:pt idx="0">
                  <c:v>0.7379905</c:v>
                </c:pt>
                <c:pt idx="1">
                  <c:v>0.72571903</c:v>
                </c:pt>
                <c:pt idx="2">
                  <c:v>0.7194</c:v>
                </c:pt>
              </c:numCache>
            </c:numRef>
          </c:yVal>
        </c:ser>
        <c:ser>
          <c:idx val="3"/>
          <c:order val="3"/>
          <c:tx>
            <c:strRef>
              <c:f>'cap_rate_wind_offshore_SE2'!$E$2:$E$2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'cap_rate_wind_offshore_SE2'!$A$3:$A$5</c:f>
              <c:numCache>
                <c:formatCode>General</c:formatCode>
                <c:ptCount val="3"/>
                <c:pt idx="0">
                  <c:v>2040</c:v>
                </c:pt>
                <c:pt idx="1">
                  <c:v>2045</c:v>
                </c:pt>
                <c:pt idx="2">
                  <c:v>2050</c:v>
                </c:pt>
              </c:numCache>
            </c:numRef>
          </c:xVal>
          <c:yVal>
            <c:numRef>
              <c:f>'cap_rate_wind_offshore_SE2'!$E$3:$E$5</c:f>
              <c:numCache>
                <c:formatCode>General</c:formatCode>
                <c:ptCount val="3"/>
                <c:pt idx="0">
                  <c:v>0.82003635</c:v>
                </c:pt>
                <c:pt idx="1">
                  <c:v>0.81856708</c:v>
                </c:pt>
                <c:pt idx="2">
                  <c:v>0.8131875559999999</c:v>
                </c:pt>
              </c:numCache>
            </c:numRef>
          </c:yVal>
        </c:ser>
        <c:axId val="50440001"/>
        <c:axId val="50440002"/>
      </c:scatterChart>
      <c:val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40002"/>
        <c:crosses val="autoZero"/>
        <c:crossBetween val="midCat"/>
      </c:val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'cap_rate_wind_offshore_SE3'!$B$3:$B$9</c:f>
              <c:numCache>
                <c:formatCode>General</c:formatCode>
                <c:ptCount val="7"/>
                <c:pt idx="0">
                  <c:v>0.8200977633333334</c:v>
                </c:pt>
                <c:pt idx="1">
                  <c:v>0.8042686305555555</c:v>
                </c:pt>
                <c:pt idx="2">
                  <c:v>0.7959901500000002</c:v>
                </c:pt>
                <c:pt idx="3">
                  <c:v>0.7864998332777777</c:v>
                </c:pt>
                <c:pt idx="4">
                  <c:v>0.7843938317777777</c:v>
                </c:pt>
                <c:pt idx="5">
                  <c:v>0.7731640434444444</c:v>
                </c:pt>
                <c:pt idx="6">
                  <c:v>0.7699944004444443</c:v>
                </c:pt>
              </c:numCache>
            </c:numRef>
          </c:yVal>
        </c:ser>
        <c:ser>
          <c:idx val="1"/>
          <c:order val="1"/>
          <c:tx>
            <c:strRef>
              <c:f>'cap_rate_wind_offshore_SE3'!$C$2:$C$2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'cap_rate_wind_offshore_SE3'!$C$3:$C$9</c:f>
              <c:numCache>
                <c:formatCode>General</c:formatCode>
                <c:ptCount val="7"/>
                <c:pt idx="0">
                  <c:v>0.77686144</c:v>
                </c:pt>
                <c:pt idx="1">
                  <c:v>0.758733244</c:v>
                </c:pt>
                <c:pt idx="2">
                  <c:v>0.745457292</c:v>
                </c:pt>
                <c:pt idx="3">
                  <c:v>0.7300614679999999</c:v>
                </c:pt>
                <c:pt idx="4">
                  <c:v>0.727855574</c:v>
                </c:pt>
                <c:pt idx="5">
                  <c:v>0.710321344</c:v>
                </c:pt>
                <c:pt idx="6">
                  <c:v>0.702210392</c:v>
                </c:pt>
              </c:numCache>
            </c:numRef>
          </c:yVal>
        </c:ser>
        <c:ser>
          <c:idx val="2"/>
          <c:order val="2"/>
          <c:tx>
            <c:strRef>
              <c:f>'cap_rate_wind_offshore_SE3'!$D$2:$D$2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'cap_rate_wind_offshore_SE3'!$D$3:$D$9</c:f>
              <c:numCache>
                <c:formatCode>General</c:formatCode>
                <c:ptCount val="7"/>
                <c:pt idx="0">
                  <c:v>0.8218351</c:v>
                </c:pt>
                <c:pt idx="1">
                  <c:v>0.8079967</c:v>
                </c:pt>
                <c:pt idx="2">
                  <c:v>0.80257225</c:v>
                </c:pt>
                <c:pt idx="3">
                  <c:v>0.7914115</c:v>
                </c:pt>
                <c:pt idx="4">
                  <c:v>0.7732524</c:v>
                </c:pt>
                <c:pt idx="5">
                  <c:v>0.76287675</c:v>
                </c:pt>
                <c:pt idx="6">
                  <c:v>0.76215154</c:v>
                </c:pt>
              </c:numCache>
            </c:numRef>
          </c:yVal>
        </c:ser>
        <c:ser>
          <c:idx val="3"/>
          <c:order val="3"/>
          <c:tx>
            <c:strRef>
              <c:f>'cap_rate_wind_offshore_SE3'!$E$2:$E$2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'cap_rate_wind_offshore_SE3'!$A$3:$A$9</c:f>
              <c:numCache>
                <c:formatCode>General</c:formatCode>
                <c:ptCount val="7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'cap_rate_wind_offshore_SE3'!$E$3:$E$9</c:f>
              <c:numCache>
                <c:formatCode>General</c:formatCode>
                <c:ptCount val="7"/>
                <c:pt idx="0">
                  <c:v>0.9000132200000001</c:v>
                </c:pt>
                <c:pt idx="1">
                  <c:v>0.8853904760000001</c:v>
                </c:pt>
                <c:pt idx="2">
                  <c:v>0.8767605580000001</c:v>
                </c:pt>
                <c:pt idx="3">
                  <c:v>0.8653803400000001</c:v>
                </c:pt>
                <c:pt idx="4">
                  <c:v>0.86797186</c:v>
                </c:pt>
                <c:pt idx="5">
                  <c:v>0.85828574</c:v>
                </c:pt>
                <c:pt idx="6">
                  <c:v>0.856964324</c:v>
                </c:pt>
              </c:numCache>
            </c:numRef>
          </c:yVal>
        </c:ser>
        <c:axId val="50450001"/>
        <c:axId val="50450002"/>
      </c:scatterChart>
      <c:val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50002"/>
        <c:crosses val="autoZero"/>
        <c:crossBetween val="midCat"/>
      </c:val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'cap_rate_wind_offshore_SE4'!$B$3:$B$11</c:f>
              <c:numCache>
                <c:formatCode>General</c:formatCode>
                <c:ptCount val="9"/>
                <c:pt idx="0">
                  <c:v>0.8144343843333334</c:v>
                </c:pt>
                <c:pt idx="1">
                  <c:v>0.8089779244999999</c:v>
                </c:pt>
                <c:pt idx="2">
                  <c:v>0.8031704379444443</c:v>
                </c:pt>
                <c:pt idx="3">
                  <c:v>0.789274646</c:v>
                </c:pt>
                <c:pt idx="4">
                  <c:v>0.7849750861111113</c:v>
                </c:pt>
                <c:pt idx="5">
                  <c:v>0.7809151325555554</c:v>
                </c:pt>
                <c:pt idx="6">
                  <c:v>0.7518467032222224</c:v>
                </c:pt>
                <c:pt idx="7">
                  <c:v>0.7527211888888889</c:v>
                </c:pt>
                <c:pt idx="8">
                  <c:v>0.7584107762777779</c:v>
                </c:pt>
              </c:numCache>
            </c:numRef>
          </c:yVal>
        </c:ser>
        <c:ser>
          <c:idx val="1"/>
          <c:order val="1"/>
          <c:tx>
            <c:strRef>
              <c:f>'cap_rate_wind_offshore_SE4'!$C$2:$C$2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'cap_rate_wind_offshore_SE4'!$C$3:$C$11</c:f>
              <c:numCache>
                <c:formatCode>General</c:formatCode>
                <c:ptCount val="9"/>
                <c:pt idx="0">
                  <c:v>0.737424098</c:v>
                </c:pt>
                <c:pt idx="1">
                  <c:v>0.725396272</c:v>
                </c:pt>
                <c:pt idx="2">
                  <c:v>0.71343652</c:v>
                </c:pt>
                <c:pt idx="3">
                  <c:v>0.6933514479999999</c:v>
                </c:pt>
                <c:pt idx="4">
                  <c:v>0.6862757700000001</c:v>
                </c:pt>
                <c:pt idx="5">
                  <c:v>0.672640532</c:v>
                </c:pt>
                <c:pt idx="6">
                  <c:v>0.646234772</c:v>
                </c:pt>
                <c:pt idx="7">
                  <c:v>0.64448828</c:v>
                </c:pt>
                <c:pt idx="8">
                  <c:v>0.6446394560000001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'cap_rate_wind_offshore_SE4'!$D$3:$D$11</c:f>
              <c:numCache>
                <c:formatCode>General</c:formatCode>
                <c:ptCount val="9"/>
                <c:pt idx="0">
                  <c:v>0.81094134</c:v>
                </c:pt>
                <c:pt idx="1">
                  <c:v>0.8068588</c:v>
                </c:pt>
                <c:pt idx="2">
                  <c:v>0.7971328</c:v>
                </c:pt>
                <c:pt idx="3">
                  <c:v>0.78475976</c:v>
                </c:pt>
                <c:pt idx="4">
                  <c:v>0.7812179299999999</c:v>
                </c:pt>
                <c:pt idx="5">
                  <c:v>0.7788176999999999</c:v>
                </c:pt>
                <c:pt idx="6">
                  <c:v>0.7531514</c:v>
                </c:pt>
                <c:pt idx="7">
                  <c:v>0.7563555</c:v>
                </c:pt>
                <c:pt idx="8">
                  <c:v>0.7657763</c:v>
                </c:pt>
              </c:numCache>
            </c:numRef>
          </c:yVal>
        </c:ser>
        <c:ser>
          <c:idx val="3"/>
          <c:order val="3"/>
          <c:tx>
            <c:strRef>
              <c:f>'cap_rate_wind_offshore_SE4'!$E$2:$E$2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'cap_rate_wind_offshore_SE4'!$A$3:$A$11</c:f>
              <c:numCache>
                <c:formatCode>General</c:formatCode>
                <c:ptCount val="9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xVal>
          <c:yVal>
            <c:numRef>
              <c:f>'cap_rate_wind_offshore_SE4'!$E$3:$E$11</c:f>
              <c:numCache>
                <c:formatCode>General</c:formatCode>
                <c:ptCount val="9"/>
                <c:pt idx="0">
                  <c:v>0.891235968</c:v>
                </c:pt>
                <c:pt idx="1">
                  <c:v>0.8895473899999999</c:v>
                </c:pt>
                <c:pt idx="2">
                  <c:v>0.886138146</c:v>
                </c:pt>
                <c:pt idx="3">
                  <c:v>0.8742650980000001</c:v>
                </c:pt>
                <c:pt idx="4">
                  <c:v>0.86842354</c:v>
                </c:pt>
                <c:pt idx="5">
                  <c:v>0.8607401</c:v>
                </c:pt>
                <c:pt idx="6">
                  <c:v>0.840089564</c:v>
                </c:pt>
                <c:pt idx="7">
                  <c:v>0.84346222</c:v>
                </c:pt>
                <c:pt idx="8">
                  <c:v>0.8490767800000001</c:v>
                </c:pt>
              </c:numCache>
            </c:numRef>
          </c:yVal>
        </c:ser>
        <c:axId val="50460001"/>
        <c:axId val="50460002"/>
      </c:scatterChart>
      <c:val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60002"/>
        <c:crosses val="autoZero"/>
        <c:crossBetween val="midCat"/>
      </c:val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Wind Offshore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'cap_rate_wind_offshore_UK'!$B$2:$B$2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'cap_rate_wind_offshore_UK'!$B$3:$B$17</c:f>
              <c:numCache>
                <c:formatCode>General</c:formatCode>
                <c:ptCount val="15"/>
                <c:pt idx="0">
                  <c:v>0.9153077181666666</c:v>
                </c:pt>
                <c:pt idx="1">
                  <c:v>0.9112092035555557</c:v>
                </c:pt>
                <c:pt idx="2">
                  <c:v>0.8970099921666667</c:v>
                </c:pt>
                <c:pt idx="3">
                  <c:v>0.8482931158888889</c:v>
                </c:pt>
                <c:pt idx="4">
                  <c:v>0.8457360177777777</c:v>
                </c:pt>
                <c:pt idx="5">
                  <c:v>0.8280070421111112</c:v>
                </c:pt>
                <c:pt idx="6">
                  <c:v>0.8136675393888891</c:v>
                </c:pt>
                <c:pt idx="7">
                  <c:v>0.7949106590555557</c:v>
                </c:pt>
                <c:pt idx="8">
                  <c:v>0.7708153714444443</c:v>
                </c:pt>
                <c:pt idx="9">
                  <c:v>0.7487779962777776</c:v>
                </c:pt>
                <c:pt idx="10">
                  <c:v>0.738362037888889</c:v>
                </c:pt>
                <c:pt idx="11">
                  <c:v>0.7261609756666669</c:v>
                </c:pt>
                <c:pt idx="12">
                  <c:v>0.7280183522222223</c:v>
                </c:pt>
                <c:pt idx="13">
                  <c:v>0.7664662862777776</c:v>
                </c:pt>
                <c:pt idx="14">
                  <c:v>0.7907618586111113</c:v>
                </c:pt>
              </c:numCache>
            </c:numRef>
          </c:yVal>
        </c:ser>
        <c:ser>
          <c:idx val="1"/>
          <c:order val="1"/>
          <c:tx>
            <c:strRef>
              <c:f>'cap_rate_wind_offshore_UK'!$C$2:$C$2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'cap_rate_wind_offshore_UK'!$C$3:$C$17</c:f>
              <c:numCache>
                <c:formatCode>General</c:formatCode>
                <c:ptCount val="15"/>
                <c:pt idx="0">
                  <c:v>0.8990931639999999</c:v>
                </c:pt>
                <c:pt idx="1">
                  <c:v>0.894248508</c:v>
                </c:pt>
                <c:pt idx="2">
                  <c:v>0.877435388</c:v>
                </c:pt>
                <c:pt idx="3">
                  <c:v>0.8276085</c:v>
                </c:pt>
                <c:pt idx="4">
                  <c:v>0.82466372</c:v>
                </c:pt>
                <c:pt idx="5">
                  <c:v>0.803218392</c:v>
                </c:pt>
                <c:pt idx="6">
                  <c:v>0.779567736</c:v>
                </c:pt>
                <c:pt idx="7">
                  <c:v>0.75720504</c:v>
                </c:pt>
                <c:pt idx="8">
                  <c:v>0.73609852</c:v>
                </c:pt>
                <c:pt idx="9">
                  <c:v>0.7179928280000001</c:v>
                </c:pt>
                <c:pt idx="10">
                  <c:v>0.70648289</c:v>
                </c:pt>
                <c:pt idx="11">
                  <c:v>0.6879943599999999</c:v>
                </c:pt>
                <c:pt idx="12">
                  <c:v>0.68010296</c:v>
                </c:pt>
                <c:pt idx="13">
                  <c:v>0.7193027279999999</c:v>
                </c:pt>
                <c:pt idx="14">
                  <c:v>0.7431888680000001</c:v>
                </c:pt>
              </c:numCache>
            </c:numRef>
          </c:yVal>
        </c:ser>
        <c:ser>
          <c:idx val="2"/>
          <c:order val="2"/>
          <c:tx>
            <c:strRef>
              <c:f>'cap_rate_wind_offshore_UK'!$D$2:$D$2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'cap_rate_wind_offshore_UK'!$D$3:$D$17</c:f>
              <c:numCache>
                <c:formatCode>General</c:formatCode>
                <c:ptCount val="15"/>
                <c:pt idx="0">
                  <c:v>0.9174652</c:v>
                </c:pt>
                <c:pt idx="1">
                  <c:v>0.91384107</c:v>
                </c:pt>
                <c:pt idx="2">
                  <c:v>0.8996814</c:v>
                </c:pt>
                <c:pt idx="3">
                  <c:v>0.8481187</c:v>
                </c:pt>
                <c:pt idx="4">
                  <c:v>0.84664387</c:v>
                </c:pt>
                <c:pt idx="5">
                  <c:v>0.8301955</c:v>
                </c:pt>
                <c:pt idx="6">
                  <c:v>0.8147673</c:v>
                </c:pt>
                <c:pt idx="7">
                  <c:v>0.7957322999999999</c:v>
                </c:pt>
                <c:pt idx="8">
                  <c:v>0.7724303</c:v>
                </c:pt>
                <c:pt idx="9">
                  <c:v>0.75446856</c:v>
                </c:pt>
                <c:pt idx="10">
                  <c:v>0.745011</c:v>
                </c:pt>
                <c:pt idx="11">
                  <c:v>0.732358</c:v>
                </c:pt>
                <c:pt idx="12">
                  <c:v>0.7357267</c:v>
                </c:pt>
                <c:pt idx="13">
                  <c:v>0.7699198</c:v>
                </c:pt>
                <c:pt idx="14">
                  <c:v>0.79739606</c:v>
                </c:pt>
              </c:numCache>
            </c:numRef>
          </c:yVal>
        </c:ser>
        <c:ser>
          <c:idx val="3"/>
          <c:order val="3"/>
          <c:tx>
            <c:strRef>
              <c:f>'cap_rate_wind_offshore_UK'!$E$2:$E$2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'cap_rate_wind_offshore_UK'!$A$3:$A$17</c:f>
              <c:numCache>
                <c:formatCode>General</c:formatCode>
                <c:ptCount val="15"/>
                <c:pt idx="0">
                  <c:v>2023</c:v>
                </c:pt>
                <c:pt idx="1">
                  <c:v>2024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2040</c:v>
                </c:pt>
                <c:pt idx="13">
                  <c:v>2045</c:v>
                </c:pt>
                <c:pt idx="14">
                  <c:v>2050</c:v>
                </c:pt>
              </c:numCache>
            </c:numRef>
          </c:xVal>
          <c:yVal>
            <c:numRef>
              <c:f>'cap_rate_wind_offshore_UK'!$E$3:$E$17</c:f>
              <c:numCache>
                <c:formatCode>General</c:formatCode>
                <c:ptCount val="15"/>
                <c:pt idx="0">
                  <c:v>0.92587114</c:v>
                </c:pt>
                <c:pt idx="1">
                  <c:v>0.9230739800000001</c:v>
                </c:pt>
                <c:pt idx="2">
                  <c:v>0.91201016</c:v>
                </c:pt>
                <c:pt idx="3">
                  <c:v>0.869139852</c:v>
                </c:pt>
                <c:pt idx="4">
                  <c:v>0.8682263</c:v>
                </c:pt>
                <c:pt idx="5">
                  <c:v>0.8563707239999999</c:v>
                </c:pt>
                <c:pt idx="6">
                  <c:v>0.846782292</c:v>
                </c:pt>
                <c:pt idx="7">
                  <c:v>0.8310727959999999</c:v>
                </c:pt>
                <c:pt idx="8">
                  <c:v>0.809344482</c:v>
                </c:pt>
                <c:pt idx="9">
                  <c:v>0.787127688</c:v>
                </c:pt>
                <c:pt idx="10">
                  <c:v>0.7784804239999999</c:v>
                </c:pt>
                <c:pt idx="11">
                  <c:v>0.7691243839999999</c:v>
                </c:pt>
                <c:pt idx="12">
                  <c:v>0.7753882</c:v>
                </c:pt>
                <c:pt idx="13">
                  <c:v>0.8067660680000001</c:v>
                </c:pt>
                <c:pt idx="14">
                  <c:v>0.826604852</c:v>
                </c:pt>
              </c:numCache>
            </c:numRef>
          </c:yVal>
        </c:ser>
        <c:axId val="50470001"/>
        <c:axId val="50470002"/>
      </c:scatterChart>
      <c:val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70002"/>
        <c:crosses val="autoZero"/>
        <c:crossBetween val="midCat"/>
      </c:val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'cap_rate_solar_BT'!$B$3:$B$18</c:f>
              <c:numCache>
                <c:formatCode>General</c:formatCode>
                <c:ptCount val="16"/>
                <c:pt idx="0">
                  <c:v>0.9805466197777779</c:v>
                </c:pt>
                <c:pt idx="1">
                  <c:v>0.9198083416666667</c:v>
                </c:pt>
                <c:pt idx="2">
                  <c:v>0.9021604163333331</c:v>
                </c:pt>
                <c:pt idx="3">
                  <c:v>0.8542105218333332</c:v>
                </c:pt>
                <c:pt idx="4">
                  <c:v>0.7767975260555554</c:v>
                </c:pt>
                <c:pt idx="5">
                  <c:v>0.7704453441666668</c:v>
                </c:pt>
                <c:pt idx="6">
                  <c:v>0.7597914191666665</c:v>
                </c:pt>
                <c:pt idx="7">
                  <c:v>0.7638489105555554</c:v>
                </c:pt>
                <c:pt idx="8">
                  <c:v>0.7576989014444442</c:v>
                </c:pt>
                <c:pt idx="9">
                  <c:v>0.7667061671111111</c:v>
                </c:pt>
                <c:pt idx="10">
                  <c:v>0.7831242023333334</c:v>
                </c:pt>
                <c:pt idx="11">
                  <c:v>0.8012372774999998</c:v>
                </c:pt>
                <c:pt idx="12">
                  <c:v>0.8205423727222221</c:v>
                </c:pt>
                <c:pt idx="13">
                  <c:v>0.8479348441666665</c:v>
                </c:pt>
                <c:pt idx="14">
                  <c:v>0.9669800396111111</c:v>
                </c:pt>
                <c:pt idx="15">
                  <c:v>0.972570602388889</c:v>
                </c:pt>
              </c:numCache>
            </c:numRef>
          </c:yVal>
        </c:ser>
        <c:ser>
          <c:idx val="1"/>
          <c:order val="1"/>
          <c:tx>
            <c:strRef>
              <c:f>'cap_rate_solar_BT'!$C$2:$C$2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'cap_rate_solar_BT'!$C$3:$C$18</c:f>
              <c:numCache>
                <c:formatCode>General</c:formatCode>
                <c:ptCount val="16"/>
                <c:pt idx="0">
                  <c:v>0.96448017</c:v>
                </c:pt>
                <c:pt idx="1">
                  <c:v>0.870599732</c:v>
                </c:pt>
                <c:pt idx="2">
                  <c:v>0.871696558</c:v>
                </c:pt>
                <c:pt idx="3">
                  <c:v>0.79763746</c:v>
                </c:pt>
                <c:pt idx="4">
                  <c:v>0.7153044399999999</c:v>
                </c:pt>
                <c:pt idx="5">
                  <c:v>0.70489944</c:v>
                </c:pt>
                <c:pt idx="6">
                  <c:v>0.68542172</c:v>
                </c:pt>
                <c:pt idx="7">
                  <c:v>0.68372438</c:v>
                </c:pt>
                <c:pt idx="8">
                  <c:v>0.6698738400000001</c:v>
                </c:pt>
                <c:pt idx="9">
                  <c:v>0.676621606</c:v>
                </c:pt>
                <c:pt idx="10">
                  <c:v>0.695573314</c:v>
                </c:pt>
                <c:pt idx="11">
                  <c:v>0.70333714</c:v>
                </c:pt>
                <c:pt idx="12">
                  <c:v>0.710451816</c:v>
                </c:pt>
                <c:pt idx="13">
                  <c:v>0.74053936</c:v>
                </c:pt>
                <c:pt idx="14">
                  <c:v>0.867933336</c:v>
                </c:pt>
                <c:pt idx="15">
                  <c:v>0.879482456</c:v>
                </c:pt>
              </c:numCache>
            </c:numRef>
          </c:yVal>
        </c:ser>
        <c:ser>
          <c:idx val="2"/>
          <c:order val="2"/>
          <c:tx>
            <c:strRef>
              <c:f>'cap_rate_solar_BT'!$D$2:$D$2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'cap_rate_solar_BT'!$D$3:$D$18</c:f>
              <c:numCache>
                <c:formatCode>General</c:formatCode>
                <c:ptCount val="16"/>
                <c:pt idx="0">
                  <c:v>0.9819075</c:v>
                </c:pt>
                <c:pt idx="1">
                  <c:v>0.91821724</c:v>
                </c:pt>
                <c:pt idx="2">
                  <c:v>0.90784353</c:v>
                </c:pt>
                <c:pt idx="3">
                  <c:v>0.86232203</c:v>
                </c:pt>
                <c:pt idx="4">
                  <c:v>0.7802394</c:v>
                </c:pt>
                <c:pt idx="5">
                  <c:v>0.77756155</c:v>
                </c:pt>
                <c:pt idx="6">
                  <c:v>0.7597567</c:v>
                </c:pt>
                <c:pt idx="7">
                  <c:v>0.7677858</c:v>
                </c:pt>
                <c:pt idx="8">
                  <c:v>0.7556504000000001</c:v>
                </c:pt>
                <c:pt idx="9">
                  <c:v>0.76537603</c:v>
                </c:pt>
                <c:pt idx="10">
                  <c:v>0.78161925</c:v>
                </c:pt>
                <c:pt idx="11">
                  <c:v>0.80175644</c:v>
                </c:pt>
                <c:pt idx="12">
                  <c:v>0.8179666</c:v>
                </c:pt>
                <c:pt idx="13">
                  <c:v>0.8576439</c:v>
                </c:pt>
                <c:pt idx="14">
                  <c:v>0.9631145</c:v>
                </c:pt>
                <c:pt idx="15">
                  <c:v>0.9551647</c:v>
                </c:pt>
              </c:numCache>
            </c:numRef>
          </c:yVal>
        </c:ser>
        <c:ser>
          <c:idx val="3"/>
          <c:order val="3"/>
          <c:tx>
            <c:strRef>
              <c:f>'cap_rate_solar_BT'!$E$2:$E$2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'cap_rate_solar_BT'!$E$3:$E$18</c:f>
              <c:numCache>
                <c:formatCode>General</c:formatCode>
                <c:ptCount val="16"/>
                <c:pt idx="0">
                  <c:v>0.993483032</c:v>
                </c:pt>
                <c:pt idx="1">
                  <c:v>0.963513208</c:v>
                </c:pt>
                <c:pt idx="2">
                  <c:v>0.92882266</c:v>
                </c:pt>
                <c:pt idx="3">
                  <c:v>0.889961656</c:v>
                </c:pt>
                <c:pt idx="4">
                  <c:v>0.8226604679999999</c:v>
                </c:pt>
                <c:pt idx="5">
                  <c:v>0.8214606799999999</c:v>
                </c:pt>
                <c:pt idx="6">
                  <c:v>0.8178298000000001</c:v>
                </c:pt>
                <c:pt idx="7">
                  <c:v>0.8369644000000001</c:v>
                </c:pt>
                <c:pt idx="8">
                  <c:v>0.834859952</c:v>
                </c:pt>
                <c:pt idx="9">
                  <c:v>0.84545909</c:v>
                </c:pt>
                <c:pt idx="10">
                  <c:v>0.8696071900000001</c:v>
                </c:pt>
                <c:pt idx="11">
                  <c:v>0.90003614</c:v>
                </c:pt>
                <c:pt idx="12">
                  <c:v>0.930692112</c:v>
                </c:pt>
                <c:pt idx="13">
                  <c:v>0.94456594</c:v>
                </c:pt>
                <c:pt idx="14">
                  <c:v>1.06038334</c:v>
                </c:pt>
                <c:pt idx="15">
                  <c:v>1.07859544</c:v>
                </c:pt>
              </c:numCache>
            </c:numRef>
          </c:yVal>
        </c:ser>
        <c:axId val="50480001"/>
        <c:axId val="50480002"/>
      </c:scatterChart>
      <c:val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80002"/>
        <c:crosses val="autoZero"/>
        <c:crossBetween val="midCat"/>
      </c:val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'cap_rate_solar_DK1'!$B$3:$B$18</c:f>
              <c:numCache>
                <c:formatCode>General</c:formatCode>
                <c:ptCount val="16"/>
                <c:pt idx="0">
                  <c:v>0.8287672618888891</c:v>
                </c:pt>
                <c:pt idx="1">
                  <c:v>0.7558926991666667</c:v>
                </c:pt>
                <c:pt idx="2">
                  <c:v>0.7053974122777776</c:v>
                </c:pt>
                <c:pt idx="3">
                  <c:v>0.6780028152222224</c:v>
                </c:pt>
                <c:pt idx="4">
                  <c:v>0.6463322038888889</c:v>
                </c:pt>
                <c:pt idx="5">
                  <c:v>0.6231015147777778</c:v>
                </c:pt>
                <c:pt idx="6">
                  <c:v>0.6047049372222222</c:v>
                </c:pt>
                <c:pt idx="7">
                  <c:v>0.5932717841111113</c:v>
                </c:pt>
                <c:pt idx="8">
                  <c:v>0.5924630164444444</c:v>
                </c:pt>
                <c:pt idx="9">
                  <c:v>0.6138764542222224</c:v>
                </c:pt>
                <c:pt idx="10">
                  <c:v>0.6116603633333333</c:v>
                </c:pt>
                <c:pt idx="11">
                  <c:v>0.6074067745555555</c:v>
                </c:pt>
                <c:pt idx="12">
                  <c:v>0.5994054667777777</c:v>
                </c:pt>
                <c:pt idx="13">
                  <c:v>0.6881937324999998</c:v>
                </c:pt>
                <c:pt idx="14">
                  <c:v>0.7812204070555556</c:v>
                </c:pt>
                <c:pt idx="15">
                  <c:v>0.8634053166111112</c:v>
                </c:pt>
              </c:numCache>
            </c:numRef>
          </c:yVal>
        </c:ser>
        <c:ser>
          <c:idx val="1"/>
          <c:order val="1"/>
          <c:tx>
            <c:strRef>
              <c:f>'cap_rate_solar_DK1'!$C$2:$C$2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'cap_rate_solar_DK1'!$C$3:$C$18</c:f>
              <c:numCache>
                <c:formatCode>General</c:formatCode>
                <c:ptCount val="16"/>
                <c:pt idx="0">
                  <c:v>0.779518168</c:v>
                </c:pt>
                <c:pt idx="1">
                  <c:v>0.7102533999999999</c:v>
                </c:pt>
                <c:pt idx="2">
                  <c:v>0.661297892</c:v>
                </c:pt>
                <c:pt idx="3">
                  <c:v>0.63780148</c:v>
                </c:pt>
                <c:pt idx="4">
                  <c:v>0.5948803</c:v>
                </c:pt>
                <c:pt idx="5">
                  <c:v>0.56624695</c:v>
                </c:pt>
                <c:pt idx="6">
                  <c:v>0.53841444</c:v>
                </c:pt>
                <c:pt idx="7">
                  <c:v>0.519563188</c:v>
                </c:pt>
                <c:pt idx="8">
                  <c:v>0.5156142</c:v>
                </c:pt>
                <c:pt idx="9">
                  <c:v>0.5331738</c:v>
                </c:pt>
                <c:pt idx="10">
                  <c:v>0.5355103800000001</c:v>
                </c:pt>
                <c:pt idx="11">
                  <c:v>0.528208164</c:v>
                </c:pt>
                <c:pt idx="12">
                  <c:v>0.523157608</c:v>
                </c:pt>
                <c:pt idx="13">
                  <c:v>0.58253472</c:v>
                </c:pt>
                <c:pt idx="14">
                  <c:v>0.668295874</c:v>
                </c:pt>
                <c:pt idx="15">
                  <c:v>0.739627688</c:v>
                </c:pt>
              </c:numCache>
            </c:numRef>
          </c:yVal>
        </c:ser>
        <c:ser>
          <c:idx val="2"/>
          <c:order val="2"/>
          <c:tx>
            <c:strRef>
              <c:f>'cap_rate_solar_DK1'!$D$2:$D$2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'cap_rate_solar_DK1'!$D$3:$D$18</c:f>
              <c:numCache>
                <c:formatCode>General</c:formatCode>
                <c:ptCount val="16"/>
                <c:pt idx="0">
                  <c:v>0.8287419</c:v>
                </c:pt>
                <c:pt idx="1">
                  <c:v>0.7520279</c:v>
                </c:pt>
                <c:pt idx="2">
                  <c:v>0.69968385</c:v>
                </c:pt>
                <c:pt idx="3">
                  <c:v>0.6704965000000001</c:v>
                </c:pt>
                <c:pt idx="4">
                  <c:v>0.6444658599999999</c:v>
                </c:pt>
                <c:pt idx="5">
                  <c:v>0.61580265</c:v>
                </c:pt>
                <c:pt idx="6">
                  <c:v>0.60267025</c:v>
                </c:pt>
                <c:pt idx="7">
                  <c:v>0.59612864</c:v>
                </c:pt>
                <c:pt idx="8">
                  <c:v>0.5999114</c:v>
                </c:pt>
                <c:pt idx="9">
                  <c:v>0.6201037</c:v>
                </c:pt>
                <c:pt idx="10">
                  <c:v>0.618582</c:v>
                </c:pt>
                <c:pt idx="11">
                  <c:v>0.6085201</c:v>
                </c:pt>
                <c:pt idx="12">
                  <c:v>0.5999179</c:v>
                </c:pt>
                <c:pt idx="13">
                  <c:v>0.6831399</c:v>
                </c:pt>
                <c:pt idx="14">
                  <c:v>0.7748098</c:v>
                </c:pt>
                <c:pt idx="15">
                  <c:v>0.84768236</c:v>
                </c:pt>
              </c:numCache>
            </c:numRef>
          </c:yVal>
        </c:ser>
        <c:ser>
          <c:idx val="3"/>
          <c:order val="3"/>
          <c:tx>
            <c:strRef>
              <c:f>'cap_rate_solar_DK1'!$E$2:$E$2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'cap_rate_solar_DK1'!$E$3:$E$18</c:f>
              <c:numCache>
                <c:formatCode>General</c:formatCode>
                <c:ptCount val="16"/>
                <c:pt idx="0">
                  <c:v>0.8867322399999999</c:v>
                </c:pt>
                <c:pt idx="1">
                  <c:v>0.807595</c:v>
                </c:pt>
                <c:pt idx="2">
                  <c:v>0.76457664</c:v>
                </c:pt>
                <c:pt idx="3">
                  <c:v>0.7399382880000001</c:v>
                </c:pt>
                <c:pt idx="4">
                  <c:v>0.71078918</c:v>
                </c:pt>
                <c:pt idx="5">
                  <c:v>0.6858392320000001</c:v>
                </c:pt>
                <c:pt idx="6">
                  <c:v>0.6638844</c:v>
                </c:pt>
                <c:pt idx="7">
                  <c:v>0.6547997099999999</c:v>
                </c:pt>
                <c:pt idx="8">
                  <c:v>0.647898952</c:v>
                </c:pt>
                <c:pt idx="9">
                  <c:v>0.677330812</c:v>
                </c:pt>
                <c:pt idx="10">
                  <c:v>0.68233851</c:v>
                </c:pt>
                <c:pt idx="11">
                  <c:v>0.6829547</c:v>
                </c:pt>
                <c:pt idx="12">
                  <c:v>0.6670933259999999</c:v>
                </c:pt>
                <c:pt idx="13">
                  <c:v>0.78661556</c:v>
                </c:pt>
                <c:pt idx="14">
                  <c:v>0.8951705200000001</c:v>
                </c:pt>
                <c:pt idx="15">
                  <c:v>0.9777022500000001</c:v>
                </c:pt>
              </c:numCache>
            </c:numRef>
          </c:yVal>
        </c:ser>
        <c:axId val="50490001"/>
        <c:axId val="50490002"/>
      </c:scatterChart>
      <c:val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90002"/>
        <c:crosses val="autoZero"/>
        <c:crossBetween val="midCat"/>
      </c:val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4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'price_ES'!$B$3:$B$18</c:f>
              <c:numCache>
                <c:formatCode>General</c:formatCode>
                <c:ptCount val="16"/>
                <c:pt idx="0">
                  <c:v>60.66969027222222</c:v>
                </c:pt>
                <c:pt idx="1">
                  <c:v>42.35707490555555</c:v>
                </c:pt>
                <c:pt idx="2">
                  <c:v>45.81498801666666</c:v>
                </c:pt>
                <c:pt idx="3">
                  <c:v>39.33799265555556</c:v>
                </c:pt>
                <c:pt idx="4">
                  <c:v>37.68150396666667</c:v>
                </c:pt>
                <c:pt idx="5">
                  <c:v>40.28900023333335</c:v>
                </c:pt>
                <c:pt idx="6">
                  <c:v>38.16211087222221</c:v>
                </c:pt>
                <c:pt idx="7">
                  <c:v>49.33190976666668</c:v>
                </c:pt>
                <c:pt idx="8">
                  <c:v>48.94750868888887</c:v>
                </c:pt>
                <c:pt idx="9">
                  <c:v>49.88516859444444</c:v>
                </c:pt>
                <c:pt idx="10">
                  <c:v>50.97194768333334</c:v>
                </c:pt>
                <c:pt idx="11">
                  <c:v>49.40150779444445</c:v>
                </c:pt>
                <c:pt idx="12">
                  <c:v>48.44430113888888</c:v>
                </c:pt>
                <c:pt idx="13">
                  <c:v>53.93050300000002</c:v>
                </c:pt>
                <c:pt idx="14">
                  <c:v>58.99417522777777</c:v>
                </c:pt>
                <c:pt idx="15">
                  <c:v>63.34195226111111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'price_ES'!$C$3:$C$18</c:f>
              <c:numCache>
                <c:formatCode>General</c:formatCode>
                <c:ptCount val="16"/>
                <c:pt idx="0">
                  <c:v>35.8900908</c:v>
                </c:pt>
                <c:pt idx="1">
                  <c:v>21.489818</c:v>
                </c:pt>
                <c:pt idx="2">
                  <c:v>20.1888132</c:v>
                </c:pt>
                <c:pt idx="3">
                  <c:v>17.3534018</c:v>
                </c:pt>
                <c:pt idx="4">
                  <c:v>19.5844062</c:v>
                </c:pt>
                <c:pt idx="5">
                  <c:v>29.3390176</c:v>
                </c:pt>
                <c:pt idx="6">
                  <c:v>27.3294292</c:v>
                </c:pt>
                <c:pt idx="7">
                  <c:v>39.9286296</c:v>
                </c:pt>
                <c:pt idx="8">
                  <c:v>39.1736988</c:v>
                </c:pt>
                <c:pt idx="9">
                  <c:v>41.3861412</c:v>
                </c:pt>
                <c:pt idx="10">
                  <c:v>44.6800014</c:v>
                </c:pt>
                <c:pt idx="11">
                  <c:v>42.175412</c:v>
                </c:pt>
                <c:pt idx="12">
                  <c:v>40.3636072</c:v>
                </c:pt>
                <c:pt idx="13">
                  <c:v>44.639042</c:v>
                </c:pt>
                <c:pt idx="14">
                  <c:v>47.2516672</c:v>
                </c:pt>
                <c:pt idx="15">
                  <c:v>48.3020092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'price_ES'!$D$3:$D$18</c:f>
              <c:numCache>
                <c:formatCode>General</c:formatCode>
                <c:ptCount val="16"/>
                <c:pt idx="0">
                  <c:v>67.32796500000001</c:v>
                </c:pt>
                <c:pt idx="1">
                  <c:v>47.131393</c:v>
                </c:pt>
                <c:pt idx="2">
                  <c:v>51.73322</c:v>
                </c:pt>
                <c:pt idx="3">
                  <c:v>44.40057</c:v>
                </c:pt>
                <c:pt idx="4">
                  <c:v>42.41427</c:v>
                </c:pt>
                <c:pt idx="5">
                  <c:v>43.256508</c:v>
                </c:pt>
                <c:pt idx="6">
                  <c:v>41.264725</c:v>
                </c:pt>
                <c:pt idx="7">
                  <c:v>52.088127</c:v>
                </c:pt>
                <c:pt idx="8">
                  <c:v>52.07306</c:v>
                </c:pt>
                <c:pt idx="9">
                  <c:v>52.909817</c:v>
                </c:pt>
                <c:pt idx="10">
                  <c:v>53.25377</c:v>
                </c:pt>
                <c:pt idx="11">
                  <c:v>51.09726</c:v>
                </c:pt>
                <c:pt idx="12">
                  <c:v>49.913815</c:v>
                </c:pt>
                <c:pt idx="13">
                  <c:v>53.39201</c:v>
                </c:pt>
                <c:pt idx="14">
                  <c:v>56.354225</c:v>
                </c:pt>
                <c:pt idx="15">
                  <c:v>59.388927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'price_ES'!$E$3:$E$18</c:f>
              <c:numCache>
                <c:formatCode>General</c:formatCode>
                <c:ptCount val="16"/>
                <c:pt idx="0">
                  <c:v>71.78200799999999</c:v>
                </c:pt>
                <c:pt idx="1">
                  <c:v>52.0323286</c:v>
                </c:pt>
                <c:pt idx="2">
                  <c:v>57.7852274</c:v>
                </c:pt>
                <c:pt idx="3">
                  <c:v>49.3951608</c:v>
                </c:pt>
                <c:pt idx="4">
                  <c:v>46.08214760000001</c:v>
                </c:pt>
                <c:pt idx="5">
                  <c:v>46.21714679999999</c:v>
                </c:pt>
                <c:pt idx="6">
                  <c:v>44.1279012</c:v>
                </c:pt>
                <c:pt idx="7">
                  <c:v>55.429476</c:v>
                </c:pt>
                <c:pt idx="8">
                  <c:v>55.186505</c:v>
                </c:pt>
                <c:pt idx="9">
                  <c:v>55.8555032</c:v>
                </c:pt>
                <c:pt idx="10">
                  <c:v>56.0872612</c:v>
                </c:pt>
                <c:pt idx="11">
                  <c:v>55.7439276</c:v>
                </c:pt>
                <c:pt idx="12">
                  <c:v>55.2101158</c:v>
                </c:pt>
                <c:pt idx="13">
                  <c:v>65.630414</c:v>
                </c:pt>
                <c:pt idx="14">
                  <c:v>75.36294600000001</c:v>
                </c:pt>
                <c:pt idx="15">
                  <c:v>79.9015292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'cap_rate_solar_DK2'!$B$3:$B$18</c:f>
              <c:numCache>
                <c:formatCode>General</c:formatCode>
                <c:ptCount val="16"/>
                <c:pt idx="0">
                  <c:v>0.8631352591666667</c:v>
                </c:pt>
                <c:pt idx="1">
                  <c:v>0.7930399438888889</c:v>
                </c:pt>
                <c:pt idx="2">
                  <c:v>0.7432298891111111</c:v>
                </c:pt>
                <c:pt idx="3">
                  <c:v>0.7250572894444446</c:v>
                </c:pt>
                <c:pt idx="4">
                  <c:v>0.7042586770555554</c:v>
                </c:pt>
                <c:pt idx="5">
                  <c:v>0.6951059903333334</c:v>
                </c:pt>
                <c:pt idx="6">
                  <c:v>0.6889438149444442</c:v>
                </c:pt>
                <c:pt idx="7">
                  <c:v>0.6864605563888888</c:v>
                </c:pt>
                <c:pt idx="8">
                  <c:v>0.6835693948888888</c:v>
                </c:pt>
                <c:pt idx="9">
                  <c:v>0.6999537556666667</c:v>
                </c:pt>
                <c:pt idx="10">
                  <c:v>0.6943697785</c:v>
                </c:pt>
                <c:pt idx="11">
                  <c:v>0.6865072234444445</c:v>
                </c:pt>
                <c:pt idx="12">
                  <c:v>0.6734010652777778</c:v>
                </c:pt>
                <c:pt idx="13">
                  <c:v>0.6907852993333332</c:v>
                </c:pt>
                <c:pt idx="14">
                  <c:v>0.7299892658333335</c:v>
                </c:pt>
                <c:pt idx="15">
                  <c:v>0.7209137122222221</c:v>
                </c:pt>
              </c:numCache>
            </c:numRef>
          </c:yVal>
        </c:ser>
        <c:ser>
          <c:idx val="1"/>
          <c:order val="1"/>
          <c:tx>
            <c:strRef>
              <c:f>'cap_rate_solar_DK2'!$C$2:$C$2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'cap_rate_solar_DK2'!$C$3:$C$18</c:f>
              <c:numCache>
                <c:formatCode>General</c:formatCode>
                <c:ptCount val="16"/>
                <c:pt idx="0">
                  <c:v>0.80846728</c:v>
                </c:pt>
                <c:pt idx="1">
                  <c:v>0.7414913999999999</c:v>
                </c:pt>
                <c:pt idx="2">
                  <c:v>0.697145408</c:v>
                </c:pt>
                <c:pt idx="3">
                  <c:v>0.66440948</c:v>
                </c:pt>
                <c:pt idx="4">
                  <c:v>0.6304638539999999</c:v>
                </c:pt>
                <c:pt idx="5">
                  <c:v>0.6066754320000001</c:v>
                </c:pt>
                <c:pt idx="6">
                  <c:v>0.599524458</c:v>
                </c:pt>
                <c:pt idx="7">
                  <c:v>0.59838052</c:v>
                </c:pt>
                <c:pt idx="8">
                  <c:v>0.591784528</c:v>
                </c:pt>
                <c:pt idx="9">
                  <c:v>0.60349918</c:v>
                </c:pt>
                <c:pt idx="10">
                  <c:v>0.602412614</c:v>
                </c:pt>
                <c:pt idx="11">
                  <c:v>0.603752628</c:v>
                </c:pt>
                <c:pt idx="12">
                  <c:v>0.58583144</c:v>
                </c:pt>
                <c:pt idx="13">
                  <c:v>0.5810512999999999</c:v>
                </c:pt>
                <c:pt idx="14">
                  <c:v>0.634368716</c:v>
                </c:pt>
                <c:pt idx="15">
                  <c:v>0.63092532</c:v>
                </c:pt>
              </c:numCache>
            </c:numRef>
          </c:yVal>
        </c:ser>
        <c:ser>
          <c:idx val="2"/>
          <c:order val="2"/>
          <c:tx>
            <c:strRef>
              <c:f>'cap_rate_solar_DK2'!$D$2:$D$2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'cap_rate_solar_DK2'!$D$3:$D$18</c:f>
              <c:numCache>
                <c:formatCode>General</c:formatCode>
                <c:ptCount val="16"/>
                <c:pt idx="0">
                  <c:v>0.86088127</c:v>
                </c:pt>
                <c:pt idx="1">
                  <c:v>0.788593</c:v>
                </c:pt>
                <c:pt idx="2">
                  <c:v>0.73968345</c:v>
                </c:pt>
                <c:pt idx="3">
                  <c:v>0.719446</c:v>
                </c:pt>
                <c:pt idx="4">
                  <c:v>0.6980773</c:v>
                </c:pt>
                <c:pt idx="5">
                  <c:v>0.6951297</c:v>
                </c:pt>
                <c:pt idx="6">
                  <c:v>0.6879219</c:v>
                </c:pt>
                <c:pt idx="7">
                  <c:v>0.6835804</c:v>
                </c:pt>
                <c:pt idx="8">
                  <c:v>0.6850673</c:v>
                </c:pt>
                <c:pt idx="9">
                  <c:v>0.701074</c:v>
                </c:pt>
                <c:pt idx="10">
                  <c:v>0.6954361999999999</c:v>
                </c:pt>
                <c:pt idx="11">
                  <c:v>0.6854893</c:v>
                </c:pt>
                <c:pt idx="12">
                  <c:v>0.6743067</c:v>
                </c:pt>
                <c:pt idx="13">
                  <c:v>0.68123084</c:v>
                </c:pt>
                <c:pt idx="14">
                  <c:v>0.74067837</c:v>
                </c:pt>
                <c:pt idx="15">
                  <c:v>0.71594906</c:v>
                </c:pt>
              </c:numCache>
            </c:numRef>
          </c:yVal>
        </c:ser>
        <c:ser>
          <c:idx val="3"/>
          <c:order val="3"/>
          <c:tx>
            <c:strRef>
              <c:f>'cap_rate_solar_DK2'!$E$2:$E$2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'cap_rate_solar_DK2'!$E$3:$E$18</c:f>
              <c:numCache>
                <c:formatCode>General</c:formatCode>
                <c:ptCount val="16"/>
                <c:pt idx="0">
                  <c:v>0.91876398</c:v>
                </c:pt>
                <c:pt idx="1">
                  <c:v>0.8453344199999999</c:v>
                </c:pt>
                <c:pt idx="2">
                  <c:v>0.80467868</c:v>
                </c:pt>
                <c:pt idx="3">
                  <c:v>0.7969599000000001</c:v>
                </c:pt>
                <c:pt idx="4">
                  <c:v>0.7863435599999999</c:v>
                </c:pt>
                <c:pt idx="5">
                  <c:v>0.77989942</c:v>
                </c:pt>
                <c:pt idx="6">
                  <c:v>0.77247429</c:v>
                </c:pt>
                <c:pt idx="7">
                  <c:v>0.76588158</c:v>
                </c:pt>
                <c:pt idx="8">
                  <c:v>0.756698418</c:v>
                </c:pt>
                <c:pt idx="9">
                  <c:v>0.783912334</c:v>
                </c:pt>
                <c:pt idx="10">
                  <c:v>0.787838892</c:v>
                </c:pt>
                <c:pt idx="11">
                  <c:v>0.784922696</c:v>
                </c:pt>
                <c:pt idx="12">
                  <c:v>0.76427568</c:v>
                </c:pt>
                <c:pt idx="13">
                  <c:v>0.7933675060000001</c:v>
                </c:pt>
                <c:pt idx="14">
                  <c:v>0.840733064</c:v>
                </c:pt>
                <c:pt idx="15">
                  <c:v>0.8361992</c:v>
                </c:pt>
              </c:numCache>
            </c:numRef>
          </c:yVal>
        </c:ser>
        <c:axId val="50500001"/>
        <c:axId val="50500002"/>
      </c:scatterChart>
      <c:val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00002"/>
        <c:crosses val="autoZero"/>
        <c:crossBetween val="midCat"/>
      </c:val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'cap_rate_solar_ES'!$B$3:$B$18</c:f>
              <c:numCache>
                <c:formatCode>General</c:formatCode>
                <c:ptCount val="16"/>
                <c:pt idx="0">
                  <c:v>0.8733809461111109</c:v>
                </c:pt>
                <c:pt idx="1">
                  <c:v>0.7152210105000001</c:v>
                </c:pt>
                <c:pt idx="2">
                  <c:v>0.6731159730000003</c:v>
                </c:pt>
                <c:pt idx="3">
                  <c:v>0.6341957010555557</c:v>
                </c:pt>
                <c:pt idx="4">
                  <c:v>0.6089229788888888</c:v>
                </c:pt>
                <c:pt idx="5">
                  <c:v>0.6087764588333333</c:v>
                </c:pt>
                <c:pt idx="6">
                  <c:v>0.5986088908333332</c:v>
                </c:pt>
                <c:pt idx="7">
                  <c:v>0.5931185741666667</c:v>
                </c:pt>
                <c:pt idx="8">
                  <c:v>0.5876830685555555</c:v>
                </c:pt>
                <c:pt idx="9">
                  <c:v>0.5829105755555556</c:v>
                </c:pt>
                <c:pt idx="10">
                  <c:v>0.5884575771111114</c:v>
                </c:pt>
                <c:pt idx="11">
                  <c:v>0.5917022315555555</c:v>
                </c:pt>
                <c:pt idx="12">
                  <c:v>0.5981513725555556</c:v>
                </c:pt>
                <c:pt idx="13">
                  <c:v>0.6226414011111112</c:v>
                </c:pt>
                <c:pt idx="14">
                  <c:v>0.6576193228888887</c:v>
                </c:pt>
                <c:pt idx="15">
                  <c:v>0.6735081594444444</c:v>
                </c:pt>
              </c:numCache>
            </c:numRef>
          </c:yVal>
        </c:ser>
        <c:ser>
          <c:idx val="1"/>
          <c:order val="1"/>
          <c:tx>
            <c:strRef>
              <c:f>'cap_rate_solar_ES'!$C$2:$C$2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'cap_rate_solar_ES'!$C$3:$C$18</c:f>
              <c:numCache>
                <c:formatCode>General</c:formatCode>
                <c:ptCount val="16"/>
                <c:pt idx="0">
                  <c:v>0.81588468</c:v>
                </c:pt>
                <c:pt idx="1">
                  <c:v>0.6414662480000001</c:v>
                </c:pt>
                <c:pt idx="2">
                  <c:v>0.6068409</c:v>
                </c:pt>
                <c:pt idx="3">
                  <c:v>0.576583816</c:v>
                </c:pt>
                <c:pt idx="4">
                  <c:v>0.54862636</c:v>
                </c:pt>
                <c:pt idx="5">
                  <c:v>0.56624383</c:v>
                </c:pt>
                <c:pt idx="6">
                  <c:v>0.5589586600000001</c:v>
                </c:pt>
                <c:pt idx="7">
                  <c:v>0.55585862</c:v>
                </c:pt>
                <c:pt idx="8">
                  <c:v>0.552038756</c:v>
                </c:pt>
                <c:pt idx="9">
                  <c:v>0.550379548</c:v>
                </c:pt>
                <c:pt idx="10">
                  <c:v>0.5589845</c:v>
                </c:pt>
                <c:pt idx="11">
                  <c:v>0.563203708</c:v>
                </c:pt>
                <c:pt idx="12">
                  <c:v>0.568891916</c:v>
                </c:pt>
                <c:pt idx="13">
                  <c:v>0.59191332</c:v>
                </c:pt>
                <c:pt idx="14">
                  <c:v>0.62742222</c:v>
                </c:pt>
                <c:pt idx="15">
                  <c:v>0.6459087360000001</c:v>
                </c:pt>
              </c:numCache>
            </c:numRef>
          </c:yVal>
        </c:ser>
        <c:ser>
          <c:idx val="2"/>
          <c:order val="2"/>
          <c:tx>
            <c:strRef>
              <c:f>'cap_rate_solar_ES'!$D$2:$D$2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'cap_rate_solar_ES'!$D$3:$D$18</c:f>
              <c:numCache>
                <c:formatCode>General</c:formatCode>
                <c:ptCount val="16"/>
                <c:pt idx="0">
                  <c:v>0.8676632</c:v>
                </c:pt>
                <c:pt idx="1">
                  <c:v>0.7082642</c:v>
                </c:pt>
                <c:pt idx="2">
                  <c:v>0.66473573</c:v>
                </c:pt>
                <c:pt idx="3">
                  <c:v>0.6272458400000001</c:v>
                </c:pt>
                <c:pt idx="4">
                  <c:v>0.6017838</c:v>
                </c:pt>
                <c:pt idx="5">
                  <c:v>0.6069102</c:v>
                </c:pt>
                <c:pt idx="6">
                  <c:v>0.5973145</c:v>
                </c:pt>
                <c:pt idx="7">
                  <c:v>0.5832829</c:v>
                </c:pt>
                <c:pt idx="8">
                  <c:v>0.5801016</c:v>
                </c:pt>
                <c:pt idx="9">
                  <c:v>0.5747684</c:v>
                </c:pt>
                <c:pt idx="10">
                  <c:v>0.5837347000000001</c:v>
                </c:pt>
                <c:pt idx="11">
                  <c:v>0.5879761999999999</c:v>
                </c:pt>
                <c:pt idx="12">
                  <c:v>0.5955249</c:v>
                </c:pt>
                <c:pt idx="13">
                  <c:v>0.62106234</c:v>
                </c:pt>
                <c:pt idx="14">
                  <c:v>0.6580144999999999</c:v>
                </c:pt>
                <c:pt idx="15">
                  <c:v>0.6681462</c:v>
                </c:pt>
              </c:numCache>
            </c:numRef>
          </c:yVal>
        </c:ser>
        <c:ser>
          <c:idx val="3"/>
          <c:order val="3"/>
          <c:tx>
            <c:strRef>
              <c:f>'cap_rate_solar_ES'!$E$2:$E$2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'cap_rate_solar_ES'!$E$3:$E$18</c:f>
              <c:numCache>
                <c:formatCode>General</c:formatCode>
                <c:ptCount val="16"/>
                <c:pt idx="0">
                  <c:v>0.94186366</c:v>
                </c:pt>
                <c:pt idx="1">
                  <c:v>0.80385962</c:v>
                </c:pt>
                <c:pt idx="2">
                  <c:v>0.778252468</c:v>
                </c:pt>
                <c:pt idx="3">
                  <c:v>0.7295628120000001</c:v>
                </c:pt>
                <c:pt idx="4">
                  <c:v>0.6900354</c:v>
                </c:pt>
                <c:pt idx="5">
                  <c:v>0.649684108</c:v>
                </c:pt>
                <c:pt idx="6">
                  <c:v>0.63734864</c:v>
                </c:pt>
                <c:pt idx="7">
                  <c:v>0.6360815400000001</c:v>
                </c:pt>
                <c:pt idx="8">
                  <c:v>0.626732722</c:v>
                </c:pt>
                <c:pt idx="9">
                  <c:v>0.625734812</c:v>
                </c:pt>
                <c:pt idx="10">
                  <c:v>0.618503606</c:v>
                </c:pt>
                <c:pt idx="11">
                  <c:v>0.6209104480000001</c:v>
                </c:pt>
                <c:pt idx="12">
                  <c:v>0.628241226</c:v>
                </c:pt>
                <c:pt idx="13">
                  <c:v>0.6543518199999999</c:v>
                </c:pt>
                <c:pt idx="14">
                  <c:v>0.690636994</c:v>
                </c:pt>
                <c:pt idx="15">
                  <c:v>0.712226984</c:v>
                </c:pt>
              </c:numCache>
            </c:numRef>
          </c:yVal>
        </c:ser>
        <c:axId val="50510001"/>
        <c:axId val="50510002"/>
      </c:scatterChart>
      <c:val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10002"/>
        <c:crosses val="autoZero"/>
        <c:crossBetween val="midCat"/>
      </c:val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'cap_rate_solar_FI'!$B$3:$B$18</c:f>
              <c:numCache>
                <c:formatCode>General</c:formatCode>
                <c:ptCount val="16"/>
                <c:pt idx="0">
                  <c:v>0.765366431277778</c:v>
                </c:pt>
                <c:pt idx="1">
                  <c:v>0.7107561925555556</c:v>
                </c:pt>
                <c:pt idx="2">
                  <c:v>0.6660130202777778</c:v>
                </c:pt>
                <c:pt idx="3">
                  <c:v>0.6108166075</c:v>
                </c:pt>
                <c:pt idx="4">
                  <c:v>0.5895300335555554</c:v>
                </c:pt>
                <c:pt idx="5">
                  <c:v>0.5789248222777776</c:v>
                </c:pt>
                <c:pt idx="6">
                  <c:v>0.5641638566666667</c:v>
                </c:pt>
                <c:pt idx="7">
                  <c:v>0.5407074272777777</c:v>
                </c:pt>
                <c:pt idx="8">
                  <c:v>0.5272981217222222</c:v>
                </c:pt>
                <c:pt idx="9">
                  <c:v>0.5223126968888888</c:v>
                </c:pt>
                <c:pt idx="10">
                  <c:v>0.5123561989444445</c:v>
                </c:pt>
                <c:pt idx="11">
                  <c:v>0.5086326376666668</c:v>
                </c:pt>
                <c:pt idx="12">
                  <c:v>0.5023477863888889</c:v>
                </c:pt>
                <c:pt idx="13">
                  <c:v>0.5003445306111111</c:v>
                </c:pt>
                <c:pt idx="14">
                  <c:v>0.565870717</c:v>
                </c:pt>
                <c:pt idx="15">
                  <c:v>0.5749718371666668</c:v>
                </c:pt>
              </c:numCache>
            </c:numRef>
          </c:yVal>
        </c:ser>
        <c:ser>
          <c:idx val="1"/>
          <c:order val="1"/>
          <c:tx>
            <c:strRef>
              <c:f>'cap_rate_solar_FI'!$C$2:$C$2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'cap_rate_solar_FI'!$C$3:$C$18</c:f>
              <c:numCache>
                <c:formatCode>General</c:formatCode>
                <c:ptCount val="16"/>
                <c:pt idx="0">
                  <c:v>0.65828686</c:v>
                </c:pt>
                <c:pt idx="1">
                  <c:v>0.615913352</c:v>
                </c:pt>
                <c:pt idx="2">
                  <c:v>0.5718646079999999</c:v>
                </c:pt>
                <c:pt idx="3">
                  <c:v>0.500023596</c:v>
                </c:pt>
                <c:pt idx="4">
                  <c:v>0.482296088</c:v>
                </c:pt>
                <c:pt idx="5">
                  <c:v>0.46623484</c:v>
                </c:pt>
                <c:pt idx="6">
                  <c:v>0.44999538</c:v>
                </c:pt>
                <c:pt idx="7">
                  <c:v>0.425833892</c:v>
                </c:pt>
                <c:pt idx="8">
                  <c:v>0.415322462</c:v>
                </c:pt>
                <c:pt idx="9">
                  <c:v>0.413334456</c:v>
                </c:pt>
                <c:pt idx="10">
                  <c:v>0.403876872</c:v>
                </c:pt>
                <c:pt idx="11">
                  <c:v>0.403891172</c:v>
                </c:pt>
                <c:pt idx="12">
                  <c:v>0.39865819</c:v>
                </c:pt>
                <c:pt idx="13">
                  <c:v>0.399266542</c:v>
                </c:pt>
                <c:pt idx="14">
                  <c:v>0.4625662720000001</c:v>
                </c:pt>
                <c:pt idx="15">
                  <c:v>0.484663436</c:v>
                </c:pt>
              </c:numCache>
            </c:numRef>
          </c:yVal>
        </c:ser>
        <c:ser>
          <c:idx val="2"/>
          <c:order val="2"/>
          <c:tx>
            <c:strRef>
              <c:f>'cap_rate_solar_FI'!$D$2:$D$2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'cap_rate_solar_FI'!$D$3:$D$18</c:f>
              <c:numCache>
                <c:formatCode>General</c:formatCode>
                <c:ptCount val="16"/>
                <c:pt idx="0">
                  <c:v>0.75065464</c:v>
                </c:pt>
                <c:pt idx="1">
                  <c:v>0.70367813</c:v>
                </c:pt>
                <c:pt idx="2">
                  <c:v>0.66049105</c:v>
                </c:pt>
                <c:pt idx="3">
                  <c:v>0.60826266</c:v>
                </c:pt>
                <c:pt idx="4">
                  <c:v>0.58844185</c:v>
                </c:pt>
                <c:pt idx="5">
                  <c:v>0.5786098</c:v>
                </c:pt>
                <c:pt idx="6">
                  <c:v>0.5633344</c:v>
                </c:pt>
                <c:pt idx="7">
                  <c:v>0.5438553</c:v>
                </c:pt>
                <c:pt idx="8">
                  <c:v>0.5312609700000001</c:v>
                </c:pt>
                <c:pt idx="9">
                  <c:v>0.52949053</c:v>
                </c:pt>
                <c:pt idx="10">
                  <c:v>0.50958633</c:v>
                </c:pt>
                <c:pt idx="11">
                  <c:v>0.5031615</c:v>
                </c:pt>
                <c:pt idx="12">
                  <c:v>0.4915462</c:v>
                </c:pt>
                <c:pt idx="13">
                  <c:v>0.5011695</c:v>
                </c:pt>
                <c:pt idx="14">
                  <c:v>0.56821424</c:v>
                </c:pt>
                <c:pt idx="15">
                  <c:v>0.5778523</c:v>
                </c:pt>
              </c:numCache>
            </c:numRef>
          </c:yVal>
        </c:ser>
        <c:ser>
          <c:idx val="3"/>
          <c:order val="3"/>
          <c:tx>
            <c:strRef>
              <c:f>'cap_rate_solar_FI'!$E$2:$E$2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'cap_rate_solar_FI'!$E$3:$E$18</c:f>
              <c:numCache>
                <c:formatCode>General</c:formatCode>
                <c:ptCount val="16"/>
                <c:pt idx="0">
                  <c:v>0.8672975260000001</c:v>
                </c:pt>
                <c:pt idx="1">
                  <c:v>0.79116717</c:v>
                </c:pt>
                <c:pt idx="2">
                  <c:v>0.7407815520000001</c:v>
                </c:pt>
                <c:pt idx="3">
                  <c:v>0.705376184</c:v>
                </c:pt>
                <c:pt idx="4">
                  <c:v>0.6899707899999999</c:v>
                </c:pt>
                <c:pt idx="5">
                  <c:v>0.685862432</c:v>
                </c:pt>
                <c:pt idx="6">
                  <c:v>0.6730161</c:v>
                </c:pt>
                <c:pt idx="7">
                  <c:v>0.65463536</c:v>
                </c:pt>
                <c:pt idx="8">
                  <c:v>0.6377251</c:v>
                </c:pt>
                <c:pt idx="9">
                  <c:v>0.630423952</c:v>
                </c:pt>
                <c:pt idx="10">
                  <c:v>0.6195284799999999</c:v>
                </c:pt>
                <c:pt idx="11">
                  <c:v>0.6150890840000001</c:v>
                </c:pt>
                <c:pt idx="12">
                  <c:v>0.60821021</c:v>
                </c:pt>
                <c:pt idx="13">
                  <c:v>0.6007958</c:v>
                </c:pt>
                <c:pt idx="14">
                  <c:v>0.6682179</c:v>
                </c:pt>
                <c:pt idx="15">
                  <c:v>0.676036492</c:v>
                </c:pt>
              </c:numCache>
            </c:numRef>
          </c:yVal>
        </c:ser>
        <c:axId val="50520001"/>
        <c:axId val="50520002"/>
      </c:scatterChart>
      <c:val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20002"/>
        <c:crosses val="autoZero"/>
        <c:crossBetween val="midCat"/>
      </c:val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'cap_rate_solar_FR'!$B$3:$B$18</c:f>
              <c:numCache>
                <c:formatCode>General</c:formatCode>
                <c:ptCount val="16"/>
                <c:pt idx="0">
                  <c:v>0.8019613242222223</c:v>
                </c:pt>
                <c:pt idx="1">
                  <c:v>0.7312875781111111</c:v>
                </c:pt>
                <c:pt idx="2">
                  <c:v>0.6761356377777777</c:v>
                </c:pt>
                <c:pt idx="3">
                  <c:v>0.6305852060555556</c:v>
                </c:pt>
                <c:pt idx="4">
                  <c:v>0.5863782397222224</c:v>
                </c:pt>
                <c:pt idx="5">
                  <c:v>0.5252780758333331</c:v>
                </c:pt>
                <c:pt idx="6">
                  <c:v>0.4962907184444444</c:v>
                </c:pt>
                <c:pt idx="7">
                  <c:v>0.4923136657777778</c:v>
                </c:pt>
                <c:pt idx="8">
                  <c:v>0.4800897773333334</c:v>
                </c:pt>
                <c:pt idx="9">
                  <c:v>0.4833993083888889</c:v>
                </c:pt>
                <c:pt idx="10">
                  <c:v>0.4629881137777778</c:v>
                </c:pt>
                <c:pt idx="11">
                  <c:v>0.459152008888889</c:v>
                </c:pt>
                <c:pt idx="12">
                  <c:v>0.4581468710555556</c:v>
                </c:pt>
                <c:pt idx="13">
                  <c:v>0.5464079869444443</c:v>
                </c:pt>
                <c:pt idx="14">
                  <c:v>0.6376995722777776</c:v>
                </c:pt>
                <c:pt idx="15">
                  <c:v>0.6934511027777776</c:v>
                </c:pt>
              </c:numCache>
            </c:numRef>
          </c:yVal>
        </c:ser>
        <c:ser>
          <c:idx val="1"/>
          <c:order val="1"/>
          <c:tx>
            <c:strRef>
              <c:f>'cap_rate_solar_FR'!$C$2:$C$2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'cap_rate_solar_FR'!$C$3:$C$18</c:f>
              <c:numCache>
                <c:formatCode>General</c:formatCode>
                <c:ptCount val="16"/>
                <c:pt idx="0">
                  <c:v>0.76799056</c:v>
                </c:pt>
                <c:pt idx="1">
                  <c:v>0.7012613400000001</c:v>
                </c:pt>
                <c:pt idx="2">
                  <c:v>0.641716592</c:v>
                </c:pt>
                <c:pt idx="3">
                  <c:v>0.593363848</c:v>
                </c:pt>
                <c:pt idx="4">
                  <c:v>0.549064988</c:v>
                </c:pt>
                <c:pt idx="5">
                  <c:v>0.49584675</c:v>
                </c:pt>
                <c:pt idx="6">
                  <c:v>0.464555</c:v>
                </c:pt>
                <c:pt idx="7">
                  <c:v>0.461012006</c:v>
                </c:pt>
                <c:pt idx="8">
                  <c:v>0.447492084</c:v>
                </c:pt>
                <c:pt idx="9">
                  <c:v>0.450762582</c:v>
                </c:pt>
                <c:pt idx="10">
                  <c:v>0.433396776</c:v>
                </c:pt>
                <c:pt idx="11">
                  <c:v>0.425582668</c:v>
                </c:pt>
                <c:pt idx="12">
                  <c:v>0.421617398</c:v>
                </c:pt>
                <c:pt idx="13">
                  <c:v>0.49604012</c:v>
                </c:pt>
                <c:pt idx="14">
                  <c:v>0.5823380899999999</c:v>
                </c:pt>
                <c:pt idx="15">
                  <c:v>0.62950468</c:v>
                </c:pt>
              </c:numCache>
            </c:numRef>
          </c:yVal>
        </c:ser>
        <c:ser>
          <c:idx val="2"/>
          <c:order val="2"/>
          <c:tx>
            <c:strRef>
              <c:f>'cap_rate_solar_FR'!$D$2:$D$2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'cap_rate_solar_FR'!$D$3:$D$18</c:f>
              <c:numCache>
                <c:formatCode>General</c:formatCode>
                <c:ptCount val="16"/>
                <c:pt idx="0">
                  <c:v>0.7989045</c:v>
                </c:pt>
                <c:pt idx="1">
                  <c:v>0.73127407</c:v>
                </c:pt>
                <c:pt idx="2">
                  <c:v>0.6749598</c:v>
                </c:pt>
                <c:pt idx="3">
                  <c:v>0.6294955</c:v>
                </c:pt>
                <c:pt idx="4">
                  <c:v>0.58284277</c:v>
                </c:pt>
                <c:pt idx="5">
                  <c:v>0.5219766</c:v>
                </c:pt>
                <c:pt idx="6">
                  <c:v>0.49289188</c:v>
                </c:pt>
                <c:pt idx="7">
                  <c:v>0.49099907</c:v>
                </c:pt>
                <c:pt idx="8">
                  <c:v>0.4801908</c:v>
                </c:pt>
                <c:pt idx="9">
                  <c:v>0.48278522</c:v>
                </c:pt>
                <c:pt idx="10">
                  <c:v>0.45938426</c:v>
                </c:pt>
                <c:pt idx="11">
                  <c:v>0.45620117</c:v>
                </c:pt>
                <c:pt idx="12">
                  <c:v>0.45475453</c:v>
                </c:pt>
                <c:pt idx="13">
                  <c:v>0.5471576500000001</c:v>
                </c:pt>
                <c:pt idx="14">
                  <c:v>0.64113784</c:v>
                </c:pt>
                <c:pt idx="15">
                  <c:v>0.70823395</c:v>
                </c:pt>
              </c:numCache>
            </c:numRef>
          </c:yVal>
        </c:ser>
        <c:ser>
          <c:idx val="3"/>
          <c:order val="3"/>
          <c:tx>
            <c:strRef>
              <c:f>'cap_rate_solar_FR'!$E$2:$E$2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'cap_rate_solar_FR'!$E$3:$E$18</c:f>
              <c:numCache>
                <c:formatCode>General</c:formatCode>
                <c:ptCount val="16"/>
                <c:pt idx="0">
                  <c:v>0.830583812</c:v>
                </c:pt>
                <c:pt idx="1">
                  <c:v>0.7633783120000001</c:v>
                </c:pt>
                <c:pt idx="2">
                  <c:v>0.709788168</c:v>
                </c:pt>
                <c:pt idx="3">
                  <c:v>0.6659669699999999</c:v>
                </c:pt>
                <c:pt idx="4">
                  <c:v>0.619496772</c:v>
                </c:pt>
                <c:pt idx="5">
                  <c:v>0.5538957200000001</c:v>
                </c:pt>
                <c:pt idx="6">
                  <c:v>0.524913764</c:v>
                </c:pt>
                <c:pt idx="7">
                  <c:v>0.523201382</c:v>
                </c:pt>
                <c:pt idx="8">
                  <c:v>0.51259826</c:v>
                </c:pt>
                <c:pt idx="9">
                  <c:v>0.51769594</c:v>
                </c:pt>
                <c:pt idx="10">
                  <c:v>0.49297458</c:v>
                </c:pt>
                <c:pt idx="11">
                  <c:v>0.485358892</c:v>
                </c:pt>
                <c:pt idx="12">
                  <c:v>0.48883945</c:v>
                </c:pt>
                <c:pt idx="13">
                  <c:v>0.5795100399999999</c:v>
                </c:pt>
                <c:pt idx="14">
                  <c:v>0.675567332</c:v>
                </c:pt>
                <c:pt idx="15">
                  <c:v>0.74757336</c:v>
                </c:pt>
              </c:numCache>
            </c:numRef>
          </c:yVal>
        </c:ser>
        <c:axId val="50530001"/>
        <c:axId val="50530002"/>
      </c:scatterChart>
      <c:val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30002"/>
        <c:crosses val="autoZero"/>
        <c:crossBetween val="midCat"/>
      </c:val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'cap_rate_solar_NL'!$B$3:$B$18</c:f>
              <c:numCache>
                <c:formatCode>General</c:formatCode>
                <c:ptCount val="16"/>
                <c:pt idx="0">
                  <c:v>0.8082472666111111</c:v>
                </c:pt>
                <c:pt idx="1">
                  <c:v>0.7265552898888887</c:v>
                </c:pt>
                <c:pt idx="2">
                  <c:v>0.6868199218888891</c:v>
                </c:pt>
                <c:pt idx="3">
                  <c:v>0.6470122877777779</c:v>
                </c:pt>
                <c:pt idx="4">
                  <c:v>0.6122363525</c:v>
                </c:pt>
                <c:pt idx="5">
                  <c:v>0.5830474177777778</c:v>
                </c:pt>
                <c:pt idx="6">
                  <c:v>0.5603860938333332</c:v>
                </c:pt>
                <c:pt idx="7">
                  <c:v>0.5330288327222222</c:v>
                </c:pt>
                <c:pt idx="8">
                  <c:v>0.5261089419999999</c:v>
                </c:pt>
                <c:pt idx="9">
                  <c:v>0.5471146151666666</c:v>
                </c:pt>
                <c:pt idx="10">
                  <c:v>0.5359689956666667</c:v>
                </c:pt>
                <c:pt idx="11">
                  <c:v>0.5267647297777776</c:v>
                </c:pt>
                <c:pt idx="12">
                  <c:v>0.5133007061666668</c:v>
                </c:pt>
                <c:pt idx="13">
                  <c:v>0.6058396645</c:v>
                </c:pt>
                <c:pt idx="14">
                  <c:v>0.6937732823333334</c:v>
                </c:pt>
                <c:pt idx="15">
                  <c:v>0.7501336558333332</c:v>
                </c:pt>
              </c:numCache>
            </c:numRef>
          </c:yVal>
        </c:ser>
        <c:ser>
          <c:idx val="1"/>
          <c:order val="1"/>
          <c:tx>
            <c:strRef>
              <c:f>'cap_rate_solar_NL'!$C$2:$C$2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'cap_rate_solar_NL'!$C$3:$C$18</c:f>
              <c:numCache>
                <c:formatCode>General</c:formatCode>
                <c:ptCount val="16"/>
                <c:pt idx="0">
                  <c:v>0.78196754</c:v>
                </c:pt>
                <c:pt idx="1">
                  <c:v>0.7022107479999999</c:v>
                </c:pt>
                <c:pt idx="2">
                  <c:v>0.6551568800000001</c:v>
                </c:pt>
                <c:pt idx="3">
                  <c:v>0.6163322</c:v>
                </c:pt>
                <c:pt idx="4">
                  <c:v>0.577304672</c:v>
                </c:pt>
                <c:pt idx="5">
                  <c:v>0.54573602</c:v>
                </c:pt>
                <c:pt idx="6">
                  <c:v>0.52209648</c:v>
                </c:pt>
                <c:pt idx="7">
                  <c:v>0.491868584</c:v>
                </c:pt>
                <c:pt idx="8">
                  <c:v>0.48379432</c:v>
                </c:pt>
                <c:pt idx="9">
                  <c:v>0.505940806</c:v>
                </c:pt>
                <c:pt idx="10">
                  <c:v>0.493959772</c:v>
                </c:pt>
                <c:pt idx="11">
                  <c:v>0.481604388</c:v>
                </c:pt>
                <c:pt idx="12">
                  <c:v>0.46324376</c:v>
                </c:pt>
                <c:pt idx="13">
                  <c:v>0.5568715</c:v>
                </c:pt>
                <c:pt idx="14">
                  <c:v>0.638226756</c:v>
                </c:pt>
                <c:pt idx="15">
                  <c:v>0.6696336000000001</c:v>
                </c:pt>
              </c:numCache>
            </c:numRef>
          </c:yVal>
        </c:ser>
        <c:ser>
          <c:idx val="2"/>
          <c:order val="2"/>
          <c:tx>
            <c:strRef>
              <c:f>'cap_rate_solar_NL'!$D$2:$D$2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'cap_rate_solar_NL'!$D$3:$D$18</c:f>
              <c:numCache>
                <c:formatCode>General</c:formatCode>
                <c:ptCount val="16"/>
                <c:pt idx="0">
                  <c:v>0.8080337</c:v>
                </c:pt>
                <c:pt idx="1">
                  <c:v>0.7202135</c:v>
                </c:pt>
                <c:pt idx="2">
                  <c:v>0.6835205600000001</c:v>
                </c:pt>
                <c:pt idx="3">
                  <c:v>0.64573705</c:v>
                </c:pt>
                <c:pt idx="4">
                  <c:v>0.61419845</c:v>
                </c:pt>
                <c:pt idx="5">
                  <c:v>0.5832657999999999</c:v>
                </c:pt>
                <c:pt idx="6">
                  <c:v>0.5615642</c:v>
                </c:pt>
                <c:pt idx="7">
                  <c:v>0.5309074499999999</c:v>
                </c:pt>
                <c:pt idx="8">
                  <c:v>0.52792645</c:v>
                </c:pt>
                <c:pt idx="9">
                  <c:v>0.5498765</c:v>
                </c:pt>
                <c:pt idx="10">
                  <c:v>0.5408417</c:v>
                </c:pt>
                <c:pt idx="11">
                  <c:v>0.5331445</c:v>
                </c:pt>
                <c:pt idx="12">
                  <c:v>0.5179214</c:v>
                </c:pt>
                <c:pt idx="13">
                  <c:v>0.60793483</c:v>
                </c:pt>
                <c:pt idx="14">
                  <c:v>0.68245405</c:v>
                </c:pt>
                <c:pt idx="15">
                  <c:v>0.7462798</c:v>
                </c:pt>
              </c:numCache>
            </c:numRef>
          </c:yVal>
        </c:ser>
        <c:ser>
          <c:idx val="3"/>
          <c:order val="3"/>
          <c:tx>
            <c:strRef>
              <c:f>'cap_rate_solar_NL'!$E$2:$E$2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'cap_rate_solar_NL'!$E$3:$E$18</c:f>
              <c:numCache>
                <c:formatCode>General</c:formatCode>
                <c:ptCount val="16"/>
                <c:pt idx="0">
                  <c:v>0.839778608</c:v>
                </c:pt>
                <c:pt idx="1">
                  <c:v>0.759922518</c:v>
                </c:pt>
                <c:pt idx="2">
                  <c:v>0.7221981479999999</c:v>
                </c:pt>
                <c:pt idx="3">
                  <c:v>0.68204726</c:v>
                </c:pt>
                <c:pt idx="4">
                  <c:v>0.646481708</c:v>
                </c:pt>
                <c:pt idx="5">
                  <c:v>0.62079812</c:v>
                </c:pt>
                <c:pt idx="6">
                  <c:v>0.602143058</c:v>
                </c:pt>
                <c:pt idx="7">
                  <c:v>0.571699164</c:v>
                </c:pt>
                <c:pt idx="8">
                  <c:v>0.5693580619999999</c:v>
                </c:pt>
                <c:pt idx="9">
                  <c:v>0.5851369199999999</c:v>
                </c:pt>
                <c:pt idx="10">
                  <c:v>0.576616652</c:v>
                </c:pt>
                <c:pt idx="11">
                  <c:v>0.568671874</c:v>
                </c:pt>
                <c:pt idx="12">
                  <c:v>0.556108822</c:v>
                </c:pt>
                <c:pt idx="13">
                  <c:v>0.6505922119999999</c:v>
                </c:pt>
                <c:pt idx="14">
                  <c:v>0.763633978</c:v>
                </c:pt>
                <c:pt idx="15">
                  <c:v>0.82057072</c:v>
                </c:pt>
              </c:numCache>
            </c:numRef>
          </c:yVal>
        </c:ser>
        <c:axId val="50540001"/>
        <c:axId val="50540002"/>
      </c:scatterChart>
      <c:val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40002"/>
        <c:crosses val="autoZero"/>
        <c:crossBetween val="midCat"/>
      </c:val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'cap_rate_solar_NO125'!$B$3:$B$18</c:f>
              <c:numCache>
                <c:formatCode>General</c:formatCode>
                <c:ptCount val="16"/>
                <c:pt idx="0">
                  <c:v>0.6939173003333334</c:v>
                </c:pt>
                <c:pt idx="1">
                  <c:v>0.6724264448333331</c:v>
                </c:pt>
                <c:pt idx="2">
                  <c:v>0.6379462488333334</c:v>
                </c:pt>
                <c:pt idx="3">
                  <c:v>0.6214515880000001</c:v>
                </c:pt>
                <c:pt idx="4">
                  <c:v>0.6090779128888887</c:v>
                </c:pt>
                <c:pt idx="5">
                  <c:v>0.6011163103333333</c:v>
                </c:pt>
                <c:pt idx="6">
                  <c:v>0.5839885088888888</c:v>
                </c:pt>
                <c:pt idx="7">
                  <c:v>0.5671952633888889</c:v>
                </c:pt>
                <c:pt idx="8">
                  <c:v>0.5568559353888889</c:v>
                </c:pt>
                <c:pt idx="9">
                  <c:v>0.554222054111111</c:v>
                </c:pt>
                <c:pt idx="10">
                  <c:v>0.5443481496666668</c:v>
                </c:pt>
                <c:pt idx="11">
                  <c:v>0.5378040813333332</c:v>
                </c:pt>
                <c:pt idx="12">
                  <c:v>0.5305326297777778</c:v>
                </c:pt>
                <c:pt idx="13">
                  <c:v>0.5425991457222225</c:v>
                </c:pt>
                <c:pt idx="14">
                  <c:v>0.5491268785555556</c:v>
                </c:pt>
                <c:pt idx="15">
                  <c:v>0.549439298611111</c:v>
                </c:pt>
              </c:numCache>
            </c:numRef>
          </c:yVal>
        </c:ser>
        <c:ser>
          <c:idx val="1"/>
          <c:order val="1"/>
          <c:tx>
            <c:strRef>
              <c:f>'cap_rate_solar_NO125'!$C$2:$C$2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'cap_rate_solar_NO125'!$C$3:$C$18</c:f>
              <c:numCache>
                <c:formatCode>General</c:formatCode>
                <c:ptCount val="16"/>
                <c:pt idx="0">
                  <c:v>0.6153227999999999</c:v>
                </c:pt>
                <c:pt idx="1">
                  <c:v>0.601427992</c:v>
                </c:pt>
                <c:pt idx="2">
                  <c:v>0.5494489</c:v>
                </c:pt>
                <c:pt idx="3">
                  <c:v>0.520982704</c:v>
                </c:pt>
                <c:pt idx="4">
                  <c:v>0.50105572</c:v>
                </c:pt>
                <c:pt idx="5">
                  <c:v>0.48528752</c:v>
                </c:pt>
                <c:pt idx="6">
                  <c:v>0.46786308</c:v>
                </c:pt>
                <c:pt idx="7">
                  <c:v>0.457479672</c:v>
                </c:pt>
                <c:pt idx="8">
                  <c:v>0.444419098</c:v>
                </c:pt>
                <c:pt idx="9">
                  <c:v>0.436647232</c:v>
                </c:pt>
                <c:pt idx="10">
                  <c:v>0.428805066</c:v>
                </c:pt>
                <c:pt idx="11">
                  <c:v>0.422133968</c:v>
                </c:pt>
                <c:pt idx="12">
                  <c:v>0.416851132</c:v>
                </c:pt>
                <c:pt idx="13">
                  <c:v>0.424771532</c:v>
                </c:pt>
                <c:pt idx="14">
                  <c:v>0.445776784</c:v>
                </c:pt>
                <c:pt idx="15">
                  <c:v>0.45154392</c:v>
                </c:pt>
              </c:numCache>
            </c:numRef>
          </c:yVal>
        </c:ser>
        <c:ser>
          <c:idx val="2"/>
          <c:order val="2"/>
          <c:tx>
            <c:strRef>
              <c:f>'cap_rate_solar_NO125'!$D$2:$D$2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'cap_rate_solar_NO125'!$D$3:$D$18</c:f>
              <c:numCache>
                <c:formatCode>General</c:formatCode>
                <c:ptCount val="16"/>
                <c:pt idx="0">
                  <c:v>0.6841488999999999</c:v>
                </c:pt>
                <c:pt idx="1">
                  <c:v>0.65424806</c:v>
                </c:pt>
                <c:pt idx="2">
                  <c:v>0.6138815</c:v>
                </c:pt>
                <c:pt idx="3">
                  <c:v>0.6064944</c:v>
                </c:pt>
                <c:pt idx="4">
                  <c:v>0.5961429</c:v>
                </c:pt>
                <c:pt idx="5">
                  <c:v>0.58758324</c:v>
                </c:pt>
                <c:pt idx="6">
                  <c:v>0.56983876</c:v>
                </c:pt>
                <c:pt idx="7">
                  <c:v>0.55591065</c:v>
                </c:pt>
                <c:pt idx="8">
                  <c:v>0.5429815</c:v>
                </c:pt>
                <c:pt idx="9">
                  <c:v>0.5389389</c:v>
                </c:pt>
                <c:pt idx="10">
                  <c:v>0.5302998</c:v>
                </c:pt>
                <c:pt idx="11">
                  <c:v>0.5241954</c:v>
                </c:pt>
                <c:pt idx="12">
                  <c:v>0.520373</c:v>
                </c:pt>
                <c:pt idx="13">
                  <c:v>0.53482395</c:v>
                </c:pt>
                <c:pt idx="14">
                  <c:v>0.53652245</c:v>
                </c:pt>
                <c:pt idx="15">
                  <c:v>0.5362377</c:v>
                </c:pt>
              </c:numCache>
            </c:numRef>
          </c:yVal>
        </c:ser>
        <c:ser>
          <c:idx val="3"/>
          <c:order val="3"/>
          <c:tx>
            <c:strRef>
              <c:f>'cap_rate_solar_NO125'!$E$2:$E$2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'cap_rate_solar_NO125'!$E$3:$E$18</c:f>
              <c:numCache>
                <c:formatCode>General</c:formatCode>
                <c:ptCount val="16"/>
                <c:pt idx="0">
                  <c:v>0.779769652</c:v>
                </c:pt>
                <c:pt idx="1">
                  <c:v>0.760156972</c:v>
                </c:pt>
                <c:pt idx="2">
                  <c:v>0.726395088</c:v>
                </c:pt>
                <c:pt idx="3">
                  <c:v>0.7128309940000001</c:v>
                </c:pt>
                <c:pt idx="4">
                  <c:v>0.7026283639999999</c:v>
                </c:pt>
                <c:pt idx="5">
                  <c:v>0.6983119720000001</c:v>
                </c:pt>
                <c:pt idx="6">
                  <c:v>0.68256478</c:v>
                </c:pt>
                <c:pt idx="7">
                  <c:v>0.66674902</c:v>
                </c:pt>
                <c:pt idx="8">
                  <c:v>0.6551229860000001</c:v>
                </c:pt>
                <c:pt idx="9">
                  <c:v>0.653031276</c:v>
                </c:pt>
                <c:pt idx="10">
                  <c:v>0.645229572</c:v>
                </c:pt>
                <c:pt idx="11">
                  <c:v>0.64132006</c:v>
                </c:pt>
                <c:pt idx="12">
                  <c:v>0.63631564</c:v>
                </c:pt>
                <c:pt idx="13">
                  <c:v>0.6595154440000001</c:v>
                </c:pt>
                <c:pt idx="14">
                  <c:v>0.651191814</c:v>
                </c:pt>
                <c:pt idx="15">
                  <c:v>0.65590374</c:v>
                </c:pt>
              </c:numCache>
            </c:numRef>
          </c:yVal>
        </c:ser>
        <c:axId val="50550001"/>
        <c:axId val="50550002"/>
      </c:scatterChart>
      <c:val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50002"/>
        <c:crosses val="autoZero"/>
        <c:crossBetween val="midCat"/>
      </c:val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NO3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'cap_rate_solar_NO3'!$B$2:$B$2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'cap_rate_solar_NO3'!$B$3:$B$18</c:f>
              <c:numCache>
                <c:formatCode>General</c:formatCode>
                <c:ptCount val="16"/>
                <c:pt idx="0">
                  <c:v>0.7220532519444445</c:v>
                </c:pt>
                <c:pt idx="1">
                  <c:v>0.7059770037777779</c:v>
                </c:pt>
                <c:pt idx="2">
                  <c:v>0.6747645644444442</c:v>
                </c:pt>
                <c:pt idx="3">
                  <c:v>0.6443584812222224</c:v>
                </c:pt>
                <c:pt idx="4">
                  <c:v>0.6200926424999998</c:v>
                </c:pt>
                <c:pt idx="5">
                  <c:v>0.6020970605555556</c:v>
                </c:pt>
                <c:pt idx="6">
                  <c:v>0.5840561514444443</c:v>
                </c:pt>
                <c:pt idx="7">
                  <c:v>0.5683801679444446</c:v>
                </c:pt>
                <c:pt idx="8">
                  <c:v>0.5582888270555554</c:v>
                </c:pt>
                <c:pt idx="9">
                  <c:v>0.5523342728888887</c:v>
                </c:pt>
                <c:pt idx="10">
                  <c:v>0.5420901991666667</c:v>
                </c:pt>
                <c:pt idx="11">
                  <c:v>0.5358472225555556</c:v>
                </c:pt>
                <c:pt idx="12">
                  <c:v>0.5289626254444443</c:v>
                </c:pt>
                <c:pt idx="13">
                  <c:v>0.5170733129444445</c:v>
                </c:pt>
                <c:pt idx="14">
                  <c:v>0.5107246605555555</c:v>
                </c:pt>
                <c:pt idx="15">
                  <c:v>0.4976047502222222</c:v>
                </c:pt>
              </c:numCache>
            </c:numRef>
          </c:yVal>
        </c:ser>
        <c:ser>
          <c:idx val="1"/>
          <c:order val="1"/>
          <c:tx>
            <c:strRef>
              <c:f>'cap_rate_solar_NO3'!$C$2:$C$2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'cap_rate_solar_NO3'!$C$3:$C$18</c:f>
              <c:numCache>
                <c:formatCode>General</c:formatCode>
                <c:ptCount val="16"/>
                <c:pt idx="0">
                  <c:v>0.60323516</c:v>
                </c:pt>
                <c:pt idx="1">
                  <c:v>0.589757368</c:v>
                </c:pt>
                <c:pt idx="2">
                  <c:v>0.5430775</c:v>
                </c:pt>
                <c:pt idx="3">
                  <c:v>0.52859786</c:v>
                </c:pt>
                <c:pt idx="4">
                  <c:v>0.5074732200000001</c:v>
                </c:pt>
                <c:pt idx="5">
                  <c:v>0.490934132</c:v>
                </c:pt>
                <c:pt idx="6">
                  <c:v>0.468958412</c:v>
                </c:pt>
                <c:pt idx="7">
                  <c:v>0.451771516</c:v>
                </c:pt>
                <c:pt idx="8">
                  <c:v>0.436745518</c:v>
                </c:pt>
                <c:pt idx="9">
                  <c:v>0.425322464</c:v>
                </c:pt>
                <c:pt idx="10">
                  <c:v>0.4162504</c:v>
                </c:pt>
                <c:pt idx="11">
                  <c:v>0.407937056</c:v>
                </c:pt>
                <c:pt idx="12">
                  <c:v>0.400696104</c:v>
                </c:pt>
                <c:pt idx="13">
                  <c:v>0.40351314</c:v>
                </c:pt>
                <c:pt idx="14">
                  <c:v>0.402591564</c:v>
                </c:pt>
                <c:pt idx="15">
                  <c:v>0.391348632</c:v>
                </c:pt>
              </c:numCache>
            </c:numRef>
          </c:yVal>
        </c:ser>
        <c:ser>
          <c:idx val="2"/>
          <c:order val="2"/>
          <c:tx>
            <c:strRef>
              <c:f>'cap_rate_solar_NO3'!$D$2:$D$2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'cap_rate_solar_NO3'!$D$3:$D$18</c:f>
              <c:numCache>
                <c:formatCode>General</c:formatCode>
                <c:ptCount val="16"/>
                <c:pt idx="0">
                  <c:v>0.7210794</c:v>
                </c:pt>
                <c:pt idx="1">
                  <c:v>0.71255666</c:v>
                </c:pt>
                <c:pt idx="2">
                  <c:v>0.67942536</c:v>
                </c:pt>
                <c:pt idx="3">
                  <c:v>0.6455626</c:v>
                </c:pt>
                <c:pt idx="4">
                  <c:v>0.6200466</c:v>
                </c:pt>
                <c:pt idx="5">
                  <c:v>0.6011324</c:v>
                </c:pt>
                <c:pt idx="6">
                  <c:v>0.57976204</c:v>
                </c:pt>
                <c:pt idx="7">
                  <c:v>0.56542075</c:v>
                </c:pt>
                <c:pt idx="8">
                  <c:v>0.5540380499999999</c:v>
                </c:pt>
                <c:pt idx="9">
                  <c:v>0.5442888</c:v>
                </c:pt>
                <c:pt idx="10">
                  <c:v>0.5348011</c:v>
                </c:pt>
                <c:pt idx="11">
                  <c:v>0.5286561</c:v>
                </c:pt>
                <c:pt idx="12">
                  <c:v>0.52202827</c:v>
                </c:pt>
                <c:pt idx="13">
                  <c:v>0.5107181</c:v>
                </c:pt>
                <c:pt idx="14">
                  <c:v>0.501873</c:v>
                </c:pt>
                <c:pt idx="15">
                  <c:v>0.48253775</c:v>
                </c:pt>
              </c:numCache>
            </c:numRef>
          </c:yVal>
        </c:ser>
        <c:ser>
          <c:idx val="3"/>
          <c:order val="3"/>
          <c:tx>
            <c:strRef>
              <c:f>'cap_rate_solar_NO3'!$E$2:$E$2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'cap_rate_solar_NO3'!$A$3:$A$18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'cap_rate_solar_NO3'!$E$3:$E$18</c:f>
              <c:numCache>
                <c:formatCode>General</c:formatCode>
                <c:ptCount val="16"/>
                <c:pt idx="0">
                  <c:v>0.82589952</c:v>
                </c:pt>
                <c:pt idx="1">
                  <c:v>0.817672068</c:v>
                </c:pt>
                <c:pt idx="2">
                  <c:v>0.79789846</c:v>
                </c:pt>
                <c:pt idx="3">
                  <c:v>0.747315024</c:v>
                </c:pt>
                <c:pt idx="4">
                  <c:v>0.72025938</c:v>
                </c:pt>
                <c:pt idx="5">
                  <c:v>0.7031419480000001</c:v>
                </c:pt>
                <c:pt idx="6">
                  <c:v>0.6823563500000001</c:v>
                </c:pt>
                <c:pt idx="7">
                  <c:v>0.66690744</c:v>
                </c:pt>
                <c:pt idx="8">
                  <c:v>0.6569145460000001</c:v>
                </c:pt>
                <c:pt idx="9">
                  <c:v>0.65257762</c:v>
                </c:pt>
                <c:pt idx="10">
                  <c:v>0.64093426</c:v>
                </c:pt>
                <c:pt idx="11">
                  <c:v>0.633589786</c:v>
                </c:pt>
                <c:pt idx="12">
                  <c:v>0.624453852</c:v>
                </c:pt>
                <c:pt idx="13">
                  <c:v>0.633335626</c:v>
                </c:pt>
                <c:pt idx="14">
                  <c:v>0.627185266</c:v>
                </c:pt>
                <c:pt idx="15">
                  <c:v>0.609975896</c:v>
                </c:pt>
              </c:numCache>
            </c:numRef>
          </c:yVal>
        </c:ser>
        <c:axId val="50560001"/>
        <c:axId val="50560002"/>
      </c:scatterChart>
      <c:val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60002"/>
        <c:crosses val="autoZero"/>
        <c:crossBetween val="midCat"/>
      </c:val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PL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'cap_rate_solar_PL'!$B$2:$B$2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'cap_rate_solar_PL'!$B$3:$B$18</c:f>
              <c:numCache>
                <c:formatCode>General</c:formatCode>
                <c:ptCount val="16"/>
                <c:pt idx="0">
                  <c:v>0.9031983741111114</c:v>
                </c:pt>
                <c:pt idx="1">
                  <c:v>0.8366639506666669</c:v>
                </c:pt>
                <c:pt idx="2">
                  <c:v>0.7577191555555555</c:v>
                </c:pt>
                <c:pt idx="3">
                  <c:v>0.7388046497222223</c:v>
                </c:pt>
                <c:pt idx="4">
                  <c:v>0.7115226813333333</c:v>
                </c:pt>
                <c:pt idx="5">
                  <c:v>0.6615542408333333</c:v>
                </c:pt>
                <c:pt idx="6">
                  <c:v>0.6217358712222221</c:v>
                </c:pt>
                <c:pt idx="7">
                  <c:v>0.5748490064444445</c:v>
                </c:pt>
                <c:pt idx="8">
                  <c:v>0.545045867888889</c:v>
                </c:pt>
                <c:pt idx="9">
                  <c:v>0.5342761453333333</c:v>
                </c:pt>
                <c:pt idx="10">
                  <c:v>0.5170146962777779</c:v>
                </c:pt>
                <c:pt idx="11">
                  <c:v>0.5043424811111112</c:v>
                </c:pt>
                <c:pt idx="12">
                  <c:v>0.4993194090555555</c:v>
                </c:pt>
                <c:pt idx="13">
                  <c:v>0.542561949722222</c:v>
                </c:pt>
                <c:pt idx="14">
                  <c:v>0.5666582722222223</c:v>
                </c:pt>
                <c:pt idx="15">
                  <c:v>0.5786744755555555</c:v>
                </c:pt>
              </c:numCache>
            </c:numRef>
          </c:yVal>
        </c:ser>
        <c:ser>
          <c:idx val="1"/>
          <c:order val="1"/>
          <c:tx>
            <c:strRef>
              <c:f>'cap_rate_solar_PL'!$C$2:$C$2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'cap_rate_solar_PL'!$C$3:$C$18</c:f>
              <c:numCache>
                <c:formatCode>General</c:formatCode>
                <c:ptCount val="16"/>
                <c:pt idx="0">
                  <c:v>0.8936049</c:v>
                </c:pt>
                <c:pt idx="1">
                  <c:v>0.817302552</c:v>
                </c:pt>
                <c:pt idx="2">
                  <c:v>0.73838372</c:v>
                </c:pt>
                <c:pt idx="3">
                  <c:v>0.708719526</c:v>
                </c:pt>
                <c:pt idx="4">
                  <c:v>0.67811508</c:v>
                </c:pt>
                <c:pt idx="5">
                  <c:v>0.629299032</c:v>
                </c:pt>
                <c:pt idx="6">
                  <c:v>0.59328738</c:v>
                </c:pt>
                <c:pt idx="7">
                  <c:v>0.5414353199999999</c:v>
                </c:pt>
                <c:pt idx="8">
                  <c:v>0.51571882</c:v>
                </c:pt>
                <c:pt idx="9">
                  <c:v>0.501460682</c:v>
                </c:pt>
                <c:pt idx="10">
                  <c:v>0.483265738</c:v>
                </c:pt>
                <c:pt idx="11">
                  <c:v>0.468131368</c:v>
                </c:pt>
                <c:pt idx="12">
                  <c:v>0.466249852</c:v>
                </c:pt>
                <c:pt idx="13">
                  <c:v>0.5080379899999999</c:v>
                </c:pt>
                <c:pt idx="14">
                  <c:v>0.5298220800000001</c:v>
                </c:pt>
                <c:pt idx="15">
                  <c:v>0.54543756</c:v>
                </c:pt>
              </c:numCache>
            </c:numRef>
          </c:yVal>
        </c:ser>
        <c:ser>
          <c:idx val="2"/>
          <c:order val="2"/>
          <c:tx>
            <c:strRef>
              <c:f>'cap_rate_solar_PL'!$D$2:$D$2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'cap_rate_solar_PL'!$D$3:$D$18</c:f>
              <c:numCache>
                <c:formatCode>General</c:formatCode>
                <c:ptCount val="16"/>
                <c:pt idx="0">
                  <c:v>0.9037887999999999</c:v>
                </c:pt>
                <c:pt idx="1">
                  <c:v>0.8359872</c:v>
                </c:pt>
                <c:pt idx="2">
                  <c:v>0.76005495</c:v>
                </c:pt>
                <c:pt idx="3">
                  <c:v>0.7369329999999999</c:v>
                </c:pt>
                <c:pt idx="4">
                  <c:v>0.71025354</c:v>
                </c:pt>
                <c:pt idx="5">
                  <c:v>0.65813744</c:v>
                </c:pt>
                <c:pt idx="6">
                  <c:v>0.6173916</c:v>
                </c:pt>
                <c:pt idx="7">
                  <c:v>0.5698183999999999</c:v>
                </c:pt>
                <c:pt idx="8">
                  <c:v>0.5445349</c:v>
                </c:pt>
                <c:pt idx="9">
                  <c:v>0.5297431</c:v>
                </c:pt>
                <c:pt idx="10">
                  <c:v>0.51451945</c:v>
                </c:pt>
                <c:pt idx="11">
                  <c:v>0.50805223</c:v>
                </c:pt>
                <c:pt idx="12">
                  <c:v>0.5016723</c:v>
                </c:pt>
                <c:pt idx="13">
                  <c:v>0.5380084000000001</c:v>
                </c:pt>
                <c:pt idx="14">
                  <c:v>0.5608828</c:v>
                </c:pt>
                <c:pt idx="15">
                  <c:v>0.5721269</c:v>
                </c:pt>
              </c:numCache>
            </c:numRef>
          </c:yVal>
        </c:ser>
        <c:ser>
          <c:idx val="3"/>
          <c:order val="3"/>
          <c:tx>
            <c:strRef>
              <c:f>'cap_rate_solar_PL'!$E$2:$E$2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'cap_rate_solar_PL'!$A$3:$A$18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'cap_rate_solar_PL'!$E$3:$E$18</c:f>
              <c:numCache>
                <c:formatCode>General</c:formatCode>
                <c:ptCount val="16"/>
                <c:pt idx="0">
                  <c:v>0.911268388</c:v>
                </c:pt>
                <c:pt idx="1">
                  <c:v>0.853032372</c:v>
                </c:pt>
                <c:pt idx="2">
                  <c:v>0.7767998</c:v>
                </c:pt>
                <c:pt idx="3">
                  <c:v>0.773188514</c:v>
                </c:pt>
                <c:pt idx="4">
                  <c:v>0.746443058</c:v>
                </c:pt>
                <c:pt idx="5">
                  <c:v>0.694570928</c:v>
                </c:pt>
                <c:pt idx="6">
                  <c:v>0.660049844</c:v>
                </c:pt>
                <c:pt idx="7">
                  <c:v>0.6088387119999999</c:v>
                </c:pt>
                <c:pt idx="8">
                  <c:v>0.5777774840000001</c:v>
                </c:pt>
                <c:pt idx="9">
                  <c:v>0.5716479999999999</c:v>
                </c:pt>
                <c:pt idx="10">
                  <c:v>0.548096218</c:v>
                </c:pt>
                <c:pt idx="11">
                  <c:v>0.531882062</c:v>
                </c:pt>
                <c:pt idx="12">
                  <c:v>0.532406134</c:v>
                </c:pt>
                <c:pt idx="13">
                  <c:v>0.5824839000000001</c:v>
                </c:pt>
                <c:pt idx="14">
                  <c:v>0.61638616</c:v>
                </c:pt>
                <c:pt idx="15">
                  <c:v>0.6291335</c:v>
                </c:pt>
              </c:numCache>
            </c:numRef>
          </c:yVal>
        </c:ser>
        <c:axId val="50570001"/>
        <c:axId val="50570002"/>
      </c:scatterChart>
      <c:val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70002"/>
        <c:crosses val="autoZero"/>
        <c:crossBetween val="midCat"/>
      </c:val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SE1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'cap_rate_solar_SE1'!$B$3:$B$18</c:f>
              <c:numCache>
                <c:formatCode>General</c:formatCode>
                <c:ptCount val="16"/>
                <c:pt idx="0">
                  <c:v>0.7512899747777778</c:v>
                </c:pt>
                <c:pt idx="1">
                  <c:v>0.7364410037777779</c:v>
                </c:pt>
                <c:pt idx="2">
                  <c:v>0.7153155495555554</c:v>
                </c:pt>
                <c:pt idx="3">
                  <c:v>0.6919756887222221</c:v>
                </c:pt>
                <c:pt idx="4">
                  <c:v>0.6512558405555556</c:v>
                </c:pt>
                <c:pt idx="5">
                  <c:v>0.6191130111666667</c:v>
                </c:pt>
                <c:pt idx="6">
                  <c:v>0.6003292869444443</c:v>
                </c:pt>
                <c:pt idx="7">
                  <c:v>0.587765532888889</c:v>
                </c:pt>
                <c:pt idx="8">
                  <c:v>0.567972393111111</c:v>
                </c:pt>
                <c:pt idx="9">
                  <c:v>0.5611324467777776</c:v>
                </c:pt>
                <c:pt idx="10">
                  <c:v>0.5506765188333332</c:v>
                </c:pt>
                <c:pt idx="11">
                  <c:v>0.5441701258888888</c:v>
                </c:pt>
                <c:pt idx="12">
                  <c:v>0.5364708151666666</c:v>
                </c:pt>
                <c:pt idx="13">
                  <c:v>0.5193180537222223</c:v>
                </c:pt>
                <c:pt idx="14">
                  <c:v>0.5863875134444445</c:v>
                </c:pt>
                <c:pt idx="15">
                  <c:v>0.5888722746666668</c:v>
                </c:pt>
              </c:numCache>
            </c:numRef>
          </c:yVal>
        </c:ser>
        <c:ser>
          <c:idx val="1"/>
          <c:order val="1"/>
          <c:tx>
            <c:strRef>
              <c:f>'cap_rate_solar_SE1'!$C$2:$C$2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'cap_rate_solar_SE1'!$C$3:$C$18</c:f>
              <c:numCache>
                <c:formatCode>General</c:formatCode>
                <c:ptCount val="16"/>
                <c:pt idx="0">
                  <c:v>0.5967899919999999</c:v>
                </c:pt>
                <c:pt idx="1">
                  <c:v>0.5789638880000001</c:v>
                </c:pt>
                <c:pt idx="2">
                  <c:v>0.54497674</c:v>
                </c:pt>
                <c:pt idx="3">
                  <c:v>0.530802694</c:v>
                </c:pt>
                <c:pt idx="4">
                  <c:v>0.49444142</c:v>
                </c:pt>
                <c:pt idx="5">
                  <c:v>0.471845732</c:v>
                </c:pt>
                <c:pt idx="6">
                  <c:v>0.45081963</c:v>
                </c:pt>
                <c:pt idx="7">
                  <c:v>0.436232996</c:v>
                </c:pt>
                <c:pt idx="8">
                  <c:v>0.422067442</c:v>
                </c:pt>
                <c:pt idx="9">
                  <c:v>0.425376604</c:v>
                </c:pt>
                <c:pt idx="10">
                  <c:v>0.416799568</c:v>
                </c:pt>
                <c:pt idx="11">
                  <c:v>0.413433532</c:v>
                </c:pt>
                <c:pt idx="12">
                  <c:v>0.414927416</c:v>
                </c:pt>
                <c:pt idx="13">
                  <c:v>0.402383048</c:v>
                </c:pt>
                <c:pt idx="14">
                  <c:v>0.467434344</c:v>
                </c:pt>
                <c:pt idx="15">
                  <c:v>0.479074606</c:v>
                </c:pt>
              </c:numCache>
            </c:numRef>
          </c:yVal>
        </c:ser>
        <c:ser>
          <c:idx val="2"/>
          <c:order val="2"/>
          <c:tx>
            <c:strRef>
              <c:f>'cap_rate_solar_SE1'!$D$2:$D$2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'cap_rate_solar_SE1'!$D$3:$D$18</c:f>
              <c:numCache>
                <c:formatCode>General</c:formatCode>
                <c:ptCount val="16"/>
                <c:pt idx="0">
                  <c:v>0.7577384</c:v>
                </c:pt>
                <c:pt idx="1">
                  <c:v>0.756623</c:v>
                </c:pt>
                <c:pt idx="2">
                  <c:v>0.7427555</c:v>
                </c:pt>
                <c:pt idx="3">
                  <c:v>0.7138757999999999</c:v>
                </c:pt>
                <c:pt idx="4">
                  <c:v>0.6617638</c:v>
                </c:pt>
                <c:pt idx="5">
                  <c:v>0.62993217</c:v>
                </c:pt>
                <c:pt idx="6">
                  <c:v>0.6085554399999999</c:v>
                </c:pt>
                <c:pt idx="7">
                  <c:v>0.5938781</c:v>
                </c:pt>
                <c:pt idx="8">
                  <c:v>0.5747591</c:v>
                </c:pt>
                <c:pt idx="9">
                  <c:v>0.568116</c:v>
                </c:pt>
                <c:pt idx="10">
                  <c:v>0.5630535</c:v>
                </c:pt>
                <c:pt idx="11">
                  <c:v>0.553632</c:v>
                </c:pt>
                <c:pt idx="12">
                  <c:v>0.5412701</c:v>
                </c:pt>
                <c:pt idx="13">
                  <c:v>0.5120249</c:v>
                </c:pt>
                <c:pt idx="14">
                  <c:v>0.58474207</c:v>
                </c:pt>
                <c:pt idx="15">
                  <c:v>0.58122873</c:v>
                </c:pt>
              </c:numCache>
            </c:numRef>
          </c:yVal>
        </c:ser>
        <c:ser>
          <c:idx val="3"/>
          <c:order val="3"/>
          <c:tx>
            <c:strRef>
              <c:f>'cap_rate_solar_SE1'!$E$2:$E$2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'cap_rate_solar_SE1'!$E$3:$E$18</c:f>
              <c:numCache>
                <c:formatCode>General</c:formatCode>
                <c:ptCount val="16"/>
                <c:pt idx="0">
                  <c:v>0.8817097300000001</c:v>
                </c:pt>
                <c:pt idx="1">
                  <c:v>0.8896504080000001</c:v>
                </c:pt>
                <c:pt idx="2">
                  <c:v>0.883574694</c:v>
                </c:pt>
                <c:pt idx="3">
                  <c:v>0.83550926</c:v>
                </c:pt>
                <c:pt idx="4">
                  <c:v>0.78462522</c:v>
                </c:pt>
                <c:pt idx="5">
                  <c:v>0.7409891200000001</c:v>
                </c:pt>
                <c:pt idx="6">
                  <c:v>0.73499152</c:v>
                </c:pt>
                <c:pt idx="7">
                  <c:v>0.7300104080000001</c:v>
                </c:pt>
                <c:pt idx="8">
                  <c:v>0.71081916</c:v>
                </c:pt>
                <c:pt idx="9">
                  <c:v>0.70452884</c:v>
                </c:pt>
                <c:pt idx="10">
                  <c:v>0.69908374</c:v>
                </c:pt>
                <c:pt idx="11">
                  <c:v>0.6848767</c:v>
                </c:pt>
                <c:pt idx="12">
                  <c:v>0.66955942</c:v>
                </c:pt>
                <c:pt idx="13">
                  <c:v>0.637745706</c:v>
                </c:pt>
                <c:pt idx="14">
                  <c:v>0.71284062</c:v>
                </c:pt>
                <c:pt idx="15">
                  <c:v>0.717703932</c:v>
                </c:pt>
              </c:numCache>
            </c:numRef>
          </c:yVal>
        </c:ser>
        <c:axId val="50580001"/>
        <c:axId val="50580002"/>
      </c:scatterChart>
      <c:val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80002"/>
        <c:crosses val="autoZero"/>
        <c:crossBetween val="midCat"/>
      </c:val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SE2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'cap_rate_solar_SE2'!$B$3:$B$18</c:f>
              <c:numCache>
                <c:formatCode>General</c:formatCode>
                <c:ptCount val="16"/>
                <c:pt idx="0">
                  <c:v>0.7710478822777775</c:v>
                </c:pt>
                <c:pt idx="1">
                  <c:v>0.7560963648333333</c:v>
                </c:pt>
                <c:pt idx="2">
                  <c:v>0.7368621252222223</c:v>
                </c:pt>
                <c:pt idx="3">
                  <c:v>0.7239304805000001</c:v>
                </c:pt>
                <c:pt idx="4">
                  <c:v>0.6966061558333334</c:v>
                </c:pt>
                <c:pt idx="5">
                  <c:v>0.6708310308333334</c:v>
                </c:pt>
                <c:pt idx="6">
                  <c:v>0.6515191695555557</c:v>
                </c:pt>
                <c:pt idx="7">
                  <c:v>0.6388068330555555</c:v>
                </c:pt>
                <c:pt idx="8">
                  <c:v>0.6227870974444443</c:v>
                </c:pt>
                <c:pt idx="9">
                  <c:v>0.6148022142222224</c:v>
                </c:pt>
                <c:pt idx="10">
                  <c:v>0.6039924976111112</c:v>
                </c:pt>
                <c:pt idx="11">
                  <c:v>0.5948733914444445</c:v>
                </c:pt>
                <c:pt idx="12">
                  <c:v>0.5831690155555556</c:v>
                </c:pt>
                <c:pt idx="13">
                  <c:v>0.5278833006666667</c:v>
                </c:pt>
                <c:pt idx="14">
                  <c:v>0.5270093227777779</c:v>
                </c:pt>
                <c:pt idx="15">
                  <c:v>0.5147790483888888</c:v>
                </c:pt>
              </c:numCache>
            </c:numRef>
          </c:yVal>
        </c:ser>
        <c:ser>
          <c:idx val="1"/>
          <c:order val="1"/>
          <c:tx>
            <c:strRef>
              <c:f>'cap_rate_solar_SE2'!$C$2:$C$2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'cap_rate_solar_SE2'!$C$3:$C$18</c:f>
              <c:numCache>
                <c:formatCode>General</c:formatCode>
                <c:ptCount val="16"/>
                <c:pt idx="0">
                  <c:v>0.618426452</c:v>
                </c:pt>
                <c:pt idx="1">
                  <c:v>0.6185910059999999</c:v>
                </c:pt>
                <c:pt idx="2">
                  <c:v>0.583906528</c:v>
                </c:pt>
                <c:pt idx="3">
                  <c:v>0.580795898</c:v>
                </c:pt>
                <c:pt idx="4">
                  <c:v>0.56015112</c:v>
                </c:pt>
                <c:pt idx="5">
                  <c:v>0.535291628</c:v>
                </c:pt>
                <c:pt idx="6">
                  <c:v>0.516745546</c:v>
                </c:pt>
                <c:pt idx="7">
                  <c:v>0.5070005000000001</c:v>
                </c:pt>
                <c:pt idx="8">
                  <c:v>0.493591972</c:v>
                </c:pt>
                <c:pt idx="9">
                  <c:v>0.484818976</c:v>
                </c:pt>
                <c:pt idx="10">
                  <c:v>0.473467026</c:v>
                </c:pt>
                <c:pt idx="11">
                  <c:v>0.46436294</c:v>
                </c:pt>
                <c:pt idx="12">
                  <c:v>0.456952172</c:v>
                </c:pt>
                <c:pt idx="13">
                  <c:v>0.414045864</c:v>
                </c:pt>
                <c:pt idx="14">
                  <c:v>0.42698452</c:v>
                </c:pt>
                <c:pt idx="15">
                  <c:v>0.42411247</c:v>
                </c:pt>
              </c:numCache>
            </c:numRef>
          </c:yVal>
        </c:ser>
        <c:ser>
          <c:idx val="2"/>
          <c:order val="2"/>
          <c:tx>
            <c:strRef>
              <c:f>'cap_rate_solar_SE2'!$D$2:$D$2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'cap_rate_solar_SE2'!$D$3:$D$18</c:f>
              <c:numCache>
                <c:formatCode>General</c:formatCode>
                <c:ptCount val="16"/>
                <c:pt idx="0">
                  <c:v>0.7716489399999999</c:v>
                </c:pt>
                <c:pt idx="1">
                  <c:v>0.7550087</c:v>
                </c:pt>
                <c:pt idx="2">
                  <c:v>0.7492652</c:v>
                </c:pt>
                <c:pt idx="3">
                  <c:v>0.72913873</c:v>
                </c:pt>
                <c:pt idx="4">
                  <c:v>0.7034280000000001</c:v>
                </c:pt>
                <c:pt idx="5">
                  <c:v>0.6819946</c:v>
                </c:pt>
                <c:pt idx="6">
                  <c:v>0.6595141</c:v>
                </c:pt>
                <c:pt idx="7">
                  <c:v>0.6460051</c:v>
                </c:pt>
                <c:pt idx="8">
                  <c:v>0.62942696</c:v>
                </c:pt>
                <c:pt idx="9">
                  <c:v>0.619088</c:v>
                </c:pt>
                <c:pt idx="10">
                  <c:v>0.604779</c:v>
                </c:pt>
                <c:pt idx="11">
                  <c:v>0.59561056</c:v>
                </c:pt>
                <c:pt idx="12">
                  <c:v>0.58234924</c:v>
                </c:pt>
                <c:pt idx="13">
                  <c:v>0.5033487</c:v>
                </c:pt>
                <c:pt idx="14">
                  <c:v>0.50736934</c:v>
                </c:pt>
                <c:pt idx="15">
                  <c:v>0.48900187</c:v>
                </c:pt>
              </c:numCache>
            </c:numRef>
          </c:yVal>
        </c:ser>
        <c:ser>
          <c:idx val="3"/>
          <c:order val="3"/>
          <c:tx>
            <c:strRef>
              <c:f>'cap_rate_solar_SE2'!$E$2:$E$2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'cap_rate_solar_SE2'!$E$3:$E$18</c:f>
              <c:numCache>
                <c:formatCode>General</c:formatCode>
                <c:ptCount val="16"/>
                <c:pt idx="0">
                  <c:v>0.8763444800000001</c:v>
                </c:pt>
                <c:pt idx="1">
                  <c:v>0.877801508</c:v>
                </c:pt>
                <c:pt idx="2">
                  <c:v>0.88276012</c:v>
                </c:pt>
                <c:pt idx="3">
                  <c:v>0.84691024</c:v>
                </c:pt>
                <c:pt idx="4">
                  <c:v>0.8121764</c:v>
                </c:pt>
                <c:pt idx="5">
                  <c:v>0.7791441520000001</c:v>
                </c:pt>
                <c:pt idx="6">
                  <c:v>0.771022378</c:v>
                </c:pt>
                <c:pt idx="7">
                  <c:v>0.7727168800000001</c:v>
                </c:pt>
                <c:pt idx="8">
                  <c:v>0.7602669559999999</c:v>
                </c:pt>
                <c:pt idx="9">
                  <c:v>0.755271226</c:v>
                </c:pt>
                <c:pt idx="10">
                  <c:v>0.7415689280000001</c:v>
                </c:pt>
                <c:pt idx="11">
                  <c:v>0.7263437720000001</c:v>
                </c:pt>
                <c:pt idx="12">
                  <c:v>0.709727858</c:v>
                </c:pt>
                <c:pt idx="13">
                  <c:v>0.6296765799999999</c:v>
                </c:pt>
                <c:pt idx="14">
                  <c:v>0.62245246</c:v>
                </c:pt>
                <c:pt idx="15">
                  <c:v>0.6025433920000001</c:v>
                </c:pt>
              </c:numCache>
            </c:numRef>
          </c:yVal>
        </c:ser>
        <c:axId val="50590001"/>
        <c:axId val="50590002"/>
      </c:scatterChart>
      <c:val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90002"/>
        <c:crosses val="autoZero"/>
        <c:crossBetween val="midCat"/>
      </c:val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5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'price_FI'!$B$3:$B$18</c:f>
              <c:numCache>
                <c:formatCode>General</c:formatCode>
                <c:ptCount val="16"/>
                <c:pt idx="0">
                  <c:v>49.60592627777778</c:v>
                </c:pt>
                <c:pt idx="1">
                  <c:v>46.35234596666666</c:v>
                </c:pt>
                <c:pt idx="2">
                  <c:v>51.15303598888889</c:v>
                </c:pt>
                <c:pt idx="3">
                  <c:v>44.38990842222221</c:v>
                </c:pt>
                <c:pt idx="4">
                  <c:v>45.44753658333333</c:v>
                </c:pt>
                <c:pt idx="5">
                  <c:v>47.94582269444444</c:v>
                </c:pt>
                <c:pt idx="6">
                  <c:v>49.90134992222222</c:v>
                </c:pt>
                <c:pt idx="7">
                  <c:v>54.52819269444444</c:v>
                </c:pt>
                <c:pt idx="8">
                  <c:v>57.19172398888889</c:v>
                </c:pt>
                <c:pt idx="9">
                  <c:v>58.31713032222223</c:v>
                </c:pt>
                <c:pt idx="10">
                  <c:v>54.50233878333334</c:v>
                </c:pt>
                <c:pt idx="11">
                  <c:v>54.56577884999999</c:v>
                </c:pt>
                <c:pt idx="12">
                  <c:v>56.48473951111111</c:v>
                </c:pt>
                <c:pt idx="13">
                  <c:v>54.16101293888887</c:v>
                </c:pt>
                <c:pt idx="14">
                  <c:v>59.24383633333332</c:v>
                </c:pt>
                <c:pt idx="15">
                  <c:v>59.84416743333333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'price_FI'!$C$3:$C$18</c:f>
              <c:numCache>
                <c:formatCode>General</c:formatCode>
                <c:ptCount val="16"/>
                <c:pt idx="0">
                  <c:v>38.1592244</c:v>
                </c:pt>
                <c:pt idx="1">
                  <c:v>37.4410968</c:v>
                </c:pt>
                <c:pt idx="2">
                  <c:v>39.6304576</c:v>
                </c:pt>
                <c:pt idx="3">
                  <c:v>31.8246802</c:v>
                </c:pt>
                <c:pt idx="4">
                  <c:v>32.7842704</c:v>
                </c:pt>
                <c:pt idx="5">
                  <c:v>34.140822</c:v>
                </c:pt>
                <c:pt idx="6">
                  <c:v>34.6270532</c:v>
                </c:pt>
                <c:pt idx="7">
                  <c:v>36.511119</c:v>
                </c:pt>
                <c:pt idx="8">
                  <c:v>37.8869856</c:v>
                </c:pt>
                <c:pt idx="9">
                  <c:v>38.2190196</c:v>
                </c:pt>
                <c:pt idx="10">
                  <c:v>35.6779674</c:v>
                </c:pt>
                <c:pt idx="11">
                  <c:v>35.8499306</c:v>
                </c:pt>
                <c:pt idx="12">
                  <c:v>36.8350912</c:v>
                </c:pt>
                <c:pt idx="13">
                  <c:v>35.7600468</c:v>
                </c:pt>
                <c:pt idx="14">
                  <c:v>40.54564</c:v>
                </c:pt>
                <c:pt idx="15">
                  <c:v>41.3177836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'price_FI'!$D$3:$D$18</c:f>
              <c:numCache>
                <c:formatCode>General</c:formatCode>
                <c:ptCount val="16"/>
                <c:pt idx="0">
                  <c:v>48.20959</c:v>
                </c:pt>
                <c:pt idx="1">
                  <c:v>44.54475</c:v>
                </c:pt>
                <c:pt idx="2">
                  <c:v>49.43128</c:v>
                </c:pt>
                <c:pt idx="3">
                  <c:v>42.396233</c:v>
                </c:pt>
                <c:pt idx="4">
                  <c:v>43.244976</c:v>
                </c:pt>
                <c:pt idx="5">
                  <c:v>45.316895</c:v>
                </c:pt>
                <c:pt idx="6">
                  <c:v>47.805252</c:v>
                </c:pt>
                <c:pt idx="7">
                  <c:v>51.674088</c:v>
                </c:pt>
                <c:pt idx="8">
                  <c:v>53.698174</c:v>
                </c:pt>
                <c:pt idx="9">
                  <c:v>55.056736</c:v>
                </c:pt>
                <c:pt idx="10">
                  <c:v>50.96484</c:v>
                </c:pt>
                <c:pt idx="11">
                  <c:v>51.200344</c:v>
                </c:pt>
                <c:pt idx="12">
                  <c:v>53.70879</c:v>
                </c:pt>
                <c:pt idx="13">
                  <c:v>51.03402</c:v>
                </c:pt>
                <c:pt idx="14">
                  <c:v>55.798286</c:v>
                </c:pt>
                <c:pt idx="15">
                  <c:v>56.410732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'price_FI'!$E$3:$E$18</c:f>
              <c:numCache>
                <c:formatCode>General</c:formatCode>
                <c:ptCount val="16"/>
                <c:pt idx="0">
                  <c:v>61.8564136</c:v>
                </c:pt>
                <c:pt idx="1">
                  <c:v>57.094157</c:v>
                </c:pt>
                <c:pt idx="2">
                  <c:v>62.968011</c:v>
                </c:pt>
                <c:pt idx="3">
                  <c:v>58.810867</c:v>
                </c:pt>
                <c:pt idx="4">
                  <c:v>62.6977176</c:v>
                </c:pt>
                <c:pt idx="5">
                  <c:v>68.59691800000002</c:v>
                </c:pt>
                <c:pt idx="6">
                  <c:v>72.75774</c:v>
                </c:pt>
                <c:pt idx="7">
                  <c:v>80.063632</c:v>
                </c:pt>
                <c:pt idx="8">
                  <c:v>84.834362</c:v>
                </c:pt>
                <c:pt idx="9">
                  <c:v>87.302578</c:v>
                </c:pt>
                <c:pt idx="10">
                  <c:v>80.4540428</c:v>
                </c:pt>
                <c:pt idx="11">
                  <c:v>80.267672</c:v>
                </c:pt>
                <c:pt idx="12">
                  <c:v>82.7657552</c:v>
                </c:pt>
                <c:pt idx="13">
                  <c:v>78.19541400000001</c:v>
                </c:pt>
                <c:pt idx="14">
                  <c:v>83.74696400000001</c:v>
                </c:pt>
                <c:pt idx="15">
                  <c:v>82.724524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SE3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'cap_rate_solar_SE3'!$B$2:$B$2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'cap_rate_solar_SE3'!$B$3:$B$18</c:f>
              <c:numCache>
                <c:formatCode>General</c:formatCode>
                <c:ptCount val="16"/>
                <c:pt idx="0">
                  <c:v>0.7384861419444444</c:v>
                </c:pt>
                <c:pt idx="1">
                  <c:v>0.6999605483333334</c:v>
                </c:pt>
                <c:pt idx="2">
                  <c:v>0.66289803</c:v>
                </c:pt>
                <c:pt idx="3">
                  <c:v>0.6517156622777777</c:v>
                </c:pt>
                <c:pt idx="4">
                  <c:v>0.637510290888889</c:v>
                </c:pt>
                <c:pt idx="5">
                  <c:v>0.6313869036111109</c:v>
                </c:pt>
                <c:pt idx="6">
                  <c:v>0.6187587362777776</c:v>
                </c:pt>
                <c:pt idx="7">
                  <c:v>0.6080253672777777</c:v>
                </c:pt>
                <c:pt idx="8">
                  <c:v>0.5994597874999998</c:v>
                </c:pt>
                <c:pt idx="9">
                  <c:v>0.6031746805555556</c:v>
                </c:pt>
                <c:pt idx="10">
                  <c:v>0.5976569363888889</c:v>
                </c:pt>
                <c:pt idx="11">
                  <c:v>0.5940427916666667</c:v>
                </c:pt>
                <c:pt idx="12">
                  <c:v>0.5900915976111109</c:v>
                </c:pt>
                <c:pt idx="13">
                  <c:v>0.5555888683333332</c:v>
                </c:pt>
                <c:pt idx="14">
                  <c:v>0.5614382267222223</c:v>
                </c:pt>
                <c:pt idx="15">
                  <c:v>0.5544055538888889</c:v>
                </c:pt>
              </c:numCache>
            </c:numRef>
          </c:yVal>
        </c:ser>
        <c:ser>
          <c:idx val="1"/>
          <c:order val="1"/>
          <c:tx>
            <c:strRef>
              <c:f>'cap_rate_solar_SE3'!$C$2:$C$2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'cap_rate_solar_SE3'!$C$3:$C$18</c:f>
              <c:numCache>
                <c:formatCode>General</c:formatCode>
                <c:ptCount val="16"/>
                <c:pt idx="0">
                  <c:v>0.6463259</c:v>
                </c:pt>
                <c:pt idx="1">
                  <c:v>0.609356392</c:v>
                </c:pt>
                <c:pt idx="2">
                  <c:v>0.5716087799999999</c:v>
                </c:pt>
                <c:pt idx="3">
                  <c:v>0.55398534</c:v>
                </c:pt>
                <c:pt idx="4">
                  <c:v>0.5435392</c:v>
                </c:pt>
                <c:pt idx="5">
                  <c:v>0.5315545199999999</c:v>
                </c:pt>
                <c:pt idx="6">
                  <c:v>0.51318838</c:v>
                </c:pt>
                <c:pt idx="7">
                  <c:v>0.500367584</c:v>
                </c:pt>
                <c:pt idx="8">
                  <c:v>0.494252608</c:v>
                </c:pt>
                <c:pt idx="9">
                  <c:v>0.50580429</c:v>
                </c:pt>
                <c:pt idx="10">
                  <c:v>0.50226264</c:v>
                </c:pt>
                <c:pt idx="11">
                  <c:v>0.49804614</c:v>
                </c:pt>
                <c:pt idx="12">
                  <c:v>0.492068204</c:v>
                </c:pt>
                <c:pt idx="13">
                  <c:v>0.46474076</c:v>
                </c:pt>
                <c:pt idx="14">
                  <c:v>0.469736264</c:v>
                </c:pt>
                <c:pt idx="15">
                  <c:v>0.46474623</c:v>
                </c:pt>
              </c:numCache>
            </c:numRef>
          </c:yVal>
        </c:ser>
        <c:ser>
          <c:idx val="2"/>
          <c:order val="2"/>
          <c:tx>
            <c:strRef>
              <c:f>'cap_rate_solar_SE3'!$D$2:$D$2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'cap_rate_solar_SE3'!$D$3:$D$18</c:f>
              <c:numCache>
                <c:formatCode>General</c:formatCode>
                <c:ptCount val="16"/>
                <c:pt idx="0">
                  <c:v>0.7327544</c:v>
                </c:pt>
                <c:pt idx="1">
                  <c:v>0.68779147</c:v>
                </c:pt>
                <c:pt idx="2">
                  <c:v>0.6457517</c:v>
                </c:pt>
                <c:pt idx="3">
                  <c:v>0.6286602999999999</c:v>
                </c:pt>
                <c:pt idx="4">
                  <c:v>0.6201189</c:v>
                </c:pt>
                <c:pt idx="5">
                  <c:v>0.6230658</c:v>
                </c:pt>
                <c:pt idx="6">
                  <c:v>0.6072793</c:v>
                </c:pt>
                <c:pt idx="7">
                  <c:v>0.5968295</c:v>
                </c:pt>
                <c:pt idx="8">
                  <c:v>0.58729726</c:v>
                </c:pt>
                <c:pt idx="9">
                  <c:v>0.5915786</c:v>
                </c:pt>
                <c:pt idx="10">
                  <c:v>0.59109056</c:v>
                </c:pt>
                <c:pt idx="11">
                  <c:v>0.5869574</c:v>
                </c:pt>
                <c:pt idx="12">
                  <c:v>0.57945645</c:v>
                </c:pt>
                <c:pt idx="13">
                  <c:v>0.53274006</c:v>
                </c:pt>
                <c:pt idx="14">
                  <c:v>0.5446287399999999</c:v>
                </c:pt>
                <c:pt idx="15">
                  <c:v>0.5354838</c:v>
                </c:pt>
              </c:numCache>
            </c:numRef>
          </c:yVal>
        </c:ser>
        <c:ser>
          <c:idx val="3"/>
          <c:order val="3"/>
          <c:tx>
            <c:strRef>
              <c:f>'cap_rate_solar_SE3'!$E$2:$E$2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'cap_rate_solar_SE3'!$A$3:$A$18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'cap_rate_solar_SE3'!$E$3:$E$18</c:f>
              <c:numCache>
                <c:formatCode>General</c:formatCode>
                <c:ptCount val="16"/>
                <c:pt idx="0">
                  <c:v>0.8217411600000001</c:v>
                </c:pt>
                <c:pt idx="1">
                  <c:v>0.7819440679999999</c:v>
                </c:pt>
                <c:pt idx="2">
                  <c:v>0.74638498</c:v>
                </c:pt>
                <c:pt idx="3">
                  <c:v>0.740513482</c:v>
                </c:pt>
                <c:pt idx="4">
                  <c:v>0.726098742</c:v>
                </c:pt>
                <c:pt idx="5">
                  <c:v>0.71860123</c:v>
                </c:pt>
                <c:pt idx="6">
                  <c:v>0.715258066</c:v>
                </c:pt>
                <c:pt idx="7">
                  <c:v>0.714330188</c:v>
                </c:pt>
                <c:pt idx="8">
                  <c:v>0.7108086020000001</c:v>
                </c:pt>
                <c:pt idx="9">
                  <c:v>0.7221192400000001</c:v>
                </c:pt>
                <c:pt idx="10">
                  <c:v>0.7252257200000001</c:v>
                </c:pt>
                <c:pt idx="11">
                  <c:v>0.7252657600000001</c:v>
                </c:pt>
                <c:pt idx="12">
                  <c:v>0.7217268</c:v>
                </c:pt>
                <c:pt idx="13">
                  <c:v>0.6659703499999999</c:v>
                </c:pt>
                <c:pt idx="14">
                  <c:v>0.662554728</c:v>
                </c:pt>
                <c:pt idx="15">
                  <c:v>0.6541037599999999</c:v>
                </c:pt>
              </c:numCache>
            </c:numRef>
          </c:yVal>
        </c:ser>
        <c:axId val="50600001"/>
        <c:axId val="50600002"/>
      </c:scatterChart>
      <c:val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00002"/>
        <c:crosses val="autoZero"/>
        <c:crossBetween val="midCat"/>
      </c:val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SE4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'cap_rate_solar_SE4'!$B$2:$B$2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'cap_rate_solar_SE4'!$B$3:$B$18</c:f>
              <c:numCache>
                <c:formatCode>General</c:formatCode>
                <c:ptCount val="16"/>
                <c:pt idx="0">
                  <c:v>0.8076368455555557</c:v>
                </c:pt>
                <c:pt idx="1">
                  <c:v>0.7554764851111111</c:v>
                </c:pt>
                <c:pt idx="2">
                  <c:v>0.7193866097222222</c:v>
                </c:pt>
                <c:pt idx="3">
                  <c:v>0.7112343820555558</c:v>
                </c:pt>
                <c:pt idx="4">
                  <c:v>0.7016114043888887</c:v>
                </c:pt>
                <c:pt idx="5">
                  <c:v>0.6993201487222221</c:v>
                </c:pt>
                <c:pt idx="6">
                  <c:v>0.6963840197777778</c:v>
                </c:pt>
                <c:pt idx="7">
                  <c:v>0.6963602261111113</c:v>
                </c:pt>
                <c:pt idx="8">
                  <c:v>0.6937980635555555</c:v>
                </c:pt>
                <c:pt idx="9">
                  <c:v>0.7030478386666668</c:v>
                </c:pt>
                <c:pt idx="10">
                  <c:v>0.7074054614444444</c:v>
                </c:pt>
                <c:pt idx="11">
                  <c:v>0.7111067821111111</c:v>
                </c:pt>
                <c:pt idx="12">
                  <c:v>0.7119074036111113</c:v>
                </c:pt>
                <c:pt idx="13">
                  <c:v>0.6797644747222223</c:v>
                </c:pt>
                <c:pt idx="14">
                  <c:v>0.6848893297777779</c:v>
                </c:pt>
                <c:pt idx="15">
                  <c:v>0.681370773</c:v>
                </c:pt>
              </c:numCache>
            </c:numRef>
          </c:yVal>
        </c:ser>
        <c:ser>
          <c:idx val="1"/>
          <c:order val="1"/>
          <c:tx>
            <c:strRef>
              <c:f>'cap_rate_solar_SE4'!$C$2:$C$2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'cap_rate_solar_SE4'!$C$3:$C$18</c:f>
              <c:numCache>
                <c:formatCode>General</c:formatCode>
                <c:ptCount val="16"/>
                <c:pt idx="0">
                  <c:v>0.7465602</c:v>
                </c:pt>
                <c:pt idx="1">
                  <c:v>0.6772433</c:v>
                </c:pt>
                <c:pt idx="2">
                  <c:v>0.64281176</c:v>
                </c:pt>
                <c:pt idx="3">
                  <c:v>0.6301171840000001</c:v>
                </c:pt>
                <c:pt idx="4">
                  <c:v>0.6197927080000001</c:v>
                </c:pt>
                <c:pt idx="5">
                  <c:v>0.6147824</c:v>
                </c:pt>
                <c:pt idx="6">
                  <c:v>0.611918832</c:v>
                </c:pt>
                <c:pt idx="7">
                  <c:v>0.60653606</c:v>
                </c:pt>
                <c:pt idx="8">
                  <c:v>0.6016019800000001</c:v>
                </c:pt>
                <c:pt idx="9">
                  <c:v>0.6047038</c:v>
                </c:pt>
                <c:pt idx="10">
                  <c:v>0.6014940520000001</c:v>
                </c:pt>
                <c:pt idx="11">
                  <c:v>0.600470794</c:v>
                </c:pt>
                <c:pt idx="12">
                  <c:v>0.59708788</c:v>
                </c:pt>
                <c:pt idx="13">
                  <c:v>0.5785643</c:v>
                </c:pt>
                <c:pt idx="14">
                  <c:v>0.584397566</c:v>
                </c:pt>
                <c:pt idx="15">
                  <c:v>0.578911992</c:v>
                </c:pt>
              </c:numCache>
            </c:numRef>
          </c:yVal>
        </c:ser>
        <c:ser>
          <c:idx val="2"/>
          <c:order val="2"/>
          <c:tx>
            <c:strRef>
              <c:f>'cap_rate_solar_SE4'!$D$2:$D$2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'cap_rate_solar_SE4'!$D$3:$D$18</c:f>
              <c:numCache>
                <c:formatCode>General</c:formatCode>
                <c:ptCount val="16"/>
                <c:pt idx="0">
                  <c:v>0.79807127</c:v>
                </c:pt>
                <c:pt idx="1">
                  <c:v>0.7419909</c:v>
                </c:pt>
                <c:pt idx="2">
                  <c:v>0.70560914</c:v>
                </c:pt>
                <c:pt idx="3">
                  <c:v>0.70080566</c:v>
                </c:pt>
                <c:pt idx="4">
                  <c:v>0.6899016</c:v>
                </c:pt>
                <c:pt idx="5">
                  <c:v>0.6880526</c:v>
                </c:pt>
                <c:pt idx="6">
                  <c:v>0.6890978</c:v>
                </c:pt>
                <c:pt idx="7">
                  <c:v>0.68769735</c:v>
                </c:pt>
                <c:pt idx="8">
                  <c:v>0.68995297</c:v>
                </c:pt>
                <c:pt idx="9">
                  <c:v>0.7030227999999999</c:v>
                </c:pt>
                <c:pt idx="10">
                  <c:v>0.7068198999999999</c:v>
                </c:pt>
                <c:pt idx="11">
                  <c:v>0.71595734</c:v>
                </c:pt>
                <c:pt idx="12">
                  <c:v>0.7106792</c:v>
                </c:pt>
                <c:pt idx="13">
                  <c:v>0.6588023</c:v>
                </c:pt>
                <c:pt idx="14">
                  <c:v>0.67501867</c:v>
                </c:pt>
                <c:pt idx="15">
                  <c:v>0.67963976</c:v>
                </c:pt>
              </c:numCache>
            </c:numRef>
          </c:yVal>
        </c:ser>
        <c:ser>
          <c:idx val="3"/>
          <c:order val="3"/>
          <c:tx>
            <c:strRef>
              <c:f>'cap_rate_solar_SE4'!$E$2:$E$2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'cap_rate_solar_SE4'!$A$3:$A$18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'cap_rate_solar_SE4'!$E$3:$E$18</c:f>
              <c:numCache>
                <c:formatCode>General</c:formatCode>
                <c:ptCount val="16"/>
                <c:pt idx="0">
                  <c:v>0.8930966</c:v>
                </c:pt>
                <c:pt idx="1">
                  <c:v>0.835594734</c:v>
                </c:pt>
                <c:pt idx="2">
                  <c:v>0.80467756</c:v>
                </c:pt>
                <c:pt idx="3">
                  <c:v>0.8056384</c:v>
                </c:pt>
                <c:pt idx="4">
                  <c:v>0.7953932</c:v>
                </c:pt>
                <c:pt idx="5">
                  <c:v>0.792249964</c:v>
                </c:pt>
                <c:pt idx="6">
                  <c:v>0.79999535</c:v>
                </c:pt>
                <c:pt idx="7">
                  <c:v>0.80875666</c:v>
                </c:pt>
                <c:pt idx="8">
                  <c:v>0.800998248</c:v>
                </c:pt>
                <c:pt idx="9">
                  <c:v>0.797199832</c:v>
                </c:pt>
                <c:pt idx="10">
                  <c:v>0.8053045200000001</c:v>
                </c:pt>
                <c:pt idx="11">
                  <c:v>0.809610262</c:v>
                </c:pt>
                <c:pt idx="12">
                  <c:v>0.80878882</c:v>
                </c:pt>
                <c:pt idx="13">
                  <c:v>0.78879297</c:v>
                </c:pt>
                <c:pt idx="14">
                  <c:v>0.777263056</c:v>
                </c:pt>
                <c:pt idx="15">
                  <c:v>0.774461446</c:v>
                </c:pt>
              </c:numCache>
            </c:numRef>
          </c:yVal>
        </c:ser>
        <c:axId val="50610001"/>
        <c:axId val="50610002"/>
      </c:scatterChart>
      <c:val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10002"/>
        <c:crosses val="autoZero"/>
        <c:crossBetween val="midCat"/>
      </c:val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Cap Rate Solar UK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'cap_rate_solar_UK'!$B$2:$B$2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'cap_rate_solar_UK'!$B$3:$B$18</c:f>
              <c:numCache>
                <c:formatCode>General</c:formatCode>
                <c:ptCount val="16"/>
                <c:pt idx="0">
                  <c:v>0.9551321618888888</c:v>
                </c:pt>
                <c:pt idx="1">
                  <c:v>0.9406758683888889</c:v>
                </c:pt>
                <c:pt idx="2">
                  <c:v>0.9340185379444446</c:v>
                </c:pt>
                <c:pt idx="3">
                  <c:v>0.9165953824444443</c:v>
                </c:pt>
                <c:pt idx="4">
                  <c:v>0.9086135634999999</c:v>
                </c:pt>
                <c:pt idx="5">
                  <c:v>0.8891218705555555</c:v>
                </c:pt>
                <c:pt idx="6">
                  <c:v>0.8693352519444444</c:v>
                </c:pt>
                <c:pt idx="7">
                  <c:v>0.8619221260000001</c:v>
                </c:pt>
                <c:pt idx="8">
                  <c:v>0.8629880066666669</c:v>
                </c:pt>
                <c:pt idx="9">
                  <c:v>0.8870350536111112</c:v>
                </c:pt>
                <c:pt idx="10">
                  <c:v>0.9037242285555558</c:v>
                </c:pt>
                <c:pt idx="11">
                  <c:v>0.9069509353888888</c:v>
                </c:pt>
                <c:pt idx="12">
                  <c:v>0.9061898072777779</c:v>
                </c:pt>
                <c:pt idx="13">
                  <c:v>0.9637980494444446</c:v>
                </c:pt>
                <c:pt idx="14">
                  <c:v>0.9655353311111112</c:v>
                </c:pt>
                <c:pt idx="15">
                  <c:v>0.9669630709444448</c:v>
                </c:pt>
              </c:numCache>
            </c:numRef>
          </c:yVal>
        </c:ser>
        <c:ser>
          <c:idx val="1"/>
          <c:order val="1"/>
          <c:tx>
            <c:strRef>
              <c:f>'cap_rate_solar_UK'!$C$2:$C$2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'cap_rate_solar_UK'!$C$3:$C$18</c:f>
              <c:numCache>
                <c:formatCode>General</c:formatCode>
                <c:ptCount val="16"/>
                <c:pt idx="0">
                  <c:v>0.933169672</c:v>
                </c:pt>
                <c:pt idx="1">
                  <c:v>0.912609832</c:v>
                </c:pt>
                <c:pt idx="2">
                  <c:v>0.902868904</c:v>
                </c:pt>
                <c:pt idx="3">
                  <c:v>0.878740414</c:v>
                </c:pt>
                <c:pt idx="4">
                  <c:v>0.862754016</c:v>
                </c:pt>
                <c:pt idx="5">
                  <c:v>0.84004817</c:v>
                </c:pt>
                <c:pt idx="6">
                  <c:v>0.81344628</c:v>
                </c:pt>
                <c:pt idx="7">
                  <c:v>0.797581892</c:v>
                </c:pt>
                <c:pt idx="8">
                  <c:v>0.7944880600000001</c:v>
                </c:pt>
                <c:pt idx="9">
                  <c:v>0.8101323300000001</c:v>
                </c:pt>
                <c:pt idx="10">
                  <c:v>0.82283526</c:v>
                </c:pt>
                <c:pt idx="11">
                  <c:v>0.82450786</c:v>
                </c:pt>
                <c:pt idx="12">
                  <c:v>0.8224180719999999</c:v>
                </c:pt>
                <c:pt idx="13">
                  <c:v>0.87077414</c:v>
                </c:pt>
                <c:pt idx="14">
                  <c:v>0.87506032</c:v>
                </c:pt>
                <c:pt idx="15">
                  <c:v>0.866004564</c:v>
                </c:pt>
              </c:numCache>
            </c:numRef>
          </c:yVal>
        </c:ser>
        <c:ser>
          <c:idx val="2"/>
          <c:order val="2"/>
          <c:tx>
            <c:strRef>
              <c:f>'cap_rate_solar_UK'!$D$2:$D$2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'cap_rate_solar_UK'!$D$3:$D$18</c:f>
              <c:numCache>
                <c:formatCode>General</c:formatCode>
                <c:ptCount val="16"/>
                <c:pt idx="0">
                  <c:v>0.956965</c:v>
                </c:pt>
                <c:pt idx="1">
                  <c:v>0.9420501</c:v>
                </c:pt>
                <c:pt idx="2">
                  <c:v>0.93579566</c:v>
                </c:pt>
                <c:pt idx="3">
                  <c:v>0.92246836</c:v>
                </c:pt>
                <c:pt idx="4">
                  <c:v>0.90629226</c:v>
                </c:pt>
                <c:pt idx="5">
                  <c:v>0.8900258</c:v>
                </c:pt>
                <c:pt idx="6">
                  <c:v>0.87166446</c:v>
                </c:pt>
                <c:pt idx="7">
                  <c:v>0.8583649</c:v>
                </c:pt>
                <c:pt idx="8">
                  <c:v>0.85708594</c:v>
                </c:pt>
                <c:pt idx="9">
                  <c:v>0.8776201</c:v>
                </c:pt>
                <c:pt idx="10">
                  <c:v>0.88597786</c:v>
                </c:pt>
                <c:pt idx="11">
                  <c:v>0.88818485</c:v>
                </c:pt>
                <c:pt idx="12">
                  <c:v>0.8874282</c:v>
                </c:pt>
                <c:pt idx="13">
                  <c:v>0.9532031399999999</c:v>
                </c:pt>
                <c:pt idx="14">
                  <c:v>0.9624034</c:v>
                </c:pt>
                <c:pt idx="15">
                  <c:v>0.9788327</c:v>
                </c:pt>
              </c:numCache>
            </c:numRef>
          </c:yVal>
        </c:ser>
        <c:ser>
          <c:idx val="3"/>
          <c:order val="3"/>
          <c:tx>
            <c:strRef>
              <c:f>'cap_rate_solar_UK'!$E$2:$E$2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'cap_rate_solar_UK'!$A$3:$A$18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'cap_rate_solar_UK'!$E$3:$E$18</c:f>
              <c:numCache>
                <c:formatCode>General</c:formatCode>
                <c:ptCount val="16"/>
                <c:pt idx="0">
                  <c:v>0.973734946</c:v>
                </c:pt>
                <c:pt idx="1">
                  <c:v>0.96511379</c:v>
                </c:pt>
                <c:pt idx="2">
                  <c:v>0.9624588519999999</c:v>
                </c:pt>
                <c:pt idx="3">
                  <c:v>0.9497361440000001</c:v>
                </c:pt>
                <c:pt idx="4">
                  <c:v>0.95416318</c:v>
                </c:pt>
                <c:pt idx="5">
                  <c:v>0.93511183</c:v>
                </c:pt>
                <c:pt idx="6">
                  <c:v>0.92405384</c:v>
                </c:pt>
                <c:pt idx="7">
                  <c:v>0.922177964</c:v>
                </c:pt>
                <c:pt idx="8">
                  <c:v>0.9288696</c:v>
                </c:pt>
                <c:pt idx="9">
                  <c:v>0.96510176</c:v>
                </c:pt>
                <c:pt idx="10">
                  <c:v>0.989777388</c:v>
                </c:pt>
                <c:pt idx="11">
                  <c:v>0.996274604</c:v>
                </c:pt>
                <c:pt idx="12">
                  <c:v>0.99954446</c:v>
                </c:pt>
                <c:pt idx="13">
                  <c:v>1.06851716</c:v>
                </c:pt>
                <c:pt idx="14">
                  <c:v>1.06145244</c:v>
                </c:pt>
                <c:pt idx="15">
                  <c:v>1.05493538</c:v>
                </c:pt>
              </c:numCache>
            </c:numRef>
          </c:yVal>
        </c:ser>
        <c:axId val="50620001"/>
        <c:axId val="50620002"/>
      </c:scatterChart>
      <c:val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20002"/>
        <c:crosses val="autoZero"/>
        <c:crossBetween val="midCat"/>
      </c:val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-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'price_BT'!$B$3:$B$18</c:f>
              <c:numCache>
                <c:formatCode>General</c:formatCode>
                <c:ptCount val="16"/>
                <c:pt idx="0">
                  <c:v>111.1597777</c:v>
                </c:pt>
                <c:pt idx="1">
                  <c:v>112.1262140277778</c:v>
                </c:pt>
                <c:pt idx="2">
                  <c:v>107.9788288055556</c:v>
                </c:pt>
                <c:pt idx="3">
                  <c:v>101.0700236888889</c:v>
                </c:pt>
                <c:pt idx="4">
                  <c:v>94.44413561111111</c:v>
                </c:pt>
                <c:pt idx="5">
                  <c:v>82.2284278111111</c:v>
                </c:pt>
                <c:pt idx="6">
                  <c:v>77.10625215555558</c:v>
                </c:pt>
                <c:pt idx="7">
                  <c:v>77.2844747222222</c:v>
                </c:pt>
                <c:pt idx="8">
                  <c:v>74.98840436111112</c:v>
                </c:pt>
                <c:pt idx="9">
                  <c:v>70.44161272777779</c:v>
                </c:pt>
                <c:pt idx="10">
                  <c:v>61.87948305555555</c:v>
                </c:pt>
                <c:pt idx="11">
                  <c:v>56.89865353888888</c:v>
                </c:pt>
                <c:pt idx="12">
                  <c:v>54.91057263888889</c:v>
                </c:pt>
                <c:pt idx="13">
                  <c:v>59.51637235000001</c:v>
                </c:pt>
                <c:pt idx="14">
                  <c:v>56.89647901111112</c:v>
                </c:pt>
                <c:pt idx="15">
                  <c:v>56.02212508333333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'price_BT'!$C$3:$C$18</c:f>
              <c:numCache>
                <c:formatCode>General</c:formatCode>
                <c:ptCount val="16"/>
                <c:pt idx="0">
                  <c:v>109.0792012</c:v>
                </c:pt>
                <c:pt idx="1">
                  <c:v>104.198906</c:v>
                </c:pt>
                <c:pt idx="2">
                  <c:v>103.6325808</c:v>
                </c:pt>
                <c:pt idx="3">
                  <c:v>93.66705499999999</c:v>
                </c:pt>
                <c:pt idx="4">
                  <c:v>83.48464</c:v>
                </c:pt>
                <c:pt idx="5">
                  <c:v>71.319244</c:v>
                </c:pt>
                <c:pt idx="6">
                  <c:v>65.59257959999999</c:v>
                </c:pt>
                <c:pt idx="7">
                  <c:v>64.65621400000001</c:v>
                </c:pt>
                <c:pt idx="8">
                  <c:v>60.949406</c:v>
                </c:pt>
                <c:pt idx="9">
                  <c:v>55.3713692</c:v>
                </c:pt>
                <c:pt idx="10">
                  <c:v>47.719792</c:v>
                </c:pt>
                <c:pt idx="11">
                  <c:v>42.9145674</c:v>
                </c:pt>
                <c:pt idx="12">
                  <c:v>40.908654</c:v>
                </c:pt>
                <c:pt idx="13">
                  <c:v>44.0317564</c:v>
                </c:pt>
                <c:pt idx="14">
                  <c:v>45.9433332</c:v>
                </c:pt>
                <c:pt idx="15">
                  <c:v>46.886826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'price_BT'!$D$3:$D$18</c:f>
              <c:numCache>
                <c:formatCode>General</c:formatCode>
                <c:ptCount val="16"/>
                <c:pt idx="0">
                  <c:v>111.27009</c:v>
                </c:pt>
                <c:pt idx="1">
                  <c:v>111.43356</c:v>
                </c:pt>
                <c:pt idx="2">
                  <c:v>108.03687</c:v>
                </c:pt>
                <c:pt idx="3">
                  <c:v>101.48596</c:v>
                </c:pt>
                <c:pt idx="4">
                  <c:v>94.19463</c:v>
                </c:pt>
                <c:pt idx="5">
                  <c:v>82.040184</c:v>
                </c:pt>
                <c:pt idx="6">
                  <c:v>75.94475</c:v>
                </c:pt>
                <c:pt idx="7">
                  <c:v>74.29851499999999</c:v>
                </c:pt>
                <c:pt idx="8">
                  <c:v>72.20263</c:v>
                </c:pt>
                <c:pt idx="9">
                  <c:v>68.39395</c:v>
                </c:pt>
                <c:pt idx="10">
                  <c:v>60.780365</c:v>
                </c:pt>
                <c:pt idx="11">
                  <c:v>56.033104</c:v>
                </c:pt>
                <c:pt idx="12">
                  <c:v>53.23299</c:v>
                </c:pt>
                <c:pt idx="13">
                  <c:v>60.04509</c:v>
                </c:pt>
                <c:pt idx="14">
                  <c:v>53.9137</c:v>
                </c:pt>
                <c:pt idx="15">
                  <c:v>52.74532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'price_BT'!$E$3:$E$18</c:f>
              <c:numCache>
                <c:formatCode>General</c:formatCode>
                <c:ptCount val="16"/>
                <c:pt idx="0">
                  <c:v>112.795758</c:v>
                </c:pt>
                <c:pt idx="1">
                  <c:v>121.701144</c:v>
                </c:pt>
                <c:pt idx="2">
                  <c:v>112.5939712</c:v>
                </c:pt>
                <c:pt idx="3">
                  <c:v>109.5886088</c:v>
                </c:pt>
                <c:pt idx="4">
                  <c:v>106.80676</c:v>
                </c:pt>
                <c:pt idx="5">
                  <c:v>94.9373492</c:v>
                </c:pt>
                <c:pt idx="6">
                  <c:v>90.792646</c:v>
                </c:pt>
                <c:pt idx="7">
                  <c:v>93.200616</c:v>
                </c:pt>
                <c:pt idx="8">
                  <c:v>93.68132</c:v>
                </c:pt>
                <c:pt idx="9">
                  <c:v>88.91826</c:v>
                </c:pt>
                <c:pt idx="10">
                  <c:v>80.429382</c:v>
                </c:pt>
                <c:pt idx="11">
                  <c:v>75.334912</c:v>
                </c:pt>
                <c:pt idx="12">
                  <c:v>73.96054599999999</c:v>
                </c:pt>
                <c:pt idx="13">
                  <c:v>80.4351812</c:v>
                </c:pt>
                <c:pt idx="14">
                  <c:v>71.4900652</c:v>
                </c:pt>
                <c:pt idx="15">
                  <c:v>66.54998000000001</c:v>
                </c:pt>
              </c:numCache>
            </c:numRef>
          </c:yVal>
        </c:ser>
        <c:axId val="50630001"/>
        <c:axId val="50630002"/>
      </c:scatterChart>
      <c:val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30002"/>
        <c:crosses val="autoZero"/>
        <c:crossBetween val="midCat"/>
      </c:val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'price_BT'!$B$3:$B$18</c:f>
              <c:numCache>
                <c:formatCode>General</c:formatCode>
                <c:ptCount val="16"/>
                <c:pt idx="0">
                  <c:v>111.1597777</c:v>
                </c:pt>
                <c:pt idx="1">
                  <c:v>112.1262140277778</c:v>
                </c:pt>
                <c:pt idx="2">
                  <c:v>107.9788288055556</c:v>
                </c:pt>
                <c:pt idx="3">
                  <c:v>101.0700236888889</c:v>
                </c:pt>
                <c:pt idx="4">
                  <c:v>94.44413561111111</c:v>
                </c:pt>
                <c:pt idx="5">
                  <c:v>82.2284278111111</c:v>
                </c:pt>
                <c:pt idx="6">
                  <c:v>77.10625215555558</c:v>
                </c:pt>
                <c:pt idx="7">
                  <c:v>77.2844747222222</c:v>
                </c:pt>
                <c:pt idx="8">
                  <c:v>74.98840436111112</c:v>
                </c:pt>
                <c:pt idx="9">
                  <c:v>70.44161272777779</c:v>
                </c:pt>
                <c:pt idx="10">
                  <c:v>61.87948305555555</c:v>
                </c:pt>
                <c:pt idx="11">
                  <c:v>56.89865353888888</c:v>
                </c:pt>
                <c:pt idx="12">
                  <c:v>54.91057263888889</c:v>
                </c:pt>
                <c:pt idx="13">
                  <c:v>59.51637235000001</c:v>
                </c:pt>
                <c:pt idx="14">
                  <c:v>56.89647901111112</c:v>
                </c:pt>
                <c:pt idx="15">
                  <c:v>56.02212508333333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'price_BT'!$C$3:$C$18</c:f>
              <c:numCache>
                <c:formatCode>General</c:formatCode>
                <c:ptCount val="16"/>
                <c:pt idx="0">
                  <c:v>109.0792012</c:v>
                </c:pt>
                <c:pt idx="1">
                  <c:v>104.198906</c:v>
                </c:pt>
                <c:pt idx="2">
                  <c:v>103.6325808</c:v>
                </c:pt>
                <c:pt idx="3">
                  <c:v>93.66705499999999</c:v>
                </c:pt>
                <c:pt idx="4">
                  <c:v>83.48464</c:v>
                </c:pt>
                <c:pt idx="5">
                  <c:v>71.319244</c:v>
                </c:pt>
                <c:pt idx="6">
                  <c:v>65.59257959999999</c:v>
                </c:pt>
                <c:pt idx="7">
                  <c:v>64.65621400000001</c:v>
                </c:pt>
                <c:pt idx="8">
                  <c:v>60.949406</c:v>
                </c:pt>
                <c:pt idx="9">
                  <c:v>55.3713692</c:v>
                </c:pt>
                <c:pt idx="10">
                  <c:v>47.719792</c:v>
                </c:pt>
                <c:pt idx="11">
                  <c:v>42.9145674</c:v>
                </c:pt>
                <c:pt idx="12">
                  <c:v>40.908654</c:v>
                </c:pt>
                <c:pt idx="13">
                  <c:v>44.0317564</c:v>
                </c:pt>
                <c:pt idx="14">
                  <c:v>45.9433332</c:v>
                </c:pt>
                <c:pt idx="15">
                  <c:v>46.886826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'price_BT'!$D$3:$D$18</c:f>
              <c:numCache>
                <c:formatCode>General</c:formatCode>
                <c:ptCount val="16"/>
                <c:pt idx="0">
                  <c:v>111.27009</c:v>
                </c:pt>
                <c:pt idx="1">
                  <c:v>111.43356</c:v>
                </c:pt>
                <c:pt idx="2">
                  <c:v>108.03687</c:v>
                </c:pt>
                <c:pt idx="3">
                  <c:v>101.48596</c:v>
                </c:pt>
                <c:pt idx="4">
                  <c:v>94.19463</c:v>
                </c:pt>
                <c:pt idx="5">
                  <c:v>82.040184</c:v>
                </c:pt>
                <c:pt idx="6">
                  <c:v>75.94475</c:v>
                </c:pt>
                <c:pt idx="7">
                  <c:v>74.29851499999999</c:v>
                </c:pt>
                <c:pt idx="8">
                  <c:v>72.20263</c:v>
                </c:pt>
                <c:pt idx="9">
                  <c:v>68.39395</c:v>
                </c:pt>
                <c:pt idx="10">
                  <c:v>60.780365</c:v>
                </c:pt>
                <c:pt idx="11">
                  <c:v>56.033104</c:v>
                </c:pt>
                <c:pt idx="12">
                  <c:v>53.23299</c:v>
                </c:pt>
                <c:pt idx="13">
                  <c:v>60.04509</c:v>
                </c:pt>
                <c:pt idx="14">
                  <c:v>53.9137</c:v>
                </c:pt>
                <c:pt idx="15">
                  <c:v>52.74532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'price_BT'!$E$3:$E$18</c:f>
              <c:numCache>
                <c:formatCode>General</c:formatCode>
                <c:ptCount val="16"/>
                <c:pt idx="0">
                  <c:v>112.795758</c:v>
                </c:pt>
                <c:pt idx="1">
                  <c:v>121.701144</c:v>
                </c:pt>
                <c:pt idx="2">
                  <c:v>112.5939712</c:v>
                </c:pt>
                <c:pt idx="3">
                  <c:v>109.5886088</c:v>
                </c:pt>
                <c:pt idx="4">
                  <c:v>106.80676</c:v>
                </c:pt>
                <c:pt idx="5">
                  <c:v>94.9373492</c:v>
                </c:pt>
                <c:pt idx="6">
                  <c:v>90.792646</c:v>
                </c:pt>
                <c:pt idx="7">
                  <c:v>93.200616</c:v>
                </c:pt>
                <c:pt idx="8">
                  <c:v>93.68132</c:v>
                </c:pt>
                <c:pt idx="9">
                  <c:v>88.91826</c:v>
                </c:pt>
                <c:pt idx="10">
                  <c:v>80.429382</c:v>
                </c:pt>
                <c:pt idx="11">
                  <c:v>75.334912</c:v>
                </c:pt>
                <c:pt idx="12">
                  <c:v>73.96054599999999</c:v>
                </c:pt>
                <c:pt idx="13">
                  <c:v>80.4351812</c:v>
                </c:pt>
                <c:pt idx="14">
                  <c:v>71.4900652</c:v>
                </c:pt>
                <c:pt idx="15">
                  <c:v>66.54998000000001</c:v>
                </c:pt>
              </c:numCache>
            </c:numRef>
          </c:yVal>
        </c:ser>
        <c:axId val="50640001"/>
        <c:axId val="50640002"/>
      </c:scatterChart>
      <c:val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40002"/>
        <c:crosses val="autoZero"/>
        <c:crossBetween val="midCat"/>
      </c:val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'price_BT'!$B$3:$B$18</c:f>
              <c:numCache>
                <c:formatCode>General</c:formatCode>
                <c:ptCount val="16"/>
                <c:pt idx="0">
                  <c:v>111.1597777</c:v>
                </c:pt>
                <c:pt idx="1">
                  <c:v>112.1262140277778</c:v>
                </c:pt>
                <c:pt idx="2">
                  <c:v>107.9788288055556</c:v>
                </c:pt>
                <c:pt idx="3">
                  <c:v>101.0700236888889</c:v>
                </c:pt>
                <c:pt idx="4">
                  <c:v>94.44413561111111</c:v>
                </c:pt>
                <c:pt idx="5">
                  <c:v>82.2284278111111</c:v>
                </c:pt>
                <c:pt idx="6">
                  <c:v>77.10625215555558</c:v>
                </c:pt>
                <c:pt idx="7">
                  <c:v>77.2844747222222</c:v>
                </c:pt>
                <c:pt idx="8">
                  <c:v>74.98840436111112</c:v>
                </c:pt>
                <c:pt idx="9">
                  <c:v>70.44161272777779</c:v>
                </c:pt>
                <c:pt idx="10">
                  <c:v>61.87948305555555</c:v>
                </c:pt>
                <c:pt idx="11">
                  <c:v>56.89865353888888</c:v>
                </c:pt>
                <c:pt idx="12">
                  <c:v>54.91057263888889</c:v>
                </c:pt>
                <c:pt idx="13">
                  <c:v>59.51637235000001</c:v>
                </c:pt>
                <c:pt idx="14">
                  <c:v>56.89647901111112</c:v>
                </c:pt>
                <c:pt idx="15">
                  <c:v>56.02212508333333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'price_BT'!$C$3:$C$18</c:f>
              <c:numCache>
                <c:formatCode>General</c:formatCode>
                <c:ptCount val="16"/>
                <c:pt idx="0">
                  <c:v>109.0792012</c:v>
                </c:pt>
                <c:pt idx="1">
                  <c:v>104.198906</c:v>
                </c:pt>
                <c:pt idx="2">
                  <c:v>103.6325808</c:v>
                </c:pt>
                <c:pt idx="3">
                  <c:v>93.66705499999999</c:v>
                </c:pt>
                <c:pt idx="4">
                  <c:v>83.48464</c:v>
                </c:pt>
                <c:pt idx="5">
                  <c:v>71.319244</c:v>
                </c:pt>
                <c:pt idx="6">
                  <c:v>65.59257959999999</c:v>
                </c:pt>
                <c:pt idx="7">
                  <c:v>64.65621400000001</c:v>
                </c:pt>
                <c:pt idx="8">
                  <c:v>60.949406</c:v>
                </c:pt>
                <c:pt idx="9">
                  <c:v>55.3713692</c:v>
                </c:pt>
                <c:pt idx="10">
                  <c:v>47.719792</c:v>
                </c:pt>
                <c:pt idx="11">
                  <c:v>42.9145674</c:v>
                </c:pt>
                <c:pt idx="12">
                  <c:v>40.908654</c:v>
                </c:pt>
                <c:pt idx="13">
                  <c:v>44.0317564</c:v>
                </c:pt>
                <c:pt idx="14">
                  <c:v>45.9433332</c:v>
                </c:pt>
                <c:pt idx="15">
                  <c:v>46.886826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'price_BT'!$D$3:$D$18</c:f>
              <c:numCache>
                <c:formatCode>General</c:formatCode>
                <c:ptCount val="16"/>
                <c:pt idx="0">
                  <c:v>111.27009</c:v>
                </c:pt>
                <c:pt idx="1">
                  <c:v>111.43356</c:v>
                </c:pt>
                <c:pt idx="2">
                  <c:v>108.03687</c:v>
                </c:pt>
                <c:pt idx="3">
                  <c:v>101.48596</c:v>
                </c:pt>
                <c:pt idx="4">
                  <c:v>94.19463</c:v>
                </c:pt>
                <c:pt idx="5">
                  <c:v>82.040184</c:v>
                </c:pt>
                <c:pt idx="6">
                  <c:v>75.94475</c:v>
                </c:pt>
                <c:pt idx="7">
                  <c:v>74.29851499999999</c:v>
                </c:pt>
                <c:pt idx="8">
                  <c:v>72.20263</c:v>
                </c:pt>
                <c:pt idx="9">
                  <c:v>68.39395</c:v>
                </c:pt>
                <c:pt idx="10">
                  <c:v>60.780365</c:v>
                </c:pt>
                <c:pt idx="11">
                  <c:v>56.033104</c:v>
                </c:pt>
                <c:pt idx="12">
                  <c:v>53.23299</c:v>
                </c:pt>
                <c:pt idx="13">
                  <c:v>60.04509</c:v>
                </c:pt>
                <c:pt idx="14">
                  <c:v>53.9137</c:v>
                </c:pt>
                <c:pt idx="15">
                  <c:v>52.74532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'price_BT'!$E$3:$E$18</c:f>
              <c:numCache>
                <c:formatCode>General</c:formatCode>
                <c:ptCount val="16"/>
                <c:pt idx="0">
                  <c:v>112.795758</c:v>
                </c:pt>
                <c:pt idx="1">
                  <c:v>121.701144</c:v>
                </c:pt>
                <c:pt idx="2">
                  <c:v>112.5939712</c:v>
                </c:pt>
                <c:pt idx="3">
                  <c:v>109.5886088</c:v>
                </c:pt>
                <c:pt idx="4">
                  <c:v>106.80676</c:v>
                </c:pt>
                <c:pt idx="5">
                  <c:v>94.9373492</c:v>
                </c:pt>
                <c:pt idx="6">
                  <c:v>90.792646</c:v>
                </c:pt>
                <c:pt idx="7">
                  <c:v>93.200616</c:v>
                </c:pt>
                <c:pt idx="8">
                  <c:v>93.68132</c:v>
                </c:pt>
                <c:pt idx="9">
                  <c:v>88.91826</c:v>
                </c:pt>
                <c:pt idx="10">
                  <c:v>80.429382</c:v>
                </c:pt>
                <c:pt idx="11">
                  <c:v>75.334912</c:v>
                </c:pt>
                <c:pt idx="12">
                  <c:v>73.96054599999999</c:v>
                </c:pt>
                <c:pt idx="13">
                  <c:v>80.4351812</c:v>
                </c:pt>
                <c:pt idx="14">
                  <c:v>71.4900652</c:v>
                </c:pt>
                <c:pt idx="15">
                  <c:v>66.54998000000001</c:v>
                </c:pt>
              </c:numCache>
            </c:numRef>
          </c:yVal>
        </c:ser>
        <c:axId val="50650001"/>
        <c:axId val="50650002"/>
      </c:scatterChart>
      <c:val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50002"/>
        <c:crosses val="autoZero"/>
        <c:crossBetween val="midCat"/>
      </c:val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'price_BT'!$B$3:$B$18</c:f>
              <c:numCache>
                <c:formatCode>General</c:formatCode>
                <c:ptCount val="16"/>
                <c:pt idx="0">
                  <c:v>111.1597777</c:v>
                </c:pt>
                <c:pt idx="1">
                  <c:v>112.1262140277778</c:v>
                </c:pt>
                <c:pt idx="2">
                  <c:v>107.9788288055556</c:v>
                </c:pt>
                <c:pt idx="3">
                  <c:v>101.0700236888889</c:v>
                </c:pt>
                <c:pt idx="4">
                  <c:v>94.44413561111111</c:v>
                </c:pt>
                <c:pt idx="5">
                  <c:v>82.2284278111111</c:v>
                </c:pt>
                <c:pt idx="6">
                  <c:v>77.10625215555558</c:v>
                </c:pt>
                <c:pt idx="7">
                  <c:v>77.2844747222222</c:v>
                </c:pt>
                <c:pt idx="8">
                  <c:v>74.98840436111112</c:v>
                </c:pt>
                <c:pt idx="9">
                  <c:v>70.44161272777779</c:v>
                </c:pt>
                <c:pt idx="10">
                  <c:v>61.87948305555555</c:v>
                </c:pt>
                <c:pt idx="11">
                  <c:v>56.89865353888888</c:v>
                </c:pt>
                <c:pt idx="12">
                  <c:v>54.91057263888889</c:v>
                </c:pt>
                <c:pt idx="13">
                  <c:v>59.51637235000001</c:v>
                </c:pt>
                <c:pt idx="14">
                  <c:v>56.89647901111112</c:v>
                </c:pt>
                <c:pt idx="15">
                  <c:v>56.02212508333333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'price_BT'!$C$3:$C$18</c:f>
              <c:numCache>
                <c:formatCode>General</c:formatCode>
                <c:ptCount val="16"/>
                <c:pt idx="0">
                  <c:v>109.0792012</c:v>
                </c:pt>
                <c:pt idx="1">
                  <c:v>104.198906</c:v>
                </c:pt>
                <c:pt idx="2">
                  <c:v>103.6325808</c:v>
                </c:pt>
                <c:pt idx="3">
                  <c:v>93.66705499999999</c:v>
                </c:pt>
                <c:pt idx="4">
                  <c:v>83.48464</c:v>
                </c:pt>
                <c:pt idx="5">
                  <c:v>71.319244</c:v>
                </c:pt>
                <c:pt idx="6">
                  <c:v>65.59257959999999</c:v>
                </c:pt>
                <c:pt idx="7">
                  <c:v>64.65621400000001</c:v>
                </c:pt>
                <c:pt idx="8">
                  <c:v>60.949406</c:v>
                </c:pt>
                <c:pt idx="9">
                  <c:v>55.3713692</c:v>
                </c:pt>
                <c:pt idx="10">
                  <c:v>47.719792</c:v>
                </c:pt>
                <c:pt idx="11">
                  <c:v>42.9145674</c:v>
                </c:pt>
                <c:pt idx="12">
                  <c:v>40.908654</c:v>
                </c:pt>
                <c:pt idx="13">
                  <c:v>44.0317564</c:v>
                </c:pt>
                <c:pt idx="14">
                  <c:v>45.9433332</c:v>
                </c:pt>
                <c:pt idx="15">
                  <c:v>46.886826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'price_BT'!$D$3:$D$18</c:f>
              <c:numCache>
                <c:formatCode>General</c:formatCode>
                <c:ptCount val="16"/>
                <c:pt idx="0">
                  <c:v>111.27009</c:v>
                </c:pt>
                <c:pt idx="1">
                  <c:v>111.43356</c:v>
                </c:pt>
                <c:pt idx="2">
                  <c:v>108.03687</c:v>
                </c:pt>
                <c:pt idx="3">
                  <c:v>101.48596</c:v>
                </c:pt>
                <c:pt idx="4">
                  <c:v>94.19463</c:v>
                </c:pt>
                <c:pt idx="5">
                  <c:v>82.040184</c:v>
                </c:pt>
                <c:pt idx="6">
                  <c:v>75.94475</c:v>
                </c:pt>
                <c:pt idx="7">
                  <c:v>74.29851499999999</c:v>
                </c:pt>
                <c:pt idx="8">
                  <c:v>72.20263</c:v>
                </c:pt>
                <c:pt idx="9">
                  <c:v>68.39395</c:v>
                </c:pt>
                <c:pt idx="10">
                  <c:v>60.780365</c:v>
                </c:pt>
                <c:pt idx="11">
                  <c:v>56.033104</c:v>
                </c:pt>
                <c:pt idx="12">
                  <c:v>53.23299</c:v>
                </c:pt>
                <c:pt idx="13">
                  <c:v>60.04509</c:v>
                </c:pt>
                <c:pt idx="14">
                  <c:v>53.9137</c:v>
                </c:pt>
                <c:pt idx="15">
                  <c:v>52.74532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'price_BT'!$E$3:$E$18</c:f>
              <c:numCache>
                <c:formatCode>General</c:formatCode>
                <c:ptCount val="16"/>
                <c:pt idx="0">
                  <c:v>112.795758</c:v>
                </c:pt>
                <c:pt idx="1">
                  <c:v>121.701144</c:v>
                </c:pt>
                <c:pt idx="2">
                  <c:v>112.5939712</c:v>
                </c:pt>
                <c:pt idx="3">
                  <c:v>109.5886088</c:v>
                </c:pt>
                <c:pt idx="4">
                  <c:v>106.80676</c:v>
                </c:pt>
                <c:pt idx="5">
                  <c:v>94.9373492</c:v>
                </c:pt>
                <c:pt idx="6">
                  <c:v>90.792646</c:v>
                </c:pt>
                <c:pt idx="7">
                  <c:v>93.200616</c:v>
                </c:pt>
                <c:pt idx="8">
                  <c:v>93.68132</c:v>
                </c:pt>
                <c:pt idx="9">
                  <c:v>88.91826</c:v>
                </c:pt>
                <c:pt idx="10">
                  <c:v>80.429382</c:v>
                </c:pt>
                <c:pt idx="11">
                  <c:v>75.334912</c:v>
                </c:pt>
                <c:pt idx="12">
                  <c:v>73.96054599999999</c:v>
                </c:pt>
                <c:pt idx="13">
                  <c:v>80.4351812</c:v>
                </c:pt>
                <c:pt idx="14">
                  <c:v>71.4900652</c:v>
                </c:pt>
                <c:pt idx="15">
                  <c:v>66.54998000000001</c:v>
                </c:pt>
              </c:numCache>
            </c:numRef>
          </c:yVal>
        </c:ser>
        <c:axId val="50660001"/>
        <c:axId val="50660002"/>
      </c:scatterChart>
      <c:val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60002"/>
        <c:crosses val="autoZero"/>
        <c:crossBetween val="midCat"/>
      </c:val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BT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'price_BT'!$B$2:$B$2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'price_BT'!$B$3:$B$18</c:f>
              <c:numCache>
                <c:formatCode>General</c:formatCode>
                <c:ptCount val="16"/>
                <c:pt idx="0">
                  <c:v>111.1597777</c:v>
                </c:pt>
                <c:pt idx="1">
                  <c:v>112.1262140277778</c:v>
                </c:pt>
                <c:pt idx="2">
                  <c:v>107.9788288055556</c:v>
                </c:pt>
                <c:pt idx="3">
                  <c:v>101.0700236888889</c:v>
                </c:pt>
                <c:pt idx="4">
                  <c:v>94.44413561111111</c:v>
                </c:pt>
                <c:pt idx="5">
                  <c:v>82.2284278111111</c:v>
                </c:pt>
                <c:pt idx="6">
                  <c:v>77.10625215555558</c:v>
                </c:pt>
                <c:pt idx="7">
                  <c:v>77.2844747222222</c:v>
                </c:pt>
                <c:pt idx="8">
                  <c:v>74.98840436111112</c:v>
                </c:pt>
                <c:pt idx="9">
                  <c:v>70.44161272777779</c:v>
                </c:pt>
                <c:pt idx="10">
                  <c:v>61.87948305555555</c:v>
                </c:pt>
                <c:pt idx="11">
                  <c:v>56.89865353888888</c:v>
                </c:pt>
                <c:pt idx="12">
                  <c:v>54.91057263888889</c:v>
                </c:pt>
                <c:pt idx="13">
                  <c:v>59.51637235000001</c:v>
                </c:pt>
                <c:pt idx="14">
                  <c:v>56.89647901111112</c:v>
                </c:pt>
                <c:pt idx="15">
                  <c:v>56.02212508333333</c:v>
                </c:pt>
              </c:numCache>
            </c:numRef>
          </c:yVal>
        </c:ser>
        <c:ser>
          <c:idx val="1"/>
          <c:order val="1"/>
          <c:tx>
            <c:strRef>
              <c:f>'price_BT'!$C$2:$C$2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'price_BT'!$C$3:$C$18</c:f>
              <c:numCache>
                <c:formatCode>General</c:formatCode>
                <c:ptCount val="16"/>
                <c:pt idx="0">
                  <c:v>109.0792012</c:v>
                </c:pt>
                <c:pt idx="1">
                  <c:v>104.198906</c:v>
                </c:pt>
                <c:pt idx="2">
                  <c:v>103.6325808</c:v>
                </c:pt>
                <c:pt idx="3">
                  <c:v>93.66705499999999</c:v>
                </c:pt>
                <c:pt idx="4">
                  <c:v>83.48464</c:v>
                </c:pt>
                <c:pt idx="5">
                  <c:v>71.319244</c:v>
                </c:pt>
                <c:pt idx="6">
                  <c:v>65.59257959999999</c:v>
                </c:pt>
                <c:pt idx="7">
                  <c:v>64.65621400000001</c:v>
                </c:pt>
                <c:pt idx="8">
                  <c:v>60.949406</c:v>
                </c:pt>
                <c:pt idx="9">
                  <c:v>55.3713692</c:v>
                </c:pt>
                <c:pt idx="10">
                  <c:v>47.719792</c:v>
                </c:pt>
                <c:pt idx="11">
                  <c:v>42.9145674</c:v>
                </c:pt>
                <c:pt idx="12">
                  <c:v>40.908654</c:v>
                </c:pt>
                <c:pt idx="13">
                  <c:v>44.0317564</c:v>
                </c:pt>
                <c:pt idx="14">
                  <c:v>45.9433332</c:v>
                </c:pt>
                <c:pt idx="15">
                  <c:v>46.886826</c:v>
                </c:pt>
              </c:numCache>
            </c:numRef>
          </c:yVal>
        </c:ser>
        <c:ser>
          <c:idx val="2"/>
          <c:order val="2"/>
          <c:tx>
            <c:strRef>
              <c:f>'price_BT'!$D$2:$D$2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'price_BT'!$D$3:$D$18</c:f>
              <c:numCache>
                <c:formatCode>General</c:formatCode>
                <c:ptCount val="16"/>
                <c:pt idx="0">
                  <c:v>111.27009</c:v>
                </c:pt>
                <c:pt idx="1">
                  <c:v>111.43356</c:v>
                </c:pt>
                <c:pt idx="2">
                  <c:v>108.03687</c:v>
                </c:pt>
                <c:pt idx="3">
                  <c:v>101.48596</c:v>
                </c:pt>
                <c:pt idx="4">
                  <c:v>94.19463</c:v>
                </c:pt>
                <c:pt idx="5">
                  <c:v>82.040184</c:v>
                </c:pt>
                <c:pt idx="6">
                  <c:v>75.94475</c:v>
                </c:pt>
                <c:pt idx="7">
                  <c:v>74.29851499999999</c:v>
                </c:pt>
                <c:pt idx="8">
                  <c:v>72.20263</c:v>
                </c:pt>
                <c:pt idx="9">
                  <c:v>68.39395</c:v>
                </c:pt>
                <c:pt idx="10">
                  <c:v>60.780365</c:v>
                </c:pt>
                <c:pt idx="11">
                  <c:v>56.033104</c:v>
                </c:pt>
                <c:pt idx="12">
                  <c:v>53.23299</c:v>
                </c:pt>
                <c:pt idx="13">
                  <c:v>60.04509</c:v>
                </c:pt>
                <c:pt idx="14">
                  <c:v>53.9137</c:v>
                </c:pt>
                <c:pt idx="15">
                  <c:v>52.74532</c:v>
                </c:pt>
              </c:numCache>
            </c:numRef>
          </c:yVal>
        </c:ser>
        <c:ser>
          <c:idx val="3"/>
          <c:order val="3"/>
          <c:tx>
            <c:strRef>
              <c:f>'price_BT'!$E$2:$E$2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'price_BT'!$A$3:$A$18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'price_BT'!$E$3:$E$18</c:f>
              <c:numCache>
                <c:formatCode>General</c:formatCode>
                <c:ptCount val="16"/>
                <c:pt idx="0">
                  <c:v>112.795758</c:v>
                </c:pt>
                <c:pt idx="1">
                  <c:v>121.701144</c:v>
                </c:pt>
                <c:pt idx="2">
                  <c:v>112.5939712</c:v>
                </c:pt>
                <c:pt idx="3">
                  <c:v>109.5886088</c:v>
                </c:pt>
                <c:pt idx="4">
                  <c:v>106.80676</c:v>
                </c:pt>
                <c:pt idx="5">
                  <c:v>94.9373492</c:v>
                </c:pt>
                <c:pt idx="6">
                  <c:v>90.792646</c:v>
                </c:pt>
                <c:pt idx="7">
                  <c:v>93.200616</c:v>
                </c:pt>
                <c:pt idx="8">
                  <c:v>93.68132</c:v>
                </c:pt>
                <c:pt idx="9">
                  <c:v>88.91826</c:v>
                </c:pt>
                <c:pt idx="10">
                  <c:v>80.429382</c:v>
                </c:pt>
                <c:pt idx="11">
                  <c:v>75.334912</c:v>
                </c:pt>
                <c:pt idx="12">
                  <c:v>73.96054599999999</c:v>
                </c:pt>
                <c:pt idx="13">
                  <c:v>80.4351812</c:v>
                </c:pt>
                <c:pt idx="14">
                  <c:v>71.4900652</c:v>
                </c:pt>
                <c:pt idx="15">
                  <c:v>66.54998000000001</c:v>
                </c:pt>
              </c:numCache>
            </c:numRef>
          </c:yVal>
        </c:ser>
        <c:axId val="50670001"/>
        <c:axId val="50670002"/>
      </c:scatterChart>
      <c:val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70002"/>
        <c:crosses val="autoZero"/>
        <c:crossBetween val="midCat"/>
      </c:val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'price_DE'!$B$3:$B$18</c:f>
              <c:numCache>
                <c:formatCode>General</c:formatCode>
                <c:ptCount val="16"/>
                <c:pt idx="0">
                  <c:v>89.52283322222222</c:v>
                </c:pt>
                <c:pt idx="1">
                  <c:v>75.64141891111113</c:v>
                </c:pt>
                <c:pt idx="2">
                  <c:v>87.9721696388889</c:v>
                </c:pt>
                <c:pt idx="3">
                  <c:v>84.4145866611111</c:v>
                </c:pt>
                <c:pt idx="4">
                  <c:v>77.26972197777778</c:v>
                </c:pt>
                <c:pt idx="5">
                  <c:v>71.91519349999999</c:v>
                </c:pt>
                <c:pt idx="6">
                  <c:v>73.20231594444444</c:v>
                </c:pt>
                <c:pt idx="7">
                  <c:v>84.55564261111111</c:v>
                </c:pt>
                <c:pt idx="8">
                  <c:v>84.51904341666668</c:v>
                </c:pt>
                <c:pt idx="9">
                  <c:v>78.18442047777779</c:v>
                </c:pt>
                <c:pt idx="10">
                  <c:v>75.72341757777778</c:v>
                </c:pt>
                <c:pt idx="11">
                  <c:v>75.40997494444443</c:v>
                </c:pt>
                <c:pt idx="12">
                  <c:v>78.58380931111111</c:v>
                </c:pt>
                <c:pt idx="13">
                  <c:v>83.820639</c:v>
                </c:pt>
                <c:pt idx="14">
                  <c:v>85.43273080555554</c:v>
                </c:pt>
                <c:pt idx="15">
                  <c:v>87.32004280000002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'price_DE'!$C$3:$C$18</c:f>
              <c:numCache>
                <c:formatCode>General</c:formatCode>
                <c:ptCount val="16"/>
                <c:pt idx="0">
                  <c:v>86.539928</c:v>
                </c:pt>
                <c:pt idx="1">
                  <c:v>72.81461080000001</c:v>
                </c:pt>
                <c:pt idx="2">
                  <c:v>84.588216</c:v>
                </c:pt>
                <c:pt idx="3">
                  <c:v>80.556369</c:v>
                </c:pt>
                <c:pt idx="4">
                  <c:v>73.07861199999999</c:v>
                </c:pt>
                <c:pt idx="5">
                  <c:v>67.689269</c:v>
                </c:pt>
                <c:pt idx="6">
                  <c:v>67.233628</c:v>
                </c:pt>
                <c:pt idx="7">
                  <c:v>75.158765</c:v>
                </c:pt>
                <c:pt idx="8">
                  <c:v>73.86523200000001</c:v>
                </c:pt>
                <c:pt idx="9">
                  <c:v>67.73812720000001</c:v>
                </c:pt>
                <c:pt idx="10">
                  <c:v>65.3565308</c:v>
                </c:pt>
                <c:pt idx="11">
                  <c:v>63.624132</c:v>
                </c:pt>
                <c:pt idx="12">
                  <c:v>64.58856399999999</c:v>
                </c:pt>
                <c:pt idx="13">
                  <c:v>67.58536599999999</c:v>
                </c:pt>
                <c:pt idx="14">
                  <c:v>71.02561799999999</c:v>
                </c:pt>
                <c:pt idx="15">
                  <c:v>73.859109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'price_DE'!$D$3:$D$18</c:f>
              <c:numCache>
                <c:formatCode>General</c:formatCode>
                <c:ptCount val="16"/>
                <c:pt idx="0">
                  <c:v>89.66334999999999</c:v>
                </c:pt>
                <c:pt idx="1">
                  <c:v>75.79007</c:v>
                </c:pt>
                <c:pt idx="2">
                  <c:v>87.8347</c:v>
                </c:pt>
                <c:pt idx="3">
                  <c:v>83.81095999999999</c:v>
                </c:pt>
                <c:pt idx="4">
                  <c:v>76.27876999999999</c:v>
                </c:pt>
                <c:pt idx="5">
                  <c:v>70.54155</c:v>
                </c:pt>
                <c:pt idx="6">
                  <c:v>71.69532</c:v>
                </c:pt>
                <c:pt idx="7">
                  <c:v>82.22546</c:v>
                </c:pt>
                <c:pt idx="8">
                  <c:v>81.53686999999999</c:v>
                </c:pt>
                <c:pt idx="9">
                  <c:v>74.69817</c:v>
                </c:pt>
                <c:pt idx="10">
                  <c:v>72.38447600000001</c:v>
                </c:pt>
                <c:pt idx="11">
                  <c:v>72.63652999999999</c:v>
                </c:pt>
                <c:pt idx="12">
                  <c:v>76.69155000000001</c:v>
                </c:pt>
                <c:pt idx="13">
                  <c:v>81.5355</c:v>
                </c:pt>
                <c:pt idx="14">
                  <c:v>83.17774</c:v>
                </c:pt>
                <c:pt idx="15">
                  <c:v>83.52808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'price_DE'!$E$3:$E$18</c:f>
              <c:numCache>
                <c:formatCode>General</c:formatCode>
                <c:ptCount val="16"/>
                <c:pt idx="0">
                  <c:v>92.472032</c:v>
                </c:pt>
                <c:pt idx="1">
                  <c:v>77.731373</c:v>
                </c:pt>
                <c:pt idx="2">
                  <c:v>91.408744</c:v>
                </c:pt>
                <c:pt idx="3">
                  <c:v>88.9239008</c:v>
                </c:pt>
                <c:pt idx="4">
                  <c:v>82.4162072</c:v>
                </c:pt>
                <c:pt idx="5">
                  <c:v>77.256872</c:v>
                </c:pt>
                <c:pt idx="6">
                  <c:v>79.374612</c:v>
                </c:pt>
                <c:pt idx="7">
                  <c:v>93.010552</c:v>
                </c:pt>
                <c:pt idx="8">
                  <c:v>95.16699200000001</c:v>
                </c:pt>
                <c:pt idx="9">
                  <c:v>89.630617</c:v>
                </c:pt>
                <c:pt idx="10">
                  <c:v>89.44723399999999</c:v>
                </c:pt>
                <c:pt idx="11">
                  <c:v>90.24933600000001</c:v>
                </c:pt>
                <c:pt idx="12">
                  <c:v>94.8594052</c:v>
                </c:pt>
                <c:pt idx="13">
                  <c:v>102.594386</c:v>
                </c:pt>
                <c:pt idx="14">
                  <c:v>103.742856</c:v>
                </c:pt>
                <c:pt idx="15">
                  <c:v>102.7334268</c:v>
                </c:pt>
              </c:numCache>
            </c:numRef>
          </c:yVal>
        </c:ser>
        <c:axId val="50680001"/>
        <c:axId val="50680002"/>
      </c:scatterChart>
      <c:val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80002"/>
        <c:crosses val="autoZero"/>
        <c:crossBetween val="midCat"/>
      </c:val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'price_DE'!$B$3:$B$18</c:f>
              <c:numCache>
                <c:formatCode>General</c:formatCode>
                <c:ptCount val="16"/>
                <c:pt idx="0">
                  <c:v>89.52283322222222</c:v>
                </c:pt>
                <c:pt idx="1">
                  <c:v>75.64141891111113</c:v>
                </c:pt>
                <c:pt idx="2">
                  <c:v>87.9721696388889</c:v>
                </c:pt>
                <c:pt idx="3">
                  <c:v>84.4145866611111</c:v>
                </c:pt>
                <c:pt idx="4">
                  <c:v>77.26972197777778</c:v>
                </c:pt>
                <c:pt idx="5">
                  <c:v>71.91519349999999</c:v>
                </c:pt>
                <c:pt idx="6">
                  <c:v>73.20231594444444</c:v>
                </c:pt>
                <c:pt idx="7">
                  <c:v>84.55564261111111</c:v>
                </c:pt>
                <c:pt idx="8">
                  <c:v>84.51904341666668</c:v>
                </c:pt>
                <c:pt idx="9">
                  <c:v>78.18442047777779</c:v>
                </c:pt>
                <c:pt idx="10">
                  <c:v>75.72341757777778</c:v>
                </c:pt>
                <c:pt idx="11">
                  <c:v>75.40997494444443</c:v>
                </c:pt>
                <c:pt idx="12">
                  <c:v>78.58380931111111</c:v>
                </c:pt>
                <c:pt idx="13">
                  <c:v>83.820639</c:v>
                </c:pt>
                <c:pt idx="14">
                  <c:v>85.43273080555554</c:v>
                </c:pt>
                <c:pt idx="15">
                  <c:v>87.32004280000002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'price_DE'!$C$3:$C$18</c:f>
              <c:numCache>
                <c:formatCode>General</c:formatCode>
                <c:ptCount val="16"/>
                <c:pt idx="0">
                  <c:v>86.539928</c:v>
                </c:pt>
                <c:pt idx="1">
                  <c:v>72.81461080000001</c:v>
                </c:pt>
                <c:pt idx="2">
                  <c:v>84.588216</c:v>
                </c:pt>
                <c:pt idx="3">
                  <c:v>80.556369</c:v>
                </c:pt>
                <c:pt idx="4">
                  <c:v>73.07861199999999</c:v>
                </c:pt>
                <c:pt idx="5">
                  <c:v>67.689269</c:v>
                </c:pt>
                <c:pt idx="6">
                  <c:v>67.233628</c:v>
                </c:pt>
                <c:pt idx="7">
                  <c:v>75.158765</c:v>
                </c:pt>
                <c:pt idx="8">
                  <c:v>73.86523200000001</c:v>
                </c:pt>
                <c:pt idx="9">
                  <c:v>67.73812720000001</c:v>
                </c:pt>
                <c:pt idx="10">
                  <c:v>65.3565308</c:v>
                </c:pt>
                <c:pt idx="11">
                  <c:v>63.624132</c:v>
                </c:pt>
                <c:pt idx="12">
                  <c:v>64.58856399999999</c:v>
                </c:pt>
                <c:pt idx="13">
                  <c:v>67.58536599999999</c:v>
                </c:pt>
                <c:pt idx="14">
                  <c:v>71.02561799999999</c:v>
                </c:pt>
                <c:pt idx="15">
                  <c:v>73.859109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'price_DE'!$D$3:$D$18</c:f>
              <c:numCache>
                <c:formatCode>General</c:formatCode>
                <c:ptCount val="16"/>
                <c:pt idx="0">
                  <c:v>89.66334999999999</c:v>
                </c:pt>
                <c:pt idx="1">
                  <c:v>75.79007</c:v>
                </c:pt>
                <c:pt idx="2">
                  <c:v>87.8347</c:v>
                </c:pt>
                <c:pt idx="3">
                  <c:v>83.81095999999999</c:v>
                </c:pt>
                <c:pt idx="4">
                  <c:v>76.27876999999999</c:v>
                </c:pt>
                <c:pt idx="5">
                  <c:v>70.54155</c:v>
                </c:pt>
                <c:pt idx="6">
                  <c:v>71.69532</c:v>
                </c:pt>
                <c:pt idx="7">
                  <c:v>82.22546</c:v>
                </c:pt>
                <c:pt idx="8">
                  <c:v>81.53686999999999</c:v>
                </c:pt>
                <c:pt idx="9">
                  <c:v>74.69817</c:v>
                </c:pt>
                <c:pt idx="10">
                  <c:v>72.38447600000001</c:v>
                </c:pt>
                <c:pt idx="11">
                  <c:v>72.63652999999999</c:v>
                </c:pt>
                <c:pt idx="12">
                  <c:v>76.69155000000001</c:v>
                </c:pt>
                <c:pt idx="13">
                  <c:v>81.5355</c:v>
                </c:pt>
                <c:pt idx="14">
                  <c:v>83.17774</c:v>
                </c:pt>
                <c:pt idx="15">
                  <c:v>83.52808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'price_DE'!$E$3:$E$18</c:f>
              <c:numCache>
                <c:formatCode>General</c:formatCode>
                <c:ptCount val="16"/>
                <c:pt idx="0">
                  <c:v>92.472032</c:v>
                </c:pt>
                <c:pt idx="1">
                  <c:v>77.731373</c:v>
                </c:pt>
                <c:pt idx="2">
                  <c:v>91.408744</c:v>
                </c:pt>
                <c:pt idx="3">
                  <c:v>88.9239008</c:v>
                </c:pt>
                <c:pt idx="4">
                  <c:v>82.4162072</c:v>
                </c:pt>
                <c:pt idx="5">
                  <c:v>77.256872</c:v>
                </c:pt>
                <c:pt idx="6">
                  <c:v>79.374612</c:v>
                </c:pt>
                <c:pt idx="7">
                  <c:v>93.010552</c:v>
                </c:pt>
                <c:pt idx="8">
                  <c:v>95.16699200000001</c:v>
                </c:pt>
                <c:pt idx="9">
                  <c:v>89.630617</c:v>
                </c:pt>
                <c:pt idx="10">
                  <c:v>89.44723399999999</c:v>
                </c:pt>
                <c:pt idx="11">
                  <c:v>90.24933600000001</c:v>
                </c:pt>
                <c:pt idx="12">
                  <c:v>94.8594052</c:v>
                </c:pt>
                <c:pt idx="13">
                  <c:v>102.594386</c:v>
                </c:pt>
                <c:pt idx="14">
                  <c:v>103.742856</c:v>
                </c:pt>
                <c:pt idx="15">
                  <c:v>102.7334268</c:v>
                </c:pt>
              </c:numCache>
            </c:numRef>
          </c:yVal>
        </c:ser>
        <c:axId val="50690001"/>
        <c:axId val="50690002"/>
      </c:scatterChart>
      <c:val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90002"/>
        <c:crosses val="autoZero"/>
        <c:crossBetween val="midCat"/>
      </c:val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6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'price_FR'!$B$3:$B$18</c:f>
              <c:numCache>
                <c:formatCode>General</c:formatCode>
                <c:ptCount val="16"/>
                <c:pt idx="0">
                  <c:v>85.44950318333335</c:v>
                </c:pt>
                <c:pt idx="1">
                  <c:v>71.13162122222224</c:v>
                </c:pt>
                <c:pt idx="2">
                  <c:v>81.9586841888889</c:v>
                </c:pt>
                <c:pt idx="3">
                  <c:v>78.40592463333336</c:v>
                </c:pt>
                <c:pt idx="4">
                  <c:v>68.20186484999999</c:v>
                </c:pt>
                <c:pt idx="5">
                  <c:v>59.58767075555555</c:v>
                </c:pt>
                <c:pt idx="6">
                  <c:v>59.25342240000001</c:v>
                </c:pt>
                <c:pt idx="7">
                  <c:v>67.84974232777776</c:v>
                </c:pt>
                <c:pt idx="8">
                  <c:v>67.64119713333334</c:v>
                </c:pt>
                <c:pt idx="9">
                  <c:v>64.05785484999998</c:v>
                </c:pt>
                <c:pt idx="10">
                  <c:v>58.38706310000001</c:v>
                </c:pt>
                <c:pt idx="11">
                  <c:v>56.77892602777777</c:v>
                </c:pt>
                <c:pt idx="12">
                  <c:v>57.31840508333333</c:v>
                </c:pt>
                <c:pt idx="13">
                  <c:v>55.85072468888889</c:v>
                </c:pt>
                <c:pt idx="14">
                  <c:v>51.01758445555556</c:v>
                </c:pt>
                <c:pt idx="15">
                  <c:v>47.24672041111111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'price_FR'!$C$3:$C$18</c:f>
              <c:numCache>
                <c:formatCode>General</c:formatCode>
                <c:ptCount val="16"/>
                <c:pt idx="0">
                  <c:v>81.9807988</c:v>
                </c:pt>
                <c:pt idx="1">
                  <c:v>68.20103</c:v>
                </c:pt>
                <c:pt idx="2">
                  <c:v>77.9301588</c:v>
                </c:pt>
                <c:pt idx="3">
                  <c:v>73.3397028</c:v>
                </c:pt>
                <c:pt idx="4">
                  <c:v>63.1404316</c:v>
                </c:pt>
                <c:pt idx="5">
                  <c:v>55.47273999999999</c:v>
                </c:pt>
                <c:pt idx="6">
                  <c:v>54.2544746</c:v>
                </c:pt>
                <c:pt idx="7">
                  <c:v>61.7572378</c:v>
                </c:pt>
                <c:pt idx="8">
                  <c:v>61.2271468</c:v>
                </c:pt>
                <c:pt idx="9">
                  <c:v>57.7542706</c:v>
                </c:pt>
                <c:pt idx="10">
                  <c:v>52.4349982</c:v>
                </c:pt>
                <c:pt idx="11">
                  <c:v>50.400866</c:v>
                </c:pt>
                <c:pt idx="12">
                  <c:v>50.150251</c:v>
                </c:pt>
                <c:pt idx="13">
                  <c:v>47.3362116</c:v>
                </c:pt>
                <c:pt idx="14">
                  <c:v>41.7506158</c:v>
                </c:pt>
                <c:pt idx="15">
                  <c:v>38.0050472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'price_FR'!$D$3:$D$18</c:f>
              <c:numCache>
                <c:formatCode>General</c:formatCode>
                <c:ptCount val="16"/>
                <c:pt idx="0">
                  <c:v>84.62329</c:v>
                </c:pt>
                <c:pt idx="1">
                  <c:v>70.34669</c:v>
                </c:pt>
                <c:pt idx="2">
                  <c:v>81.29212</c:v>
                </c:pt>
                <c:pt idx="3">
                  <c:v>76.55</c:v>
                </c:pt>
                <c:pt idx="4">
                  <c:v>66.51244</c:v>
                </c:pt>
                <c:pt idx="5">
                  <c:v>58.56541</c:v>
                </c:pt>
                <c:pt idx="6">
                  <c:v>57.88105</c:v>
                </c:pt>
                <c:pt idx="7">
                  <c:v>65.82317</c:v>
                </c:pt>
                <c:pt idx="8">
                  <c:v>64.86745999999999</c:v>
                </c:pt>
                <c:pt idx="9">
                  <c:v>61.582535</c:v>
                </c:pt>
                <c:pt idx="10">
                  <c:v>56.403423</c:v>
                </c:pt>
                <c:pt idx="11">
                  <c:v>54.440296</c:v>
                </c:pt>
                <c:pt idx="12">
                  <c:v>54.092125</c:v>
                </c:pt>
                <c:pt idx="13">
                  <c:v>51.567467</c:v>
                </c:pt>
                <c:pt idx="14">
                  <c:v>47.53436</c:v>
                </c:pt>
                <c:pt idx="15">
                  <c:v>43.783905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'price_FR'!$E$3:$E$18</c:f>
              <c:numCache>
                <c:formatCode>General</c:formatCode>
                <c:ptCount val="16"/>
                <c:pt idx="0">
                  <c:v>89.0853188</c:v>
                </c:pt>
                <c:pt idx="1">
                  <c:v>73.63516199999999</c:v>
                </c:pt>
                <c:pt idx="2">
                  <c:v>85.00244600000001</c:v>
                </c:pt>
                <c:pt idx="3">
                  <c:v>86.221644</c:v>
                </c:pt>
                <c:pt idx="4">
                  <c:v>76.93116000000001</c:v>
                </c:pt>
                <c:pt idx="5">
                  <c:v>66.40063720000001</c:v>
                </c:pt>
                <c:pt idx="6">
                  <c:v>66.9799088</c:v>
                </c:pt>
                <c:pt idx="7">
                  <c:v>77.09616200000001</c:v>
                </c:pt>
                <c:pt idx="8">
                  <c:v>77.396708</c:v>
                </c:pt>
                <c:pt idx="9">
                  <c:v>72.924154</c:v>
                </c:pt>
                <c:pt idx="10">
                  <c:v>67.1294084</c:v>
                </c:pt>
                <c:pt idx="11">
                  <c:v>65.76970200000001</c:v>
                </c:pt>
                <c:pt idx="12">
                  <c:v>67.472718</c:v>
                </c:pt>
                <c:pt idx="13">
                  <c:v>68.6665952</c:v>
                </c:pt>
                <c:pt idx="14">
                  <c:v>64.32855760000001</c:v>
                </c:pt>
                <c:pt idx="15">
                  <c:v>60.4052976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'price_DE'!$B$3:$B$18</c:f>
              <c:numCache>
                <c:formatCode>General</c:formatCode>
                <c:ptCount val="16"/>
                <c:pt idx="0">
                  <c:v>89.52283322222222</c:v>
                </c:pt>
                <c:pt idx="1">
                  <c:v>75.64141891111113</c:v>
                </c:pt>
                <c:pt idx="2">
                  <c:v>87.9721696388889</c:v>
                </c:pt>
                <c:pt idx="3">
                  <c:v>84.4145866611111</c:v>
                </c:pt>
                <c:pt idx="4">
                  <c:v>77.26972197777778</c:v>
                </c:pt>
                <c:pt idx="5">
                  <c:v>71.91519349999999</c:v>
                </c:pt>
                <c:pt idx="6">
                  <c:v>73.20231594444444</c:v>
                </c:pt>
                <c:pt idx="7">
                  <c:v>84.55564261111111</c:v>
                </c:pt>
                <c:pt idx="8">
                  <c:v>84.51904341666668</c:v>
                </c:pt>
                <c:pt idx="9">
                  <c:v>78.18442047777779</c:v>
                </c:pt>
                <c:pt idx="10">
                  <c:v>75.72341757777778</c:v>
                </c:pt>
                <c:pt idx="11">
                  <c:v>75.40997494444443</c:v>
                </c:pt>
                <c:pt idx="12">
                  <c:v>78.58380931111111</c:v>
                </c:pt>
                <c:pt idx="13">
                  <c:v>83.820639</c:v>
                </c:pt>
                <c:pt idx="14">
                  <c:v>85.43273080555554</c:v>
                </c:pt>
                <c:pt idx="15">
                  <c:v>87.32004280000002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'price_DE'!$C$3:$C$18</c:f>
              <c:numCache>
                <c:formatCode>General</c:formatCode>
                <c:ptCount val="16"/>
                <c:pt idx="0">
                  <c:v>86.539928</c:v>
                </c:pt>
                <c:pt idx="1">
                  <c:v>72.81461080000001</c:v>
                </c:pt>
                <c:pt idx="2">
                  <c:v>84.588216</c:v>
                </c:pt>
                <c:pt idx="3">
                  <c:v>80.556369</c:v>
                </c:pt>
                <c:pt idx="4">
                  <c:v>73.07861199999999</c:v>
                </c:pt>
                <c:pt idx="5">
                  <c:v>67.689269</c:v>
                </c:pt>
                <c:pt idx="6">
                  <c:v>67.233628</c:v>
                </c:pt>
                <c:pt idx="7">
                  <c:v>75.158765</c:v>
                </c:pt>
                <c:pt idx="8">
                  <c:v>73.86523200000001</c:v>
                </c:pt>
                <c:pt idx="9">
                  <c:v>67.73812720000001</c:v>
                </c:pt>
                <c:pt idx="10">
                  <c:v>65.3565308</c:v>
                </c:pt>
                <c:pt idx="11">
                  <c:v>63.624132</c:v>
                </c:pt>
                <c:pt idx="12">
                  <c:v>64.58856399999999</c:v>
                </c:pt>
                <c:pt idx="13">
                  <c:v>67.58536599999999</c:v>
                </c:pt>
                <c:pt idx="14">
                  <c:v>71.02561799999999</c:v>
                </c:pt>
                <c:pt idx="15">
                  <c:v>73.859109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'price_DE'!$D$3:$D$18</c:f>
              <c:numCache>
                <c:formatCode>General</c:formatCode>
                <c:ptCount val="16"/>
                <c:pt idx="0">
                  <c:v>89.66334999999999</c:v>
                </c:pt>
                <c:pt idx="1">
                  <c:v>75.79007</c:v>
                </c:pt>
                <c:pt idx="2">
                  <c:v>87.8347</c:v>
                </c:pt>
                <c:pt idx="3">
                  <c:v>83.81095999999999</c:v>
                </c:pt>
                <c:pt idx="4">
                  <c:v>76.27876999999999</c:v>
                </c:pt>
                <c:pt idx="5">
                  <c:v>70.54155</c:v>
                </c:pt>
                <c:pt idx="6">
                  <c:v>71.69532</c:v>
                </c:pt>
                <c:pt idx="7">
                  <c:v>82.22546</c:v>
                </c:pt>
                <c:pt idx="8">
                  <c:v>81.53686999999999</c:v>
                </c:pt>
                <c:pt idx="9">
                  <c:v>74.69817</c:v>
                </c:pt>
                <c:pt idx="10">
                  <c:v>72.38447600000001</c:v>
                </c:pt>
                <c:pt idx="11">
                  <c:v>72.63652999999999</c:v>
                </c:pt>
                <c:pt idx="12">
                  <c:v>76.69155000000001</c:v>
                </c:pt>
                <c:pt idx="13">
                  <c:v>81.5355</c:v>
                </c:pt>
                <c:pt idx="14">
                  <c:v>83.17774</c:v>
                </c:pt>
                <c:pt idx="15">
                  <c:v>83.52808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'price_DE'!$E$3:$E$18</c:f>
              <c:numCache>
                <c:formatCode>General</c:formatCode>
                <c:ptCount val="16"/>
                <c:pt idx="0">
                  <c:v>92.472032</c:v>
                </c:pt>
                <c:pt idx="1">
                  <c:v>77.731373</c:v>
                </c:pt>
                <c:pt idx="2">
                  <c:v>91.408744</c:v>
                </c:pt>
                <c:pt idx="3">
                  <c:v>88.9239008</c:v>
                </c:pt>
                <c:pt idx="4">
                  <c:v>82.4162072</c:v>
                </c:pt>
                <c:pt idx="5">
                  <c:v>77.256872</c:v>
                </c:pt>
                <c:pt idx="6">
                  <c:v>79.374612</c:v>
                </c:pt>
                <c:pt idx="7">
                  <c:v>93.010552</c:v>
                </c:pt>
                <c:pt idx="8">
                  <c:v>95.16699200000001</c:v>
                </c:pt>
                <c:pt idx="9">
                  <c:v>89.630617</c:v>
                </c:pt>
                <c:pt idx="10">
                  <c:v>89.44723399999999</c:v>
                </c:pt>
                <c:pt idx="11">
                  <c:v>90.24933600000001</c:v>
                </c:pt>
                <c:pt idx="12">
                  <c:v>94.8594052</c:v>
                </c:pt>
                <c:pt idx="13">
                  <c:v>102.594386</c:v>
                </c:pt>
                <c:pt idx="14">
                  <c:v>103.742856</c:v>
                </c:pt>
                <c:pt idx="15">
                  <c:v>102.7334268</c:v>
                </c:pt>
              </c:numCache>
            </c:numRef>
          </c:yVal>
        </c:ser>
        <c:axId val="50700001"/>
        <c:axId val="50700002"/>
      </c:scatterChart>
      <c:val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00002"/>
        <c:crosses val="autoZero"/>
        <c:crossBetween val="midCat"/>
      </c:val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'price_DE'!$B$3:$B$18</c:f>
              <c:numCache>
                <c:formatCode>General</c:formatCode>
                <c:ptCount val="16"/>
                <c:pt idx="0">
                  <c:v>89.52283322222222</c:v>
                </c:pt>
                <c:pt idx="1">
                  <c:v>75.64141891111113</c:v>
                </c:pt>
                <c:pt idx="2">
                  <c:v>87.9721696388889</c:v>
                </c:pt>
                <c:pt idx="3">
                  <c:v>84.4145866611111</c:v>
                </c:pt>
                <c:pt idx="4">
                  <c:v>77.26972197777778</c:v>
                </c:pt>
                <c:pt idx="5">
                  <c:v>71.91519349999999</c:v>
                </c:pt>
                <c:pt idx="6">
                  <c:v>73.20231594444444</c:v>
                </c:pt>
                <c:pt idx="7">
                  <c:v>84.55564261111111</c:v>
                </c:pt>
                <c:pt idx="8">
                  <c:v>84.51904341666668</c:v>
                </c:pt>
                <c:pt idx="9">
                  <c:v>78.18442047777779</c:v>
                </c:pt>
                <c:pt idx="10">
                  <c:v>75.72341757777778</c:v>
                </c:pt>
                <c:pt idx="11">
                  <c:v>75.40997494444443</c:v>
                </c:pt>
                <c:pt idx="12">
                  <c:v>78.58380931111111</c:v>
                </c:pt>
                <c:pt idx="13">
                  <c:v>83.820639</c:v>
                </c:pt>
                <c:pt idx="14">
                  <c:v>85.43273080555554</c:v>
                </c:pt>
                <c:pt idx="15">
                  <c:v>87.32004280000002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'price_DE'!$C$3:$C$18</c:f>
              <c:numCache>
                <c:formatCode>General</c:formatCode>
                <c:ptCount val="16"/>
                <c:pt idx="0">
                  <c:v>86.539928</c:v>
                </c:pt>
                <c:pt idx="1">
                  <c:v>72.81461080000001</c:v>
                </c:pt>
                <c:pt idx="2">
                  <c:v>84.588216</c:v>
                </c:pt>
                <c:pt idx="3">
                  <c:v>80.556369</c:v>
                </c:pt>
                <c:pt idx="4">
                  <c:v>73.07861199999999</c:v>
                </c:pt>
                <c:pt idx="5">
                  <c:v>67.689269</c:v>
                </c:pt>
                <c:pt idx="6">
                  <c:v>67.233628</c:v>
                </c:pt>
                <c:pt idx="7">
                  <c:v>75.158765</c:v>
                </c:pt>
                <c:pt idx="8">
                  <c:v>73.86523200000001</c:v>
                </c:pt>
                <c:pt idx="9">
                  <c:v>67.73812720000001</c:v>
                </c:pt>
                <c:pt idx="10">
                  <c:v>65.3565308</c:v>
                </c:pt>
                <c:pt idx="11">
                  <c:v>63.624132</c:v>
                </c:pt>
                <c:pt idx="12">
                  <c:v>64.58856399999999</c:v>
                </c:pt>
                <c:pt idx="13">
                  <c:v>67.58536599999999</c:v>
                </c:pt>
                <c:pt idx="14">
                  <c:v>71.02561799999999</c:v>
                </c:pt>
                <c:pt idx="15">
                  <c:v>73.859109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'price_DE'!$D$3:$D$18</c:f>
              <c:numCache>
                <c:formatCode>General</c:formatCode>
                <c:ptCount val="16"/>
                <c:pt idx="0">
                  <c:v>89.66334999999999</c:v>
                </c:pt>
                <c:pt idx="1">
                  <c:v>75.79007</c:v>
                </c:pt>
                <c:pt idx="2">
                  <c:v>87.8347</c:v>
                </c:pt>
                <c:pt idx="3">
                  <c:v>83.81095999999999</c:v>
                </c:pt>
                <c:pt idx="4">
                  <c:v>76.27876999999999</c:v>
                </c:pt>
                <c:pt idx="5">
                  <c:v>70.54155</c:v>
                </c:pt>
                <c:pt idx="6">
                  <c:v>71.69532</c:v>
                </c:pt>
                <c:pt idx="7">
                  <c:v>82.22546</c:v>
                </c:pt>
                <c:pt idx="8">
                  <c:v>81.53686999999999</c:v>
                </c:pt>
                <c:pt idx="9">
                  <c:v>74.69817</c:v>
                </c:pt>
                <c:pt idx="10">
                  <c:v>72.38447600000001</c:v>
                </c:pt>
                <c:pt idx="11">
                  <c:v>72.63652999999999</c:v>
                </c:pt>
                <c:pt idx="12">
                  <c:v>76.69155000000001</c:v>
                </c:pt>
                <c:pt idx="13">
                  <c:v>81.5355</c:v>
                </c:pt>
                <c:pt idx="14">
                  <c:v>83.17774</c:v>
                </c:pt>
                <c:pt idx="15">
                  <c:v>83.52808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'price_DE'!$E$3:$E$18</c:f>
              <c:numCache>
                <c:formatCode>General</c:formatCode>
                <c:ptCount val="16"/>
                <c:pt idx="0">
                  <c:v>92.472032</c:v>
                </c:pt>
                <c:pt idx="1">
                  <c:v>77.731373</c:v>
                </c:pt>
                <c:pt idx="2">
                  <c:v>91.408744</c:v>
                </c:pt>
                <c:pt idx="3">
                  <c:v>88.9239008</c:v>
                </c:pt>
                <c:pt idx="4">
                  <c:v>82.4162072</c:v>
                </c:pt>
                <c:pt idx="5">
                  <c:v>77.256872</c:v>
                </c:pt>
                <c:pt idx="6">
                  <c:v>79.374612</c:v>
                </c:pt>
                <c:pt idx="7">
                  <c:v>93.010552</c:v>
                </c:pt>
                <c:pt idx="8">
                  <c:v>95.16699200000001</c:v>
                </c:pt>
                <c:pt idx="9">
                  <c:v>89.630617</c:v>
                </c:pt>
                <c:pt idx="10">
                  <c:v>89.44723399999999</c:v>
                </c:pt>
                <c:pt idx="11">
                  <c:v>90.24933600000001</c:v>
                </c:pt>
                <c:pt idx="12">
                  <c:v>94.8594052</c:v>
                </c:pt>
                <c:pt idx="13">
                  <c:v>102.594386</c:v>
                </c:pt>
                <c:pt idx="14">
                  <c:v>103.742856</c:v>
                </c:pt>
                <c:pt idx="15">
                  <c:v>102.7334268</c:v>
                </c:pt>
              </c:numCache>
            </c:numRef>
          </c:yVal>
        </c:ser>
        <c:axId val="50710001"/>
        <c:axId val="50710002"/>
      </c:scatterChart>
      <c:val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10002"/>
        <c:crosses val="autoZero"/>
        <c:crossBetween val="midCat"/>
      </c:val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'price_DE'!$B$2:$B$2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'price_DE'!$B$3:$B$18</c:f>
              <c:numCache>
                <c:formatCode>General</c:formatCode>
                <c:ptCount val="16"/>
                <c:pt idx="0">
                  <c:v>89.52283322222222</c:v>
                </c:pt>
                <c:pt idx="1">
                  <c:v>75.64141891111113</c:v>
                </c:pt>
                <c:pt idx="2">
                  <c:v>87.9721696388889</c:v>
                </c:pt>
                <c:pt idx="3">
                  <c:v>84.4145866611111</c:v>
                </c:pt>
                <c:pt idx="4">
                  <c:v>77.26972197777778</c:v>
                </c:pt>
                <c:pt idx="5">
                  <c:v>71.91519349999999</c:v>
                </c:pt>
                <c:pt idx="6">
                  <c:v>73.20231594444444</c:v>
                </c:pt>
                <c:pt idx="7">
                  <c:v>84.55564261111111</c:v>
                </c:pt>
                <c:pt idx="8">
                  <c:v>84.51904341666668</c:v>
                </c:pt>
                <c:pt idx="9">
                  <c:v>78.18442047777779</c:v>
                </c:pt>
                <c:pt idx="10">
                  <c:v>75.72341757777778</c:v>
                </c:pt>
                <c:pt idx="11">
                  <c:v>75.40997494444443</c:v>
                </c:pt>
                <c:pt idx="12">
                  <c:v>78.58380931111111</c:v>
                </c:pt>
                <c:pt idx="13">
                  <c:v>83.820639</c:v>
                </c:pt>
                <c:pt idx="14">
                  <c:v>85.43273080555554</c:v>
                </c:pt>
                <c:pt idx="15">
                  <c:v>87.32004280000002</c:v>
                </c:pt>
              </c:numCache>
            </c:numRef>
          </c:yVal>
        </c:ser>
        <c:ser>
          <c:idx val="1"/>
          <c:order val="1"/>
          <c:tx>
            <c:strRef>
              <c:f>'price_DE'!$C$2:$C$2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'price_DE'!$C$3:$C$18</c:f>
              <c:numCache>
                <c:formatCode>General</c:formatCode>
                <c:ptCount val="16"/>
                <c:pt idx="0">
                  <c:v>86.539928</c:v>
                </c:pt>
                <c:pt idx="1">
                  <c:v>72.81461080000001</c:v>
                </c:pt>
                <c:pt idx="2">
                  <c:v>84.588216</c:v>
                </c:pt>
                <c:pt idx="3">
                  <c:v>80.556369</c:v>
                </c:pt>
                <c:pt idx="4">
                  <c:v>73.07861199999999</c:v>
                </c:pt>
                <c:pt idx="5">
                  <c:v>67.689269</c:v>
                </c:pt>
                <c:pt idx="6">
                  <c:v>67.233628</c:v>
                </c:pt>
                <c:pt idx="7">
                  <c:v>75.158765</c:v>
                </c:pt>
                <c:pt idx="8">
                  <c:v>73.86523200000001</c:v>
                </c:pt>
                <c:pt idx="9">
                  <c:v>67.73812720000001</c:v>
                </c:pt>
                <c:pt idx="10">
                  <c:v>65.3565308</c:v>
                </c:pt>
                <c:pt idx="11">
                  <c:v>63.624132</c:v>
                </c:pt>
                <c:pt idx="12">
                  <c:v>64.58856399999999</c:v>
                </c:pt>
                <c:pt idx="13">
                  <c:v>67.58536599999999</c:v>
                </c:pt>
                <c:pt idx="14">
                  <c:v>71.02561799999999</c:v>
                </c:pt>
                <c:pt idx="15">
                  <c:v>73.859109</c:v>
                </c:pt>
              </c:numCache>
            </c:numRef>
          </c:yVal>
        </c:ser>
        <c:ser>
          <c:idx val="2"/>
          <c:order val="2"/>
          <c:tx>
            <c:strRef>
              <c:f>'price_DE'!$D$2:$D$2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'price_DE'!$D$3:$D$18</c:f>
              <c:numCache>
                <c:formatCode>General</c:formatCode>
                <c:ptCount val="16"/>
                <c:pt idx="0">
                  <c:v>89.66334999999999</c:v>
                </c:pt>
                <c:pt idx="1">
                  <c:v>75.79007</c:v>
                </c:pt>
                <c:pt idx="2">
                  <c:v>87.8347</c:v>
                </c:pt>
                <c:pt idx="3">
                  <c:v>83.81095999999999</c:v>
                </c:pt>
                <c:pt idx="4">
                  <c:v>76.27876999999999</c:v>
                </c:pt>
                <c:pt idx="5">
                  <c:v>70.54155</c:v>
                </c:pt>
                <c:pt idx="6">
                  <c:v>71.69532</c:v>
                </c:pt>
                <c:pt idx="7">
                  <c:v>82.22546</c:v>
                </c:pt>
                <c:pt idx="8">
                  <c:v>81.53686999999999</c:v>
                </c:pt>
                <c:pt idx="9">
                  <c:v>74.69817</c:v>
                </c:pt>
                <c:pt idx="10">
                  <c:v>72.38447600000001</c:v>
                </c:pt>
                <c:pt idx="11">
                  <c:v>72.63652999999999</c:v>
                </c:pt>
                <c:pt idx="12">
                  <c:v>76.69155000000001</c:v>
                </c:pt>
                <c:pt idx="13">
                  <c:v>81.5355</c:v>
                </c:pt>
                <c:pt idx="14">
                  <c:v>83.17774</c:v>
                </c:pt>
                <c:pt idx="15">
                  <c:v>83.52808</c:v>
                </c:pt>
              </c:numCache>
            </c:numRef>
          </c:yVal>
        </c:ser>
        <c:ser>
          <c:idx val="3"/>
          <c:order val="3"/>
          <c:tx>
            <c:strRef>
              <c:f>'price_DE'!$E$2:$E$2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'price_DE'!$A$3:$A$18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'price_DE'!$E$3:$E$18</c:f>
              <c:numCache>
                <c:formatCode>General</c:formatCode>
                <c:ptCount val="16"/>
                <c:pt idx="0">
                  <c:v>92.472032</c:v>
                </c:pt>
                <c:pt idx="1">
                  <c:v>77.731373</c:v>
                </c:pt>
                <c:pt idx="2">
                  <c:v>91.408744</c:v>
                </c:pt>
                <c:pt idx="3">
                  <c:v>88.9239008</c:v>
                </c:pt>
                <c:pt idx="4">
                  <c:v>82.4162072</c:v>
                </c:pt>
                <c:pt idx="5">
                  <c:v>77.256872</c:v>
                </c:pt>
                <c:pt idx="6">
                  <c:v>79.374612</c:v>
                </c:pt>
                <c:pt idx="7">
                  <c:v>93.010552</c:v>
                </c:pt>
                <c:pt idx="8">
                  <c:v>95.16699200000001</c:v>
                </c:pt>
                <c:pt idx="9">
                  <c:v>89.630617</c:v>
                </c:pt>
                <c:pt idx="10">
                  <c:v>89.44723399999999</c:v>
                </c:pt>
                <c:pt idx="11">
                  <c:v>90.24933600000001</c:v>
                </c:pt>
                <c:pt idx="12">
                  <c:v>94.8594052</c:v>
                </c:pt>
                <c:pt idx="13">
                  <c:v>102.594386</c:v>
                </c:pt>
                <c:pt idx="14">
                  <c:v>103.742856</c:v>
                </c:pt>
                <c:pt idx="15">
                  <c:v>102.7334268</c:v>
                </c:pt>
              </c:numCache>
            </c:numRef>
          </c:yVal>
        </c:ser>
        <c:axId val="50720001"/>
        <c:axId val="50720002"/>
      </c:scatterChart>
      <c:val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20002"/>
        <c:crosses val="autoZero"/>
        <c:crossBetween val="midCat"/>
      </c:val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'price_DK1'!$B$3:$B$18</c:f>
              <c:numCache>
                <c:formatCode>General</c:formatCode>
                <c:ptCount val="16"/>
                <c:pt idx="0">
                  <c:v>86.35704418888891</c:v>
                </c:pt>
                <c:pt idx="1">
                  <c:v>72.21934486666666</c:v>
                </c:pt>
                <c:pt idx="2">
                  <c:v>81.93834777222223</c:v>
                </c:pt>
                <c:pt idx="3">
                  <c:v>76.23278080555556</c:v>
                </c:pt>
                <c:pt idx="4">
                  <c:v>67.51060835000001</c:v>
                </c:pt>
                <c:pt idx="5">
                  <c:v>64.68183107777779</c:v>
                </c:pt>
                <c:pt idx="6">
                  <c:v>65.53117053333334</c:v>
                </c:pt>
                <c:pt idx="7">
                  <c:v>73.7039781111111</c:v>
                </c:pt>
                <c:pt idx="8">
                  <c:v>72.72531807222222</c:v>
                </c:pt>
                <c:pt idx="9">
                  <c:v>67.1079682888889</c:v>
                </c:pt>
                <c:pt idx="10">
                  <c:v>62.89387757222224</c:v>
                </c:pt>
                <c:pt idx="11">
                  <c:v>62.31737530555555</c:v>
                </c:pt>
                <c:pt idx="12">
                  <c:v>64.05863004444444</c:v>
                </c:pt>
                <c:pt idx="13">
                  <c:v>61.86909584999999</c:v>
                </c:pt>
                <c:pt idx="14">
                  <c:v>62.41166294444443</c:v>
                </c:pt>
                <c:pt idx="15">
                  <c:v>61.42513028333334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'price_DK1'!$C$3:$C$18</c:f>
              <c:numCache>
                <c:formatCode>General</c:formatCode>
                <c:ptCount val="16"/>
                <c:pt idx="0">
                  <c:v>80.09728079999999</c:v>
                </c:pt>
                <c:pt idx="1">
                  <c:v>66.3292952</c:v>
                </c:pt>
                <c:pt idx="2">
                  <c:v>74.499702</c:v>
                </c:pt>
                <c:pt idx="3">
                  <c:v>68.75219199999999</c:v>
                </c:pt>
                <c:pt idx="4">
                  <c:v>59.8100926</c:v>
                </c:pt>
                <c:pt idx="5">
                  <c:v>57.3712546</c:v>
                </c:pt>
                <c:pt idx="6">
                  <c:v>57.847672</c:v>
                </c:pt>
                <c:pt idx="7">
                  <c:v>64.11564</c:v>
                </c:pt>
                <c:pt idx="8">
                  <c:v>61.3973746</c:v>
                </c:pt>
                <c:pt idx="9">
                  <c:v>55.7627402</c:v>
                </c:pt>
                <c:pt idx="10">
                  <c:v>51.6999766</c:v>
                </c:pt>
                <c:pt idx="11">
                  <c:v>50.511598</c:v>
                </c:pt>
                <c:pt idx="12">
                  <c:v>50.5220986</c:v>
                </c:pt>
                <c:pt idx="13">
                  <c:v>47.6099076</c:v>
                </c:pt>
                <c:pt idx="14">
                  <c:v>49.125024</c:v>
                </c:pt>
                <c:pt idx="15">
                  <c:v>48.52178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'price_DK1'!$D$3:$D$18</c:f>
              <c:numCache>
                <c:formatCode>General</c:formatCode>
                <c:ptCount val="16"/>
                <c:pt idx="0">
                  <c:v>86.61221</c:v>
                </c:pt>
                <c:pt idx="1">
                  <c:v>72.49155399999999</c:v>
                </c:pt>
                <c:pt idx="2">
                  <c:v>81.59406</c:v>
                </c:pt>
                <c:pt idx="3">
                  <c:v>75.62888</c:v>
                </c:pt>
                <c:pt idx="4">
                  <c:v>66.53653</c:v>
                </c:pt>
                <c:pt idx="5">
                  <c:v>63.33493</c:v>
                </c:pt>
                <c:pt idx="6">
                  <c:v>63.33539</c:v>
                </c:pt>
                <c:pt idx="7">
                  <c:v>70.86667</c:v>
                </c:pt>
                <c:pt idx="8">
                  <c:v>69.25331</c:v>
                </c:pt>
                <c:pt idx="9">
                  <c:v>63.028652</c:v>
                </c:pt>
                <c:pt idx="10">
                  <c:v>58.634247</c:v>
                </c:pt>
                <c:pt idx="11">
                  <c:v>58.334362</c:v>
                </c:pt>
                <c:pt idx="12">
                  <c:v>60.215866</c:v>
                </c:pt>
                <c:pt idx="13">
                  <c:v>57.740753</c:v>
                </c:pt>
                <c:pt idx="14">
                  <c:v>59.096577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'price_DK1'!$E$3:$E$18</c:f>
              <c:numCache>
                <c:formatCode>General</c:formatCode>
                <c:ptCount val="16"/>
                <c:pt idx="0">
                  <c:v>91.72049799999999</c:v>
                </c:pt>
                <c:pt idx="1">
                  <c:v>77.22931600000001</c:v>
                </c:pt>
                <c:pt idx="2">
                  <c:v>88.1351808</c:v>
                </c:pt>
                <c:pt idx="3">
                  <c:v>83.61605200000001</c:v>
                </c:pt>
                <c:pt idx="4">
                  <c:v>75.622125</c:v>
                </c:pt>
                <c:pt idx="5">
                  <c:v>73.3917812</c:v>
                </c:pt>
                <c:pt idx="6">
                  <c:v>75.7098412</c:v>
                </c:pt>
                <c:pt idx="7">
                  <c:v>86.916236</c:v>
                </c:pt>
                <c:pt idx="8">
                  <c:v>87.32719</c:v>
                </c:pt>
                <c:pt idx="9">
                  <c:v>81.8325552</c:v>
                </c:pt>
                <c:pt idx="10">
                  <c:v>77.18659599999999</c:v>
                </c:pt>
                <c:pt idx="11">
                  <c:v>77.33089199999999</c:v>
                </c:pt>
                <c:pt idx="12">
                  <c:v>81.15959000000001</c:v>
                </c:pt>
                <c:pt idx="13">
                  <c:v>80.241461</c:v>
                </c:pt>
                <c:pt idx="14">
                  <c:v>77.96684999999999</c:v>
                </c:pt>
                <c:pt idx="15">
                  <c:v>77.70872320000001</c:v>
                </c:pt>
              </c:numCache>
            </c:numRef>
          </c:yVal>
        </c:ser>
        <c:axId val="50730001"/>
        <c:axId val="50730002"/>
      </c:scatterChart>
      <c:val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30002"/>
        <c:crosses val="autoZero"/>
        <c:crossBetween val="midCat"/>
      </c:val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'price_DK1'!$B$3:$B$18</c:f>
              <c:numCache>
                <c:formatCode>General</c:formatCode>
                <c:ptCount val="16"/>
                <c:pt idx="0">
                  <c:v>86.35704418888891</c:v>
                </c:pt>
                <c:pt idx="1">
                  <c:v>72.21934486666666</c:v>
                </c:pt>
                <c:pt idx="2">
                  <c:v>81.93834777222223</c:v>
                </c:pt>
                <c:pt idx="3">
                  <c:v>76.23278080555556</c:v>
                </c:pt>
                <c:pt idx="4">
                  <c:v>67.51060835000001</c:v>
                </c:pt>
                <c:pt idx="5">
                  <c:v>64.68183107777779</c:v>
                </c:pt>
                <c:pt idx="6">
                  <c:v>65.53117053333334</c:v>
                </c:pt>
                <c:pt idx="7">
                  <c:v>73.7039781111111</c:v>
                </c:pt>
                <c:pt idx="8">
                  <c:v>72.72531807222222</c:v>
                </c:pt>
                <c:pt idx="9">
                  <c:v>67.1079682888889</c:v>
                </c:pt>
                <c:pt idx="10">
                  <c:v>62.89387757222224</c:v>
                </c:pt>
                <c:pt idx="11">
                  <c:v>62.31737530555555</c:v>
                </c:pt>
                <c:pt idx="12">
                  <c:v>64.05863004444444</c:v>
                </c:pt>
                <c:pt idx="13">
                  <c:v>61.86909584999999</c:v>
                </c:pt>
                <c:pt idx="14">
                  <c:v>62.41166294444443</c:v>
                </c:pt>
                <c:pt idx="15">
                  <c:v>61.42513028333334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'price_DK1'!$C$3:$C$18</c:f>
              <c:numCache>
                <c:formatCode>General</c:formatCode>
                <c:ptCount val="16"/>
                <c:pt idx="0">
                  <c:v>80.09728079999999</c:v>
                </c:pt>
                <c:pt idx="1">
                  <c:v>66.3292952</c:v>
                </c:pt>
                <c:pt idx="2">
                  <c:v>74.499702</c:v>
                </c:pt>
                <c:pt idx="3">
                  <c:v>68.75219199999999</c:v>
                </c:pt>
                <c:pt idx="4">
                  <c:v>59.8100926</c:v>
                </c:pt>
                <c:pt idx="5">
                  <c:v>57.3712546</c:v>
                </c:pt>
                <c:pt idx="6">
                  <c:v>57.847672</c:v>
                </c:pt>
                <c:pt idx="7">
                  <c:v>64.11564</c:v>
                </c:pt>
                <c:pt idx="8">
                  <c:v>61.3973746</c:v>
                </c:pt>
                <c:pt idx="9">
                  <c:v>55.7627402</c:v>
                </c:pt>
                <c:pt idx="10">
                  <c:v>51.6999766</c:v>
                </c:pt>
                <c:pt idx="11">
                  <c:v>50.511598</c:v>
                </c:pt>
                <c:pt idx="12">
                  <c:v>50.5220986</c:v>
                </c:pt>
                <c:pt idx="13">
                  <c:v>47.6099076</c:v>
                </c:pt>
                <c:pt idx="14">
                  <c:v>49.125024</c:v>
                </c:pt>
                <c:pt idx="15">
                  <c:v>48.52178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'price_DK1'!$D$3:$D$18</c:f>
              <c:numCache>
                <c:formatCode>General</c:formatCode>
                <c:ptCount val="16"/>
                <c:pt idx="0">
                  <c:v>86.61221</c:v>
                </c:pt>
                <c:pt idx="1">
                  <c:v>72.49155399999999</c:v>
                </c:pt>
                <c:pt idx="2">
                  <c:v>81.59406</c:v>
                </c:pt>
                <c:pt idx="3">
                  <c:v>75.62888</c:v>
                </c:pt>
                <c:pt idx="4">
                  <c:v>66.53653</c:v>
                </c:pt>
                <c:pt idx="5">
                  <c:v>63.33493</c:v>
                </c:pt>
                <c:pt idx="6">
                  <c:v>63.33539</c:v>
                </c:pt>
                <c:pt idx="7">
                  <c:v>70.86667</c:v>
                </c:pt>
                <c:pt idx="8">
                  <c:v>69.25331</c:v>
                </c:pt>
                <c:pt idx="9">
                  <c:v>63.028652</c:v>
                </c:pt>
                <c:pt idx="10">
                  <c:v>58.634247</c:v>
                </c:pt>
                <c:pt idx="11">
                  <c:v>58.334362</c:v>
                </c:pt>
                <c:pt idx="12">
                  <c:v>60.215866</c:v>
                </c:pt>
                <c:pt idx="13">
                  <c:v>57.740753</c:v>
                </c:pt>
                <c:pt idx="14">
                  <c:v>59.096577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'price_DK1'!$E$3:$E$18</c:f>
              <c:numCache>
                <c:formatCode>General</c:formatCode>
                <c:ptCount val="16"/>
                <c:pt idx="0">
                  <c:v>91.72049799999999</c:v>
                </c:pt>
                <c:pt idx="1">
                  <c:v>77.22931600000001</c:v>
                </c:pt>
                <c:pt idx="2">
                  <c:v>88.1351808</c:v>
                </c:pt>
                <c:pt idx="3">
                  <c:v>83.61605200000001</c:v>
                </c:pt>
                <c:pt idx="4">
                  <c:v>75.622125</c:v>
                </c:pt>
                <c:pt idx="5">
                  <c:v>73.3917812</c:v>
                </c:pt>
                <c:pt idx="6">
                  <c:v>75.7098412</c:v>
                </c:pt>
                <c:pt idx="7">
                  <c:v>86.916236</c:v>
                </c:pt>
                <c:pt idx="8">
                  <c:v>87.32719</c:v>
                </c:pt>
                <c:pt idx="9">
                  <c:v>81.8325552</c:v>
                </c:pt>
                <c:pt idx="10">
                  <c:v>77.18659599999999</c:v>
                </c:pt>
                <c:pt idx="11">
                  <c:v>77.33089199999999</c:v>
                </c:pt>
                <c:pt idx="12">
                  <c:v>81.15959000000001</c:v>
                </c:pt>
                <c:pt idx="13">
                  <c:v>80.241461</c:v>
                </c:pt>
                <c:pt idx="14">
                  <c:v>77.96684999999999</c:v>
                </c:pt>
                <c:pt idx="15">
                  <c:v>77.70872320000001</c:v>
                </c:pt>
              </c:numCache>
            </c:numRef>
          </c:yVal>
        </c:ser>
        <c:axId val="50740001"/>
        <c:axId val="50740002"/>
      </c:scatterChart>
      <c:val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40002"/>
        <c:crosses val="autoZero"/>
        <c:crossBetween val="midCat"/>
      </c:val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'price_DK1'!$B$3:$B$18</c:f>
              <c:numCache>
                <c:formatCode>General</c:formatCode>
                <c:ptCount val="16"/>
                <c:pt idx="0">
                  <c:v>86.35704418888891</c:v>
                </c:pt>
                <c:pt idx="1">
                  <c:v>72.21934486666666</c:v>
                </c:pt>
                <c:pt idx="2">
                  <c:v>81.93834777222223</c:v>
                </c:pt>
                <c:pt idx="3">
                  <c:v>76.23278080555556</c:v>
                </c:pt>
                <c:pt idx="4">
                  <c:v>67.51060835000001</c:v>
                </c:pt>
                <c:pt idx="5">
                  <c:v>64.68183107777779</c:v>
                </c:pt>
                <c:pt idx="6">
                  <c:v>65.53117053333334</c:v>
                </c:pt>
                <c:pt idx="7">
                  <c:v>73.7039781111111</c:v>
                </c:pt>
                <c:pt idx="8">
                  <c:v>72.72531807222222</c:v>
                </c:pt>
                <c:pt idx="9">
                  <c:v>67.1079682888889</c:v>
                </c:pt>
                <c:pt idx="10">
                  <c:v>62.89387757222224</c:v>
                </c:pt>
                <c:pt idx="11">
                  <c:v>62.31737530555555</c:v>
                </c:pt>
                <c:pt idx="12">
                  <c:v>64.05863004444444</c:v>
                </c:pt>
                <c:pt idx="13">
                  <c:v>61.86909584999999</c:v>
                </c:pt>
                <c:pt idx="14">
                  <c:v>62.41166294444443</c:v>
                </c:pt>
                <c:pt idx="15">
                  <c:v>61.42513028333334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'price_DK1'!$C$3:$C$18</c:f>
              <c:numCache>
                <c:formatCode>General</c:formatCode>
                <c:ptCount val="16"/>
                <c:pt idx="0">
                  <c:v>80.09728079999999</c:v>
                </c:pt>
                <c:pt idx="1">
                  <c:v>66.3292952</c:v>
                </c:pt>
                <c:pt idx="2">
                  <c:v>74.499702</c:v>
                </c:pt>
                <c:pt idx="3">
                  <c:v>68.75219199999999</c:v>
                </c:pt>
                <c:pt idx="4">
                  <c:v>59.8100926</c:v>
                </c:pt>
                <c:pt idx="5">
                  <c:v>57.3712546</c:v>
                </c:pt>
                <c:pt idx="6">
                  <c:v>57.847672</c:v>
                </c:pt>
                <c:pt idx="7">
                  <c:v>64.11564</c:v>
                </c:pt>
                <c:pt idx="8">
                  <c:v>61.3973746</c:v>
                </c:pt>
                <c:pt idx="9">
                  <c:v>55.7627402</c:v>
                </c:pt>
                <c:pt idx="10">
                  <c:v>51.6999766</c:v>
                </c:pt>
                <c:pt idx="11">
                  <c:v>50.511598</c:v>
                </c:pt>
                <c:pt idx="12">
                  <c:v>50.5220986</c:v>
                </c:pt>
                <c:pt idx="13">
                  <c:v>47.6099076</c:v>
                </c:pt>
                <c:pt idx="14">
                  <c:v>49.125024</c:v>
                </c:pt>
                <c:pt idx="15">
                  <c:v>48.52178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'price_DK1'!$D$3:$D$18</c:f>
              <c:numCache>
                <c:formatCode>General</c:formatCode>
                <c:ptCount val="16"/>
                <c:pt idx="0">
                  <c:v>86.61221</c:v>
                </c:pt>
                <c:pt idx="1">
                  <c:v>72.49155399999999</c:v>
                </c:pt>
                <c:pt idx="2">
                  <c:v>81.59406</c:v>
                </c:pt>
                <c:pt idx="3">
                  <c:v>75.62888</c:v>
                </c:pt>
                <c:pt idx="4">
                  <c:v>66.53653</c:v>
                </c:pt>
                <c:pt idx="5">
                  <c:v>63.33493</c:v>
                </c:pt>
                <c:pt idx="6">
                  <c:v>63.33539</c:v>
                </c:pt>
                <c:pt idx="7">
                  <c:v>70.86667</c:v>
                </c:pt>
                <c:pt idx="8">
                  <c:v>69.25331</c:v>
                </c:pt>
                <c:pt idx="9">
                  <c:v>63.028652</c:v>
                </c:pt>
                <c:pt idx="10">
                  <c:v>58.634247</c:v>
                </c:pt>
                <c:pt idx="11">
                  <c:v>58.334362</c:v>
                </c:pt>
                <c:pt idx="12">
                  <c:v>60.215866</c:v>
                </c:pt>
                <c:pt idx="13">
                  <c:v>57.740753</c:v>
                </c:pt>
                <c:pt idx="14">
                  <c:v>59.096577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'price_DK1'!$E$3:$E$18</c:f>
              <c:numCache>
                <c:formatCode>General</c:formatCode>
                <c:ptCount val="16"/>
                <c:pt idx="0">
                  <c:v>91.72049799999999</c:v>
                </c:pt>
                <c:pt idx="1">
                  <c:v>77.22931600000001</c:v>
                </c:pt>
                <c:pt idx="2">
                  <c:v>88.1351808</c:v>
                </c:pt>
                <c:pt idx="3">
                  <c:v>83.61605200000001</c:v>
                </c:pt>
                <c:pt idx="4">
                  <c:v>75.622125</c:v>
                </c:pt>
                <c:pt idx="5">
                  <c:v>73.3917812</c:v>
                </c:pt>
                <c:pt idx="6">
                  <c:v>75.7098412</c:v>
                </c:pt>
                <c:pt idx="7">
                  <c:v>86.916236</c:v>
                </c:pt>
                <c:pt idx="8">
                  <c:v>87.32719</c:v>
                </c:pt>
                <c:pt idx="9">
                  <c:v>81.8325552</c:v>
                </c:pt>
                <c:pt idx="10">
                  <c:v>77.18659599999999</c:v>
                </c:pt>
                <c:pt idx="11">
                  <c:v>77.33089199999999</c:v>
                </c:pt>
                <c:pt idx="12">
                  <c:v>81.15959000000001</c:v>
                </c:pt>
                <c:pt idx="13">
                  <c:v>80.241461</c:v>
                </c:pt>
                <c:pt idx="14">
                  <c:v>77.96684999999999</c:v>
                </c:pt>
                <c:pt idx="15">
                  <c:v>77.70872320000001</c:v>
                </c:pt>
              </c:numCache>
            </c:numRef>
          </c:yVal>
        </c:ser>
        <c:axId val="50750001"/>
        <c:axId val="50750002"/>
      </c:scatterChart>
      <c:val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50002"/>
        <c:crosses val="autoZero"/>
        <c:crossBetween val="midCat"/>
      </c:val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'price_DK1'!$B$3:$B$18</c:f>
              <c:numCache>
                <c:formatCode>General</c:formatCode>
                <c:ptCount val="16"/>
                <c:pt idx="0">
                  <c:v>86.35704418888891</c:v>
                </c:pt>
                <c:pt idx="1">
                  <c:v>72.21934486666666</c:v>
                </c:pt>
                <c:pt idx="2">
                  <c:v>81.93834777222223</c:v>
                </c:pt>
                <c:pt idx="3">
                  <c:v>76.23278080555556</c:v>
                </c:pt>
                <c:pt idx="4">
                  <c:v>67.51060835000001</c:v>
                </c:pt>
                <c:pt idx="5">
                  <c:v>64.68183107777779</c:v>
                </c:pt>
                <c:pt idx="6">
                  <c:v>65.53117053333334</c:v>
                </c:pt>
                <c:pt idx="7">
                  <c:v>73.7039781111111</c:v>
                </c:pt>
                <c:pt idx="8">
                  <c:v>72.72531807222222</c:v>
                </c:pt>
                <c:pt idx="9">
                  <c:v>67.1079682888889</c:v>
                </c:pt>
                <c:pt idx="10">
                  <c:v>62.89387757222224</c:v>
                </c:pt>
                <c:pt idx="11">
                  <c:v>62.31737530555555</c:v>
                </c:pt>
                <c:pt idx="12">
                  <c:v>64.05863004444444</c:v>
                </c:pt>
                <c:pt idx="13">
                  <c:v>61.86909584999999</c:v>
                </c:pt>
                <c:pt idx="14">
                  <c:v>62.41166294444443</c:v>
                </c:pt>
                <c:pt idx="15">
                  <c:v>61.42513028333334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'price_DK1'!$C$3:$C$18</c:f>
              <c:numCache>
                <c:formatCode>General</c:formatCode>
                <c:ptCount val="16"/>
                <c:pt idx="0">
                  <c:v>80.09728079999999</c:v>
                </c:pt>
                <c:pt idx="1">
                  <c:v>66.3292952</c:v>
                </c:pt>
                <c:pt idx="2">
                  <c:v>74.499702</c:v>
                </c:pt>
                <c:pt idx="3">
                  <c:v>68.75219199999999</c:v>
                </c:pt>
                <c:pt idx="4">
                  <c:v>59.8100926</c:v>
                </c:pt>
                <c:pt idx="5">
                  <c:v>57.3712546</c:v>
                </c:pt>
                <c:pt idx="6">
                  <c:v>57.847672</c:v>
                </c:pt>
                <c:pt idx="7">
                  <c:v>64.11564</c:v>
                </c:pt>
                <c:pt idx="8">
                  <c:v>61.3973746</c:v>
                </c:pt>
                <c:pt idx="9">
                  <c:v>55.7627402</c:v>
                </c:pt>
                <c:pt idx="10">
                  <c:v>51.6999766</c:v>
                </c:pt>
                <c:pt idx="11">
                  <c:v>50.511598</c:v>
                </c:pt>
                <c:pt idx="12">
                  <c:v>50.5220986</c:v>
                </c:pt>
                <c:pt idx="13">
                  <c:v>47.6099076</c:v>
                </c:pt>
                <c:pt idx="14">
                  <c:v>49.125024</c:v>
                </c:pt>
                <c:pt idx="15">
                  <c:v>48.52178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'price_DK1'!$D$3:$D$18</c:f>
              <c:numCache>
                <c:formatCode>General</c:formatCode>
                <c:ptCount val="16"/>
                <c:pt idx="0">
                  <c:v>86.61221</c:v>
                </c:pt>
                <c:pt idx="1">
                  <c:v>72.49155399999999</c:v>
                </c:pt>
                <c:pt idx="2">
                  <c:v>81.59406</c:v>
                </c:pt>
                <c:pt idx="3">
                  <c:v>75.62888</c:v>
                </c:pt>
                <c:pt idx="4">
                  <c:v>66.53653</c:v>
                </c:pt>
                <c:pt idx="5">
                  <c:v>63.33493</c:v>
                </c:pt>
                <c:pt idx="6">
                  <c:v>63.33539</c:v>
                </c:pt>
                <c:pt idx="7">
                  <c:v>70.86667</c:v>
                </c:pt>
                <c:pt idx="8">
                  <c:v>69.25331</c:v>
                </c:pt>
                <c:pt idx="9">
                  <c:v>63.028652</c:v>
                </c:pt>
                <c:pt idx="10">
                  <c:v>58.634247</c:v>
                </c:pt>
                <c:pt idx="11">
                  <c:v>58.334362</c:v>
                </c:pt>
                <c:pt idx="12">
                  <c:v>60.215866</c:v>
                </c:pt>
                <c:pt idx="13">
                  <c:v>57.740753</c:v>
                </c:pt>
                <c:pt idx="14">
                  <c:v>59.096577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'price_DK1'!$E$3:$E$18</c:f>
              <c:numCache>
                <c:formatCode>General</c:formatCode>
                <c:ptCount val="16"/>
                <c:pt idx="0">
                  <c:v>91.72049799999999</c:v>
                </c:pt>
                <c:pt idx="1">
                  <c:v>77.22931600000001</c:v>
                </c:pt>
                <c:pt idx="2">
                  <c:v>88.1351808</c:v>
                </c:pt>
                <c:pt idx="3">
                  <c:v>83.61605200000001</c:v>
                </c:pt>
                <c:pt idx="4">
                  <c:v>75.622125</c:v>
                </c:pt>
                <c:pt idx="5">
                  <c:v>73.3917812</c:v>
                </c:pt>
                <c:pt idx="6">
                  <c:v>75.7098412</c:v>
                </c:pt>
                <c:pt idx="7">
                  <c:v>86.916236</c:v>
                </c:pt>
                <c:pt idx="8">
                  <c:v>87.32719</c:v>
                </c:pt>
                <c:pt idx="9">
                  <c:v>81.8325552</c:v>
                </c:pt>
                <c:pt idx="10">
                  <c:v>77.18659599999999</c:v>
                </c:pt>
                <c:pt idx="11">
                  <c:v>77.33089199999999</c:v>
                </c:pt>
                <c:pt idx="12">
                  <c:v>81.15959000000001</c:v>
                </c:pt>
                <c:pt idx="13">
                  <c:v>80.241461</c:v>
                </c:pt>
                <c:pt idx="14">
                  <c:v>77.96684999999999</c:v>
                </c:pt>
                <c:pt idx="15">
                  <c:v>77.70872320000001</c:v>
                </c:pt>
              </c:numCache>
            </c:numRef>
          </c:yVal>
        </c:ser>
        <c:axId val="50760001"/>
        <c:axId val="50760002"/>
      </c:scatterChart>
      <c:val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60002"/>
        <c:crosses val="autoZero"/>
        <c:crossBetween val="midCat"/>
      </c:val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DK1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'price_DK1'!$B$2:$B$2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'price_DK1'!$B$3:$B$18</c:f>
              <c:numCache>
                <c:formatCode>General</c:formatCode>
                <c:ptCount val="16"/>
                <c:pt idx="0">
                  <c:v>86.35704418888891</c:v>
                </c:pt>
                <c:pt idx="1">
                  <c:v>72.21934486666666</c:v>
                </c:pt>
                <c:pt idx="2">
                  <c:v>81.93834777222223</c:v>
                </c:pt>
                <c:pt idx="3">
                  <c:v>76.23278080555556</c:v>
                </c:pt>
                <c:pt idx="4">
                  <c:v>67.51060835000001</c:v>
                </c:pt>
                <c:pt idx="5">
                  <c:v>64.68183107777779</c:v>
                </c:pt>
                <c:pt idx="6">
                  <c:v>65.53117053333334</c:v>
                </c:pt>
                <c:pt idx="7">
                  <c:v>73.7039781111111</c:v>
                </c:pt>
                <c:pt idx="8">
                  <c:v>72.72531807222222</c:v>
                </c:pt>
                <c:pt idx="9">
                  <c:v>67.1079682888889</c:v>
                </c:pt>
                <c:pt idx="10">
                  <c:v>62.89387757222224</c:v>
                </c:pt>
                <c:pt idx="11">
                  <c:v>62.31737530555555</c:v>
                </c:pt>
                <c:pt idx="12">
                  <c:v>64.05863004444444</c:v>
                </c:pt>
                <c:pt idx="13">
                  <c:v>61.86909584999999</c:v>
                </c:pt>
                <c:pt idx="14">
                  <c:v>62.41166294444443</c:v>
                </c:pt>
                <c:pt idx="15">
                  <c:v>61.42513028333334</c:v>
                </c:pt>
              </c:numCache>
            </c:numRef>
          </c:yVal>
        </c:ser>
        <c:ser>
          <c:idx val="1"/>
          <c:order val="1"/>
          <c:tx>
            <c:strRef>
              <c:f>'price_DK1'!$C$2:$C$2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'price_DK1'!$C$3:$C$18</c:f>
              <c:numCache>
                <c:formatCode>General</c:formatCode>
                <c:ptCount val="16"/>
                <c:pt idx="0">
                  <c:v>80.09728079999999</c:v>
                </c:pt>
                <c:pt idx="1">
                  <c:v>66.3292952</c:v>
                </c:pt>
                <c:pt idx="2">
                  <c:v>74.499702</c:v>
                </c:pt>
                <c:pt idx="3">
                  <c:v>68.75219199999999</c:v>
                </c:pt>
                <c:pt idx="4">
                  <c:v>59.8100926</c:v>
                </c:pt>
                <c:pt idx="5">
                  <c:v>57.3712546</c:v>
                </c:pt>
                <c:pt idx="6">
                  <c:v>57.847672</c:v>
                </c:pt>
                <c:pt idx="7">
                  <c:v>64.11564</c:v>
                </c:pt>
                <c:pt idx="8">
                  <c:v>61.3973746</c:v>
                </c:pt>
                <c:pt idx="9">
                  <c:v>55.7627402</c:v>
                </c:pt>
                <c:pt idx="10">
                  <c:v>51.6999766</c:v>
                </c:pt>
                <c:pt idx="11">
                  <c:v>50.511598</c:v>
                </c:pt>
                <c:pt idx="12">
                  <c:v>50.5220986</c:v>
                </c:pt>
                <c:pt idx="13">
                  <c:v>47.6099076</c:v>
                </c:pt>
                <c:pt idx="14">
                  <c:v>49.125024</c:v>
                </c:pt>
                <c:pt idx="15">
                  <c:v>48.52178</c:v>
                </c:pt>
              </c:numCache>
            </c:numRef>
          </c:yVal>
        </c:ser>
        <c:ser>
          <c:idx val="2"/>
          <c:order val="2"/>
          <c:tx>
            <c:strRef>
              <c:f>'price_DK1'!$D$2:$D$2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'price_DK1'!$D$3:$D$18</c:f>
              <c:numCache>
                <c:formatCode>General</c:formatCode>
                <c:ptCount val="16"/>
                <c:pt idx="0">
                  <c:v>86.61221</c:v>
                </c:pt>
                <c:pt idx="1">
                  <c:v>72.49155399999999</c:v>
                </c:pt>
                <c:pt idx="2">
                  <c:v>81.59406</c:v>
                </c:pt>
                <c:pt idx="3">
                  <c:v>75.62888</c:v>
                </c:pt>
                <c:pt idx="4">
                  <c:v>66.53653</c:v>
                </c:pt>
                <c:pt idx="5">
                  <c:v>63.33493</c:v>
                </c:pt>
                <c:pt idx="6">
                  <c:v>63.33539</c:v>
                </c:pt>
                <c:pt idx="7">
                  <c:v>70.86667</c:v>
                </c:pt>
                <c:pt idx="8">
                  <c:v>69.25331</c:v>
                </c:pt>
                <c:pt idx="9">
                  <c:v>63.028652</c:v>
                </c:pt>
                <c:pt idx="10">
                  <c:v>58.634247</c:v>
                </c:pt>
                <c:pt idx="11">
                  <c:v>58.334362</c:v>
                </c:pt>
                <c:pt idx="12">
                  <c:v>60.215866</c:v>
                </c:pt>
                <c:pt idx="13">
                  <c:v>57.740753</c:v>
                </c:pt>
                <c:pt idx="14">
                  <c:v>59.096577</c:v>
                </c:pt>
                <c:pt idx="15">
                  <c:v>58.946117</c:v>
                </c:pt>
              </c:numCache>
            </c:numRef>
          </c:yVal>
        </c:ser>
        <c:ser>
          <c:idx val="3"/>
          <c:order val="3"/>
          <c:tx>
            <c:strRef>
              <c:f>'price_DK1'!$E$2:$E$2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'price_DK1'!$A$3:$A$18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'price_DK1'!$E$3:$E$18</c:f>
              <c:numCache>
                <c:formatCode>General</c:formatCode>
                <c:ptCount val="16"/>
                <c:pt idx="0">
                  <c:v>91.72049799999999</c:v>
                </c:pt>
                <c:pt idx="1">
                  <c:v>77.22931600000001</c:v>
                </c:pt>
                <c:pt idx="2">
                  <c:v>88.1351808</c:v>
                </c:pt>
                <c:pt idx="3">
                  <c:v>83.61605200000001</c:v>
                </c:pt>
                <c:pt idx="4">
                  <c:v>75.622125</c:v>
                </c:pt>
                <c:pt idx="5">
                  <c:v>73.3917812</c:v>
                </c:pt>
                <c:pt idx="6">
                  <c:v>75.7098412</c:v>
                </c:pt>
                <c:pt idx="7">
                  <c:v>86.916236</c:v>
                </c:pt>
                <c:pt idx="8">
                  <c:v>87.32719</c:v>
                </c:pt>
                <c:pt idx="9">
                  <c:v>81.8325552</c:v>
                </c:pt>
                <c:pt idx="10">
                  <c:v>77.18659599999999</c:v>
                </c:pt>
                <c:pt idx="11">
                  <c:v>77.33089199999999</c:v>
                </c:pt>
                <c:pt idx="12">
                  <c:v>81.15959000000001</c:v>
                </c:pt>
                <c:pt idx="13">
                  <c:v>80.241461</c:v>
                </c:pt>
                <c:pt idx="14">
                  <c:v>77.96684999999999</c:v>
                </c:pt>
                <c:pt idx="15">
                  <c:v>77.70872320000001</c:v>
                </c:pt>
              </c:numCache>
            </c:numRef>
          </c:yVal>
        </c:ser>
        <c:axId val="50770001"/>
        <c:axId val="50770002"/>
      </c:scatterChart>
      <c:val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70002"/>
        <c:crosses val="autoZero"/>
        <c:crossBetween val="midCat"/>
      </c:val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'price_DK2'!$B$3:$B$18</c:f>
              <c:numCache>
                <c:formatCode>General</c:formatCode>
                <c:ptCount val="16"/>
                <c:pt idx="0">
                  <c:v>79.49794983333334</c:v>
                </c:pt>
                <c:pt idx="1">
                  <c:v>67.0760803888889</c:v>
                </c:pt>
                <c:pt idx="2">
                  <c:v>75.61871072777778</c:v>
                </c:pt>
                <c:pt idx="3">
                  <c:v>67.87121100555557</c:v>
                </c:pt>
                <c:pt idx="4">
                  <c:v>61.33078441666667</c:v>
                </c:pt>
                <c:pt idx="5">
                  <c:v>58.97301916666667</c:v>
                </c:pt>
                <c:pt idx="6">
                  <c:v>59.04375237777779</c:v>
                </c:pt>
                <c:pt idx="7">
                  <c:v>64.4943193</c:v>
                </c:pt>
                <c:pt idx="8">
                  <c:v>65.91357933333333</c:v>
                </c:pt>
                <c:pt idx="9">
                  <c:v>63.51485711666665</c:v>
                </c:pt>
                <c:pt idx="10">
                  <c:v>60.79384408333336</c:v>
                </c:pt>
                <c:pt idx="11">
                  <c:v>61.57969852777779</c:v>
                </c:pt>
                <c:pt idx="12">
                  <c:v>64.76181626111111</c:v>
                </c:pt>
                <c:pt idx="13">
                  <c:v>68.12881656666667</c:v>
                </c:pt>
                <c:pt idx="14">
                  <c:v>76.04892338333333</c:v>
                </c:pt>
                <c:pt idx="15">
                  <c:v>89.48796824999999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'price_DK2'!$C$3:$C$18</c:f>
              <c:numCache>
                <c:formatCode>General</c:formatCode>
                <c:ptCount val="16"/>
                <c:pt idx="0">
                  <c:v>72.200002</c:v>
                </c:pt>
                <c:pt idx="1">
                  <c:v>60.37879</c:v>
                </c:pt>
                <c:pt idx="2">
                  <c:v>67.58155000000001</c:v>
                </c:pt>
                <c:pt idx="3">
                  <c:v>59.6025804</c:v>
                </c:pt>
                <c:pt idx="4">
                  <c:v>52.11306</c:v>
                </c:pt>
                <c:pt idx="5">
                  <c:v>48.632852</c:v>
                </c:pt>
                <c:pt idx="6">
                  <c:v>48.7697046</c:v>
                </c:pt>
                <c:pt idx="7">
                  <c:v>52.9054326</c:v>
                </c:pt>
                <c:pt idx="8">
                  <c:v>53.008356</c:v>
                </c:pt>
                <c:pt idx="9">
                  <c:v>49.7133332</c:v>
                </c:pt>
                <c:pt idx="10">
                  <c:v>46.978517</c:v>
                </c:pt>
                <c:pt idx="11">
                  <c:v>47.589154</c:v>
                </c:pt>
                <c:pt idx="12">
                  <c:v>49.3649534</c:v>
                </c:pt>
                <c:pt idx="13">
                  <c:v>51.8726944</c:v>
                </c:pt>
                <c:pt idx="14">
                  <c:v>56.8724668</c:v>
                </c:pt>
                <c:pt idx="15">
                  <c:v>68.660256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'price_DK2'!$D$3:$D$18</c:f>
              <c:numCache>
                <c:formatCode>General</c:formatCode>
                <c:ptCount val="16"/>
                <c:pt idx="0">
                  <c:v>79.35023</c:v>
                </c:pt>
                <c:pt idx="1">
                  <c:v>66.45696</c:v>
                </c:pt>
                <c:pt idx="2">
                  <c:v>75.07008999999999</c:v>
                </c:pt>
                <c:pt idx="3">
                  <c:v>66.03402</c:v>
                </c:pt>
                <c:pt idx="4">
                  <c:v>59.538013</c:v>
                </c:pt>
                <c:pt idx="5">
                  <c:v>56.436646</c:v>
                </c:pt>
                <c:pt idx="6">
                  <c:v>55.704567</c:v>
                </c:pt>
                <c:pt idx="7">
                  <c:v>59.420547</c:v>
                </c:pt>
                <c:pt idx="8">
                  <c:v>60.40799</c:v>
                </c:pt>
                <c:pt idx="9">
                  <c:v>58.272488</c:v>
                </c:pt>
                <c:pt idx="10">
                  <c:v>55.26587</c:v>
                </c:pt>
                <c:pt idx="11">
                  <c:v>55.590298</c:v>
                </c:pt>
                <c:pt idx="12">
                  <c:v>59.48071</c:v>
                </c:pt>
                <c:pt idx="13">
                  <c:v>65.30525</c:v>
                </c:pt>
                <c:pt idx="14">
                  <c:v>71.725914</c:v>
                </c:pt>
                <c:pt idx="15">
                  <c:v>85.03025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'price_DK2'!$E$3:$E$18</c:f>
              <c:numCache>
                <c:formatCode>General</c:formatCode>
                <c:ptCount val="16"/>
                <c:pt idx="0">
                  <c:v>86.453924</c:v>
                </c:pt>
                <c:pt idx="1">
                  <c:v>73.97676200000001</c:v>
                </c:pt>
                <c:pt idx="2">
                  <c:v>84.2934262</c:v>
                </c:pt>
                <c:pt idx="3">
                  <c:v>77.6728988</c:v>
                </c:pt>
                <c:pt idx="4">
                  <c:v>72.40646600000001</c:v>
                </c:pt>
                <c:pt idx="5">
                  <c:v>72.06101000000001</c:v>
                </c:pt>
                <c:pt idx="6">
                  <c:v>71.95276</c:v>
                </c:pt>
                <c:pt idx="7">
                  <c:v>80.5013672</c:v>
                </c:pt>
                <c:pt idx="8">
                  <c:v>83.25538400000001</c:v>
                </c:pt>
                <c:pt idx="9">
                  <c:v>81.482032</c:v>
                </c:pt>
                <c:pt idx="10">
                  <c:v>78.165958</c:v>
                </c:pt>
                <c:pt idx="11">
                  <c:v>78.720181</c:v>
                </c:pt>
                <c:pt idx="12">
                  <c:v>82.50382999999999</c:v>
                </c:pt>
                <c:pt idx="13">
                  <c:v>86.500681</c:v>
                </c:pt>
                <c:pt idx="14">
                  <c:v>100.806578</c:v>
                </c:pt>
                <c:pt idx="15">
                  <c:v>121.92178</c:v>
                </c:pt>
              </c:numCache>
            </c:numRef>
          </c:yVal>
        </c:ser>
        <c:axId val="50780001"/>
        <c:axId val="50780002"/>
      </c:scatterChart>
      <c:val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80002"/>
        <c:crosses val="autoZero"/>
        <c:crossBetween val="midCat"/>
      </c:val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'price_DK2'!$B$3:$B$18</c:f>
              <c:numCache>
                <c:formatCode>General</c:formatCode>
                <c:ptCount val="16"/>
                <c:pt idx="0">
                  <c:v>79.49794983333334</c:v>
                </c:pt>
                <c:pt idx="1">
                  <c:v>67.0760803888889</c:v>
                </c:pt>
                <c:pt idx="2">
                  <c:v>75.61871072777778</c:v>
                </c:pt>
                <c:pt idx="3">
                  <c:v>67.87121100555557</c:v>
                </c:pt>
                <c:pt idx="4">
                  <c:v>61.33078441666667</c:v>
                </c:pt>
                <c:pt idx="5">
                  <c:v>58.97301916666667</c:v>
                </c:pt>
                <c:pt idx="6">
                  <c:v>59.04375237777779</c:v>
                </c:pt>
                <c:pt idx="7">
                  <c:v>64.4943193</c:v>
                </c:pt>
                <c:pt idx="8">
                  <c:v>65.91357933333333</c:v>
                </c:pt>
                <c:pt idx="9">
                  <c:v>63.51485711666665</c:v>
                </c:pt>
                <c:pt idx="10">
                  <c:v>60.79384408333336</c:v>
                </c:pt>
                <c:pt idx="11">
                  <c:v>61.57969852777779</c:v>
                </c:pt>
                <c:pt idx="12">
                  <c:v>64.76181626111111</c:v>
                </c:pt>
                <c:pt idx="13">
                  <c:v>68.12881656666667</c:v>
                </c:pt>
                <c:pt idx="14">
                  <c:v>76.04892338333333</c:v>
                </c:pt>
                <c:pt idx="15">
                  <c:v>89.48796824999999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'price_DK2'!$C$3:$C$18</c:f>
              <c:numCache>
                <c:formatCode>General</c:formatCode>
                <c:ptCount val="16"/>
                <c:pt idx="0">
                  <c:v>72.200002</c:v>
                </c:pt>
                <c:pt idx="1">
                  <c:v>60.37879</c:v>
                </c:pt>
                <c:pt idx="2">
                  <c:v>67.58155000000001</c:v>
                </c:pt>
                <c:pt idx="3">
                  <c:v>59.6025804</c:v>
                </c:pt>
                <c:pt idx="4">
                  <c:v>52.11306</c:v>
                </c:pt>
                <c:pt idx="5">
                  <c:v>48.632852</c:v>
                </c:pt>
                <c:pt idx="6">
                  <c:v>48.7697046</c:v>
                </c:pt>
                <c:pt idx="7">
                  <c:v>52.9054326</c:v>
                </c:pt>
                <c:pt idx="8">
                  <c:v>53.008356</c:v>
                </c:pt>
                <c:pt idx="9">
                  <c:v>49.7133332</c:v>
                </c:pt>
                <c:pt idx="10">
                  <c:v>46.978517</c:v>
                </c:pt>
                <c:pt idx="11">
                  <c:v>47.589154</c:v>
                </c:pt>
                <c:pt idx="12">
                  <c:v>49.3649534</c:v>
                </c:pt>
                <c:pt idx="13">
                  <c:v>51.8726944</c:v>
                </c:pt>
                <c:pt idx="14">
                  <c:v>56.8724668</c:v>
                </c:pt>
                <c:pt idx="15">
                  <c:v>68.660256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'price_DK2'!$D$3:$D$18</c:f>
              <c:numCache>
                <c:formatCode>General</c:formatCode>
                <c:ptCount val="16"/>
                <c:pt idx="0">
                  <c:v>79.35023</c:v>
                </c:pt>
                <c:pt idx="1">
                  <c:v>66.45696</c:v>
                </c:pt>
                <c:pt idx="2">
                  <c:v>75.07008999999999</c:v>
                </c:pt>
                <c:pt idx="3">
                  <c:v>66.03402</c:v>
                </c:pt>
                <c:pt idx="4">
                  <c:v>59.538013</c:v>
                </c:pt>
                <c:pt idx="5">
                  <c:v>56.436646</c:v>
                </c:pt>
                <c:pt idx="6">
                  <c:v>55.704567</c:v>
                </c:pt>
                <c:pt idx="7">
                  <c:v>59.420547</c:v>
                </c:pt>
                <c:pt idx="8">
                  <c:v>60.40799</c:v>
                </c:pt>
                <c:pt idx="9">
                  <c:v>58.272488</c:v>
                </c:pt>
                <c:pt idx="10">
                  <c:v>55.26587</c:v>
                </c:pt>
                <c:pt idx="11">
                  <c:v>55.590298</c:v>
                </c:pt>
                <c:pt idx="12">
                  <c:v>59.48071</c:v>
                </c:pt>
                <c:pt idx="13">
                  <c:v>65.30525</c:v>
                </c:pt>
                <c:pt idx="14">
                  <c:v>71.725914</c:v>
                </c:pt>
                <c:pt idx="15">
                  <c:v>85.03025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'price_DK2'!$E$3:$E$18</c:f>
              <c:numCache>
                <c:formatCode>General</c:formatCode>
                <c:ptCount val="16"/>
                <c:pt idx="0">
                  <c:v>86.453924</c:v>
                </c:pt>
                <c:pt idx="1">
                  <c:v>73.97676200000001</c:v>
                </c:pt>
                <c:pt idx="2">
                  <c:v>84.2934262</c:v>
                </c:pt>
                <c:pt idx="3">
                  <c:v>77.6728988</c:v>
                </c:pt>
                <c:pt idx="4">
                  <c:v>72.40646600000001</c:v>
                </c:pt>
                <c:pt idx="5">
                  <c:v>72.06101000000001</c:v>
                </c:pt>
                <c:pt idx="6">
                  <c:v>71.95276</c:v>
                </c:pt>
                <c:pt idx="7">
                  <c:v>80.5013672</c:v>
                </c:pt>
                <c:pt idx="8">
                  <c:v>83.25538400000001</c:v>
                </c:pt>
                <c:pt idx="9">
                  <c:v>81.482032</c:v>
                </c:pt>
                <c:pt idx="10">
                  <c:v>78.165958</c:v>
                </c:pt>
                <c:pt idx="11">
                  <c:v>78.720181</c:v>
                </c:pt>
                <c:pt idx="12">
                  <c:v>82.50382999999999</c:v>
                </c:pt>
                <c:pt idx="13">
                  <c:v>86.500681</c:v>
                </c:pt>
                <c:pt idx="14">
                  <c:v>100.806578</c:v>
                </c:pt>
                <c:pt idx="15">
                  <c:v>121.92178</c:v>
                </c:pt>
              </c:numCache>
            </c:numRef>
          </c:yVal>
        </c:ser>
        <c:axId val="50790001"/>
        <c:axId val="50790002"/>
      </c:scatterChart>
      <c:val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90002"/>
        <c:crosses val="autoZero"/>
        <c:crossBetween val="midCat"/>
      </c:val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7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'price_NL'!$B$3:$B$18</c:f>
              <c:numCache>
                <c:formatCode>General</c:formatCode>
                <c:ptCount val="16"/>
                <c:pt idx="0">
                  <c:v>89.49499408888889</c:v>
                </c:pt>
                <c:pt idx="1">
                  <c:v>75.02285341111113</c:v>
                </c:pt>
                <c:pt idx="2">
                  <c:v>88.22949947222224</c:v>
                </c:pt>
                <c:pt idx="3">
                  <c:v>83.08558811111111</c:v>
                </c:pt>
                <c:pt idx="4">
                  <c:v>75.74884416666669</c:v>
                </c:pt>
                <c:pt idx="5">
                  <c:v>70.26237050555557</c:v>
                </c:pt>
                <c:pt idx="6">
                  <c:v>71.88333207777777</c:v>
                </c:pt>
                <c:pt idx="7">
                  <c:v>85.06218677777777</c:v>
                </c:pt>
                <c:pt idx="8">
                  <c:v>82.77140174444445</c:v>
                </c:pt>
                <c:pt idx="9">
                  <c:v>74.08253353333333</c:v>
                </c:pt>
                <c:pt idx="10">
                  <c:v>71.22619196666668</c:v>
                </c:pt>
                <c:pt idx="11">
                  <c:v>71.13193264444446</c:v>
                </c:pt>
                <c:pt idx="12">
                  <c:v>75.03256123888889</c:v>
                </c:pt>
                <c:pt idx="13">
                  <c:v>83.89499647222222</c:v>
                </c:pt>
                <c:pt idx="14">
                  <c:v>87.29455241666663</c:v>
                </c:pt>
                <c:pt idx="15">
                  <c:v>90.5742206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'price_NL'!$C$3:$C$18</c:f>
              <c:numCache>
                <c:formatCode>General</c:formatCode>
                <c:ptCount val="16"/>
                <c:pt idx="0">
                  <c:v>86.3825332</c:v>
                </c:pt>
                <c:pt idx="1">
                  <c:v>72.35774000000001</c:v>
                </c:pt>
                <c:pt idx="2">
                  <c:v>84.69297</c:v>
                </c:pt>
                <c:pt idx="3">
                  <c:v>79.41623</c:v>
                </c:pt>
                <c:pt idx="4">
                  <c:v>72.00178</c:v>
                </c:pt>
                <c:pt idx="5">
                  <c:v>65.99687</c:v>
                </c:pt>
                <c:pt idx="6">
                  <c:v>65.932558</c:v>
                </c:pt>
                <c:pt idx="7">
                  <c:v>75.808992</c:v>
                </c:pt>
                <c:pt idx="8">
                  <c:v>72.7554368</c:v>
                </c:pt>
                <c:pt idx="9">
                  <c:v>64.194016</c:v>
                </c:pt>
                <c:pt idx="10">
                  <c:v>61.5227628</c:v>
                </c:pt>
                <c:pt idx="11">
                  <c:v>60.8423072</c:v>
                </c:pt>
                <c:pt idx="12">
                  <c:v>62.8354336</c:v>
                </c:pt>
                <c:pt idx="13">
                  <c:v>68.03140999999999</c:v>
                </c:pt>
                <c:pt idx="14">
                  <c:v>74.15929199999999</c:v>
                </c:pt>
                <c:pt idx="15">
                  <c:v>77.7453888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'price_NL'!$D$3:$D$18</c:f>
              <c:numCache>
                <c:formatCode>General</c:formatCode>
                <c:ptCount val="16"/>
                <c:pt idx="0">
                  <c:v>89.52728</c:v>
                </c:pt>
                <c:pt idx="1">
                  <c:v>75.37112</c:v>
                </c:pt>
                <c:pt idx="2">
                  <c:v>88.19315</c:v>
                </c:pt>
                <c:pt idx="3">
                  <c:v>82.55513999999999</c:v>
                </c:pt>
                <c:pt idx="4">
                  <c:v>75.146576</c:v>
                </c:pt>
                <c:pt idx="5">
                  <c:v>69.2976</c:v>
                </c:pt>
                <c:pt idx="6">
                  <c:v>70.634705</c:v>
                </c:pt>
                <c:pt idx="7">
                  <c:v>82.45457</c:v>
                </c:pt>
                <c:pt idx="8">
                  <c:v>80.51518</c:v>
                </c:pt>
                <c:pt idx="9">
                  <c:v>72.086876</c:v>
                </c:pt>
                <c:pt idx="10">
                  <c:v>70.48059000000001</c:v>
                </c:pt>
                <c:pt idx="11">
                  <c:v>71.13333</c:v>
                </c:pt>
                <c:pt idx="12">
                  <c:v>76.41884</c:v>
                </c:pt>
                <c:pt idx="13">
                  <c:v>83.366325</c:v>
                </c:pt>
                <c:pt idx="14">
                  <c:v>85.992355</c:v>
                </c:pt>
                <c:pt idx="15">
                  <c:v>88.15925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'price_NL'!$E$3:$E$18</c:f>
              <c:numCache>
                <c:formatCode>General</c:formatCode>
                <c:ptCount val="16"/>
                <c:pt idx="0">
                  <c:v>92.309884</c:v>
                </c:pt>
                <c:pt idx="1">
                  <c:v>77.0763968</c:v>
                </c:pt>
                <c:pt idx="2">
                  <c:v>91.44869799999999</c:v>
                </c:pt>
                <c:pt idx="3">
                  <c:v>87.33011399999999</c:v>
                </c:pt>
                <c:pt idx="4">
                  <c:v>80.605114</c:v>
                </c:pt>
                <c:pt idx="5">
                  <c:v>76.3112532</c:v>
                </c:pt>
                <c:pt idx="6">
                  <c:v>78.9569168</c:v>
                </c:pt>
                <c:pt idx="7">
                  <c:v>94.813632</c:v>
                </c:pt>
                <c:pt idx="8">
                  <c:v>94.11467999999999</c:v>
                </c:pt>
                <c:pt idx="9">
                  <c:v>85.2630352</c:v>
                </c:pt>
                <c:pt idx="10">
                  <c:v>81.13533699999999</c:v>
                </c:pt>
                <c:pt idx="11">
                  <c:v>81.11479200000001</c:v>
                </c:pt>
                <c:pt idx="12">
                  <c:v>85.972604</c:v>
                </c:pt>
                <c:pt idx="13">
                  <c:v>97.769318</c:v>
                </c:pt>
                <c:pt idx="14">
                  <c:v>102.3626</c:v>
                </c:pt>
                <c:pt idx="15">
                  <c:v>107.3995148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'price_DK2'!$B$3:$B$18</c:f>
              <c:numCache>
                <c:formatCode>General</c:formatCode>
                <c:ptCount val="16"/>
                <c:pt idx="0">
                  <c:v>79.49794983333334</c:v>
                </c:pt>
                <c:pt idx="1">
                  <c:v>67.0760803888889</c:v>
                </c:pt>
                <c:pt idx="2">
                  <c:v>75.61871072777778</c:v>
                </c:pt>
                <c:pt idx="3">
                  <c:v>67.87121100555557</c:v>
                </c:pt>
                <c:pt idx="4">
                  <c:v>61.33078441666667</c:v>
                </c:pt>
                <c:pt idx="5">
                  <c:v>58.97301916666667</c:v>
                </c:pt>
                <c:pt idx="6">
                  <c:v>59.04375237777779</c:v>
                </c:pt>
                <c:pt idx="7">
                  <c:v>64.4943193</c:v>
                </c:pt>
                <c:pt idx="8">
                  <c:v>65.91357933333333</c:v>
                </c:pt>
                <c:pt idx="9">
                  <c:v>63.51485711666665</c:v>
                </c:pt>
                <c:pt idx="10">
                  <c:v>60.79384408333336</c:v>
                </c:pt>
                <c:pt idx="11">
                  <c:v>61.57969852777779</c:v>
                </c:pt>
                <c:pt idx="12">
                  <c:v>64.76181626111111</c:v>
                </c:pt>
                <c:pt idx="13">
                  <c:v>68.12881656666667</c:v>
                </c:pt>
                <c:pt idx="14">
                  <c:v>76.04892338333333</c:v>
                </c:pt>
                <c:pt idx="15">
                  <c:v>89.48796824999999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'price_DK2'!$C$3:$C$18</c:f>
              <c:numCache>
                <c:formatCode>General</c:formatCode>
                <c:ptCount val="16"/>
                <c:pt idx="0">
                  <c:v>72.200002</c:v>
                </c:pt>
                <c:pt idx="1">
                  <c:v>60.37879</c:v>
                </c:pt>
                <c:pt idx="2">
                  <c:v>67.58155000000001</c:v>
                </c:pt>
                <c:pt idx="3">
                  <c:v>59.6025804</c:v>
                </c:pt>
                <c:pt idx="4">
                  <c:v>52.11306</c:v>
                </c:pt>
                <c:pt idx="5">
                  <c:v>48.632852</c:v>
                </c:pt>
                <c:pt idx="6">
                  <c:v>48.7697046</c:v>
                </c:pt>
                <c:pt idx="7">
                  <c:v>52.9054326</c:v>
                </c:pt>
                <c:pt idx="8">
                  <c:v>53.008356</c:v>
                </c:pt>
                <c:pt idx="9">
                  <c:v>49.7133332</c:v>
                </c:pt>
                <c:pt idx="10">
                  <c:v>46.978517</c:v>
                </c:pt>
                <c:pt idx="11">
                  <c:v>47.589154</c:v>
                </c:pt>
                <c:pt idx="12">
                  <c:v>49.3649534</c:v>
                </c:pt>
                <c:pt idx="13">
                  <c:v>51.8726944</c:v>
                </c:pt>
                <c:pt idx="14">
                  <c:v>56.8724668</c:v>
                </c:pt>
                <c:pt idx="15">
                  <c:v>68.660256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'price_DK2'!$D$3:$D$18</c:f>
              <c:numCache>
                <c:formatCode>General</c:formatCode>
                <c:ptCount val="16"/>
                <c:pt idx="0">
                  <c:v>79.35023</c:v>
                </c:pt>
                <c:pt idx="1">
                  <c:v>66.45696</c:v>
                </c:pt>
                <c:pt idx="2">
                  <c:v>75.07008999999999</c:v>
                </c:pt>
                <c:pt idx="3">
                  <c:v>66.03402</c:v>
                </c:pt>
                <c:pt idx="4">
                  <c:v>59.538013</c:v>
                </c:pt>
                <c:pt idx="5">
                  <c:v>56.436646</c:v>
                </c:pt>
                <c:pt idx="6">
                  <c:v>55.704567</c:v>
                </c:pt>
                <c:pt idx="7">
                  <c:v>59.420547</c:v>
                </c:pt>
                <c:pt idx="8">
                  <c:v>60.40799</c:v>
                </c:pt>
                <c:pt idx="9">
                  <c:v>58.272488</c:v>
                </c:pt>
                <c:pt idx="10">
                  <c:v>55.26587</c:v>
                </c:pt>
                <c:pt idx="11">
                  <c:v>55.590298</c:v>
                </c:pt>
                <c:pt idx="12">
                  <c:v>59.48071</c:v>
                </c:pt>
                <c:pt idx="13">
                  <c:v>65.30525</c:v>
                </c:pt>
                <c:pt idx="14">
                  <c:v>71.725914</c:v>
                </c:pt>
                <c:pt idx="15">
                  <c:v>85.03025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'price_DK2'!$E$3:$E$18</c:f>
              <c:numCache>
                <c:formatCode>General</c:formatCode>
                <c:ptCount val="16"/>
                <c:pt idx="0">
                  <c:v>86.453924</c:v>
                </c:pt>
                <c:pt idx="1">
                  <c:v>73.97676200000001</c:v>
                </c:pt>
                <c:pt idx="2">
                  <c:v>84.2934262</c:v>
                </c:pt>
                <c:pt idx="3">
                  <c:v>77.6728988</c:v>
                </c:pt>
                <c:pt idx="4">
                  <c:v>72.40646600000001</c:v>
                </c:pt>
                <c:pt idx="5">
                  <c:v>72.06101000000001</c:v>
                </c:pt>
                <c:pt idx="6">
                  <c:v>71.95276</c:v>
                </c:pt>
                <c:pt idx="7">
                  <c:v>80.5013672</c:v>
                </c:pt>
                <c:pt idx="8">
                  <c:v>83.25538400000001</c:v>
                </c:pt>
                <c:pt idx="9">
                  <c:v>81.482032</c:v>
                </c:pt>
                <c:pt idx="10">
                  <c:v>78.165958</c:v>
                </c:pt>
                <c:pt idx="11">
                  <c:v>78.720181</c:v>
                </c:pt>
                <c:pt idx="12">
                  <c:v>82.50382999999999</c:v>
                </c:pt>
                <c:pt idx="13">
                  <c:v>86.500681</c:v>
                </c:pt>
                <c:pt idx="14">
                  <c:v>100.806578</c:v>
                </c:pt>
                <c:pt idx="15">
                  <c:v>121.92178</c:v>
                </c:pt>
              </c:numCache>
            </c:numRef>
          </c:yVal>
        </c:ser>
        <c:axId val="50800001"/>
        <c:axId val="50800002"/>
      </c:scatterChart>
      <c:val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00002"/>
        <c:crosses val="autoZero"/>
        <c:crossBetween val="midCat"/>
      </c:val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'price_DK2'!$B$3:$B$18</c:f>
              <c:numCache>
                <c:formatCode>General</c:formatCode>
                <c:ptCount val="16"/>
                <c:pt idx="0">
                  <c:v>79.49794983333334</c:v>
                </c:pt>
                <c:pt idx="1">
                  <c:v>67.0760803888889</c:v>
                </c:pt>
                <c:pt idx="2">
                  <c:v>75.61871072777778</c:v>
                </c:pt>
                <c:pt idx="3">
                  <c:v>67.87121100555557</c:v>
                </c:pt>
                <c:pt idx="4">
                  <c:v>61.33078441666667</c:v>
                </c:pt>
                <c:pt idx="5">
                  <c:v>58.97301916666667</c:v>
                </c:pt>
                <c:pt idx="6">
                  <c:v>59.04375237777779</c:v>
                </c:pt>
                <c:pt idx="7">
                  <c:v>64.4943193</c:v>
                </c:pt>
                <c:pt idx="8">
                  <c:v>65.91357933333333</c:v>
                </c:pt>
                <c:pt idx="9">
                  <c:v>63.51485711666665</c:v>
                </c:pt>
                <c:pt idx="10">
                  <c:v>60.79384408333336</c:v>
                </c:pt>
                <c:pt idx="11">
                  <c:v>61.57969852777779</c:v>
                </c:pt>
                <c:pt idx="12">
                  <c:v>64.76181626111111</c:v>
                </c:pt>
                <c:pt idx="13">
                  <c:v>68.12881656666667</c:v>
                </c:pt>
                <c:pt idx="14">
                  <c:v>76.04892338333333</c:v>
                </c:pt>
                <c:pt idx="15">
                  <c:v>89.48796824999999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'price_DK2'!$C$3:$C$18</c:f>
              <c:numCache>
                <c:formatCode>General</c:formatCode>
                <c:ptCount val="16"/>
                <c:pt idx="0">
                  <c:v>72.200002</c:v>
                </c:pt>
                <c:pt idx="1">
                  <c:v>60.37879</c:v>
                </c:pt>
                <c:pt idx="2">
                  <c:v>67.58155000000001</c:v>
                </c:pt>
                <c:pt idx="3">
                  <c:v>59.6025804</c:v>
                </c:pt>
                <c:pt idx="4">
                  <c:v>52.11306</c:v>
                </c:pt>
                <c:pt idx="5">
                  <c:v>48.632852</c:v>
                </c:pt>
                <c:pt idx="6">
                  <c:v>48.7697046</c:v>
                </c:pt>
                <c:pt idx="7">
                  <c:v>52.9054326</c:v>
                </c:pt>
                <c:pt idx="8">
                  <c:v>53.008356</c:v>
                </c:pt>
                <c:pt idx="9">
                  <c:v>49.7133332</c:v>
                </c:pt>
                <c:pt idx="10">
                  <c:v>46.978517</c:v>
                </c:pt>
                <c:pt idx="11">
                  <c:v>47.589154</c:v>
                </c:pt>
                <c:pt idx="12">
                  <c:v>49.3649534</c:v>
                </c:pt>
                <c:pt idx="13">
                  <c:v>51.8726944</c:v>
                </c:pt>
                <c:pt idx="14">
                  <c:v>56.8724668</c:v>
                </c:pt>
                <c:pt idx="15">
                  <c:v>68.660256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'price_DK2'!$D$3:$D$18</c:f>
              <c:numCache>
                <c:formatCode>General</c:formatCode>
                <c:ptCount val="16"/>
                <c:pt idx="0">
                  <c:v>79.35023</c:v>
                </c:pt>
                <c:pt idx="1">
                  <c:v>66.45696</c:v>
                </c:pt>
                <c:pt idx="2">
                  <c:v>75.07008999999999</c:v>
                </c:pt>
                <c:pt idx="3">
                  <c:v>66.03402</c:v>
                </c:pt>
                <c:pt idx="4">
                  <c:v>59.538013</c:v>
                </c:pt>
                <c:pt idx="5">
                  <c:v>56.436646</c:v>
                </c:pt>
                <c:pt idx="6">
                  <c:v>55.704567</c:v>
                </c:pt>
                <c:pt idx="7">
                  <c:v>59.420547</c:v>
                </c:pt>
                <c:pt idx="8">
                  <c:v>60.40799</c:v>
                </c:pt>
                <c:pt idx="9">
                  <c:v>58.272488</c:v>
                </c:pt>
                <c:pt idx="10">
                  <c:v>55.26587</c:v>
                </c:pt>
                <c:pt idx="11">
                  <c:v>55.590298</c:v>
                </c:pt>
                <c:pt idx="12">
                  <c:v>59.48071</c:v>
                </c:pt>
                <c:pt idx="13">
                  <c:v>65.30525</c:v>
                </c:pt>
                <c:pt idx="14">
                  <c:v>71.725914</c:v>
                </c:pt>
                <c:pt idx="15">
                  <c:v>85.03025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'price_DK2'!$E$3:$E$18</c:f>
              <c:numCache>
                <c:formatCode>General</c:formatCode>
                <c:ptCount val="16"/>
                <c:pt idx="0">
                  <c:v>86.453924</c:v>
                </c:pt>
                <c:pt idx="1">
                  <c:v>73.97676200000001</c:v>
                </c:pt>
                <c:pt idx="2">
                  <c:v>84.2934262</c:v>
                </c:pt>
                <c:pt idx="3">
                  <c:v>77.6728988</c:v>
                </c:pt>
                <c:pt idx="4">
                  <c:v>72.40646600000001</c:v>
                </c:pt>
                <c:pt idx="5">
                  <c:v>72.06101000000001</c:v>
                </c:pt>
                <c:pt idx="6">
                  <c:v>71.95276</c:v>
                </c:pt>
                <c:pt idx="7">
                  <c:v>80.5013672</c:v>
                </c:pt>
                <c:pt idx="8">
                  <c:v>83.25538400000001</c:v>
                </c:pt>
                <c:pt idx="9">
                  <c:v>81.482032</c:v>
                </c:pt>
                <c:pt idx="10">
                  <c:v>78.165958</c:v>
                </c:pt>
                <c:pt idx="11">
                  <c:v>78.720181</c:v>
                </c:pt>
                <c:pt idx="12">
                  <c:v>82.50382999999999</c:v>
                </c:pt>
                <c:pt idx="13">
                  <c:v>86.500681</c:v>
                </c:pt>
                <c:pt idx="14">
                  <c:v>100.806578</c:v>
                </c:pt>
                <c:pt idx="15">
                  <c:v>121.92178</c:v>
                </c:pt>
              </c:numCache>
            </c:numRef>
          </c:yVal>
        </c:ser>
        <c:axId val="50810001"/>
        <c:axId val="50810002"/>
      </c:scatterChart>
      <c:val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10002"/>
        <c:crosses val="autoZero"/>
        <c:crossBetween val="midCat"/>
      </c:val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DK2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'price_DK2'!$B$2:$B$2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'price_DK2'!$B$3:$B$18</c:f>
              <c:numCache>
                <c:formatCode>General</c:formatCode>
                <c:ptCount val="16"/>
                <c:pt idx="0">
                  <c:v>79.49794983333334</c:v>
                </c:pt>
                <c:pt idx="1">
                  <c:v>67.0760803888889</c:v>
                </c:pt>
                <c:pt idx="2">
                  <c:v>75.61871072777778</c:v>
                </c:pt>
                <c:pt idx="3">
                  <c:v>67.87121100555557</c:v>
                </c:pt>
                <c:pt idx="4">
                  <c:v>61.33078441666667</c:v>
                </c:pt>
                <c:pt idx="5">
                  <c:v>58.97301916666667</c:v>
                </c:pt>
                <c:pt idx="6">
                  <c:v>59.04375237777779</c:v>
                </c:pt>
                <c:pt idx="7">
                  <c:v>64.4943193</c:v>
                </c:pt>
                <c:pt idx="8">
                  <c:v>65.91357933333333</c:v>
                </c:pt>
                <c:pt idx="9">
                  <c:v>63.51485711666665</c:v>
                </c:pt>
                <c:pt idx="10">
                  <c:v>60.79384408333336</c:v>
                </c:pt>
                <c:pt idx="11">
                  <c:v>61.57969852777779</c:v>
                </c:pt>
                <c:pt idx="12">
                  <c:v>64.76181626111111</c:v>
                </c:pt>
                <c:pt idx="13">
                  <c:v>68.12881656666667</c:v>
                </c:pt>
                <c:pt idx="14">
                  <c:v>76.04892338333333</c:v>
                </c:pt>
                <c:pt idx="15">
                  <c:v>89.48796824999999</c:v>
                </c:pt>
              </c:numCache>
            </c:numRef>
          </c:yVal>
        </c:ser>
        <c:ser>
          <c:idx val="1"/>
          <c:order val="1"/>
          <c:tx>
            <c:strRef>
              <c:f>'price_DK2'!$C$2:$C$2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'price_DK2'!$C$3:$C$18</c:f>
              <c:numCache>
                <c:formatCode>General</c:formatCode>
                <c:ptCount val="16"/>
                <c:pt idx="0">
                  <c:v>72.200002</c:v>
                </c:pt>
                <c:pt idx="1">
                  <c:v>60.37879</c:v>
                </c:pt>
                <c:pt idx="2">
                  <c:v>67.58155000000001</c:v>
                </c:pt>
                <c:pt idx="3">
                  <c:v>59.6025804</c:v>
                </c:pt>
                <c:pt idx="4">
                  <c:v>52.11306</c:v>
                </c:pt>
                <c:pt idx="5">
                  <c:v>48.632852</c:v>
                </c:pt>
                <c:pt idx="6">
                  <c:v>48.7697046</c:v>
                </c:pt>
                <c:pt idx="7">
                  <c:v>52.9054326</c:v>
                </c:pt>
                <c:pt idx="8">
                  <c:v>53.008356</c:v>
                </c:pt>
                <c:pt idx="9">
                  <c:v>49.7133332</c:v>
                </c:pt>
                <c:pt idx="10">
                  <c:v>46.978517</c:v>
                </c:pt>
                <c:pt idx="11">
                  <c:v>47.589154</c:v>
                </c:pt>
                <c:pt idx="12">
                  <c:v>49.3649534</c:v>
                </c:pt>
                <c:pt idx="13">
                  <c:v>51.8726944</c:v>
                </c:pt>
                <c:pt idx="14">
                  <c:v>56.8724668</c:v>
                </c:pt>
                <c:pt idx="15">
                  <c:v>68.660256</c:v>
                </c:pt>
              </c:numCache>
            </c:numRef>
          </c:yVal>
        </c:ser>
        <c:ser>
          <c:idx val="2"/>
          <c:order val="2"/>
          <c:tx>
            <c:strRef>
              <c:f>'price_DK2'!$D$2:$D$2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'price_DK2'!$D$3:$D$18</c:f>
              <c:numCache>
                <c:formatCode>General</c:formatCode>
                <c:ptCount val="16"/>
                <c:pt idx="0">
                  <c:v>79.35023</c:v>
                </c:pt>
                <c:pt idx="1">
                  <c:v>66.45696</c:v>
                </c:pt>
                <c:pt idx="2">
                  <c:v>75.07008999999999</c:v>
                </c:pt>
                <c:pt idx="3">
                  <c:v>66.03402</c:v>
                </c:pt>
                <c:pt idx="4">
                  <c:v>59.538013</c:v>
                </c:pt>
                <c:pt idx="5">
                  <c:v>56.436646</c:v>
                </c:pt>
                <c:pt idx="6">
                  <c:v>55.704567</c:v>
                </c:pt>
                <c:pt idx="7">
                  <c:v>59.420547</c:v>
                </c:pt>
                <c:pt idx="8">
                  <c:v>60.40799</c:v>
                </c:pt>
                <c:pt idx="9">
                  <c:v>58.272488</c:v>
                </c:pt>
                <c:pt idx="10">
                  <c:v>55.26587</c:v>
                </c:pt>
                <c:pt idx="11">
                  <c:v>55.590298</c:v>
                </c:pt>
                <c:pt idx="12">
                  <c:v>59.48071</c:v>
                </c:pt>
                <c:pt idx="13">
                  <c:v>65.30525</c:v>
                </c:pt>
                <c:pt idx="14">
                  <c:v>71.725914</c:v>
                </c:pt>
                <c:pt idx="15">
                  <c:v>85.03025</c:v>
                </c:pt>
              </c:numCache>
            </c:numRef>
          </c:yVal>
        </c:ser>
        <c:ser>
          <c:idx val="3"/>
          <c:order val="3"/>
          <c:tx>
            <c:strRef>
              <c:f>'price_DK2'!$E$2:$E$2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'price_DK2'!$A$3:$A$18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'price_DK2'!$E$3:$E$18</c:f>
              <c:numCache>
                <c:formatCode>General</c:formatCode>
                <c:ptCount val="16"/>
                <c:pt idx="0">
                  <c:v>86.453924</c:v>
                </c:pt>
                <c:pt idx="1">
                  <c:v>73.97676200000001</c:v>
                </c:pt>
                <c:pt idx="2">
                  <c:v>84.2934262</c:v>
                </c:pt>
                <c:pt idx="3">
                  <c:v>77.6728988</c:v>
                </c:pt>
                <c:pt idx="4">
                  <c:v>72.40646600000001</c:v>
                </c:pt>
                <c:pt idx="5">
                  <c:v>72.06101000000001</c:v>
                </c:pt>
                <c:pt idx="6">
                  <c:v>71.95276</c:v>
                </c:pt>
                <c:pt idx="7">
                  <c:v>80.5013672</c:v>
                </c:pt>
                <c:pt idx="8">
                  <c:v>83.25538400000001</c:v>
                </c:pt>
                <c:pt idx="9">
                  <c:v>81.482032</c:v>
                </c:pt>
                <c:pt idx="10">
                  <c:v>78.165958</c:v>
                </c:pt>
                <c:pt idx="11">
                  <c:v>78.720181</c:v>
                </c:pt>
                <c:pt idx="12">
                  <c:v>82.50382999999999</c:v>
                </c:pt>
                <c:pt idx="13">
                  <c:v>86.500681</c:v>
                </c:pt>
                <c:pt idx="14">
                  <c:v>100.806578</c:v>
                </c:pt>
                <c:pt idx="15">
                  <c:v>121.92178</c:v>
                </c:pt>
              </c:numCache>
            </c:numRef>
          </c:yVal>
        </c:ser>
        <c:axId val="50820001"/>
        <c:axId val="50820002"/>
      </c:scatterChart>
      <c:val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20002"/>
        <c:crosses val="autoZero"/>
        <c:crossBetween val="midCat"/>
      </c:val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'price_ES'!$B$3:$B$18</c:f>
              <c:numCache>
                <c:formatCode>General</c:formatCode>
                <c:ptCount val="16"/>
                <c:pt idx="0">
                  <c:v>60.66969027222222</c:v>
                </c:pt>
                <c:pt idx="1">
                  <c:v>42.35707490555555</c:v>
                </c:pt>
                <c:pt idx="2">
                  <c:v>45.81498801666666</c:v>
                </c:pt>
                <c:pt idx="3">
                  <c:v>39.33799265555556</c:v>
                </c:pt>
                <c:pt idx="4">
                  <c:v>37.68150396666667</c:v>
                </c:pt>
                <c:pt idx="5">
                  <c:v>40.28900023333335</c:v>
                </c:pt>
                <c:pt idx="6">
                  <c:v>38.16211087222221</c:v>
                </c:pt>
                <c:pt idx="7">
                  <c:v>49.33190976666668</c:v>
                </c:pt>
                <c:pt idx="8">
                  <c:v>48.94750868888887</c:v>
                </c:pt>
                <c:pt idx="9">
                  <c:v>49.88516859444444</c:v>
                </c:pt>
                <c:pt idx="10">
                  <c:v>50.97194768333334</c:v>
                </c:pt>
                <c:pt idx="11">
                  <c:v>49.40150779444445</c:v>
                </c:pt>
                <c:pt idx="12">
                  <c:v>48.44430113888888</c:v>
                </c:pt>
                <c:pt idx="13">
                  <c:v>53.93050300000002</c:v>
                </c:pt>
                <c:pt idx="14">
                  <c:v>58.99417522777777</c:v>
                </c:pt>
                <c:pt idx="15">
                  <c:v>63.34195226111111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'price_ES'!$C$3:$C$18</c:f>
              <c:numCache>
                <c:formatCode>General</c:formatCode>
                <c:ptCount val="16"/>
                <c:pt idx="0">
                  <c:v>35.8900908</c:v>
                </c:pt>
                <c:pt idx="1">
                  <c:v>21.489818</c:v>
                </c:pt>
                <c:pt idx="2">
                  <c:v>20.1888132</c:v>
                </c:pt>
                <c:pt idx="3">
                  <c:v>17.3534018</c:v>
                </c:pt>
                <c:pt idx="4">
                  <c:v>19.5844062</c:v>
                </c:pt>
                <c:pt idx="5">
                  <c:v>29.3390176</c:v>
                </c:pt>
                <c:pt idx="6">
                  <c:v>27.3294292</c:v>
                </c:pt>
                <c:pt idx="7">
                  <c:v>39.9286296</c:v>
                </c:pt>
                <c:pt idx="8">
                  <c:v>39.1736988</c:v>
                </c:pt>
                <c:pt idx="9">
                  <c:v>41.3861412</c:v>
                </c:pt>
                <c:pt idx="10">
                  <c:v>44.6800014</c:v>
                </c:pt>
                <c:pt idx="11">
                  <c:v>42.175412</c:v>
                </c:pt>
                <c:pt idx="12">
                  <c:v>40.3636072</c:v>
                </c:pt>
                <c:pt idx="13">
                  <c:v>44.639042</c:v>
                </c:pt>
                <c:pt idx="14">
                  <c:v>47.2516672</c:v>
                </c:pt>
                <c:pt idx="15">
                  <c:v>48.3020092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'price_ES'!$D$3:$D$18</c:f>
              <c:numCache>
                <c:formatCode>General</c:formatCode>
                <c:ptCount val="16"/>
                <c:pt idx="0">
                  <c:v>67.32796500000001</c:v>
                </c:pt>
                <c:pt idx="1">
                  <c:v>47.131393</c:v>
                </c:pt>
                <c:pt idx="2">
                  <c:v>51.73322</c:v>
                </c:pt>
                <c:pt idx="3">
                  <c:v>44.40057</c:v>
                </c:pt>
                <c:pt idx="4">
                  <c:v>42.41427</c:v>
                </c:pt>
                <c:pt idx="5">
                  <c:v>43.256508</c:v>
                </c:pt>
                <c:pt idx="6">
                  <c:v>41.264725</c:v>
                </c:pt>
                <c:pt idx="7">
                  <c:v>52.088127</c:v>
                </c:pt>
                <c:pt idx="8">
                  <c:v>52.07306</c:v>
                </c:pt>
                <c:pt idx="9">
                  <c:v>52.909817</c:v>
                </c:pt>
                <c:pt idx="10">
                  <c:v>53.25377</c:v>
                </c:pt>
                <c:pt idx="11">
                  <c:v>51.09726</c:v>
                </c:pt>
                <c:pt idx="12">
                  <c:v>49.913815</c:v>
                </c:pt>
                <c:pt idx="13">
                  <c:v>53.39201</c:v>
                </c:pt>
                <c:pt idx="14">
                  <c:v>56.354225</c:v>
                </c:pt>
                <c:pt idx="15">
                  <c:v>59.388927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'price_ES'!$E$3:$E$18</c:f>
              <c:numCache>
                <c:formatCode>General</c:formatCode>
                <c:ptCount val="16"/>
                <c:pt idx="0">
                  <c:v>71.78200799999999</c:v>
                </c:pt>
                <c:pt idx="1">
                  <c:v>52.0323286</c:v>
                </c:pt>
                <c:pt idx="2">
                  <c:v>57.7852274</c:v>
                </c:pt>
                <c:pt idx="3">
                  <c:v>49.3951608</c:v>
                </c:pt>
                <c:pt idx="4">
                  <c:v>46.08214760000001</c:v>
                </c:pt>
                <c:pt idx="5">
                  <c:v>46.21714679999999</c:v>
                </c:pt>
                <c:pt idx="6">
                  <c:v>44.1279012</c:v>
                </c:pt>
                <c:pt idx="7">
                  <c:v>55.429476</c:v>
                </c:pt>
                <c:pt idx="8">
                  <c:v>55.186505</c:v>
                </c:pt>
                <c:pt idx="9">
                  <c:v>55.8555032</c:v>
                </c:pt>
                <c:pt idx="10">
                  <c:v>56.0872612</c:v>
                </c:pt>
                <c:pt idx="11">
                  <c:v>55.7439276</c:v>
                </c:pt>
                <c:pt idx="12">
                  <c:v>55.2101158</c:v>
                </c:pt>
                <c:pt idx="13">
                  <c:v>65.630414</c:v>
                </c:pt>
                <c:pt idx="14">
                  <c:v>75.36294600000001</c:v>
                </c:pt>
                <c:pt idx="15">
                  <c:v>79.9015292</c:v>
                </c:pt>
              </c:numCache>
            </c:numRef>
          </c:yVal>
        </c:ser>
        <c:axId val="50830001"/>
        <c:axId val="50830002"/>
      </c:scatterChart>
      <c:val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30002"/>
        <c:crosses val="autoZero"/>
        <c:crossBetween val="midCat"/>
      </c:val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'price_ES'!$B$3:$B$18</c:f>
              <c:numCache>
                <c:formatCode>General</c:formatCode>
                <c:ptCount val="16"/>
                <c:pt idx="0">
                  <c:v>60.66969027222222</c:v>
                </c:pt>
                <c:pt idx="1">
                  <c:v>42.35707490555555</c:v>
                </c:pt>
                <c:pt idx="2">
                  <c:v>45.81498801666666</c:v>
                </c:pt>
                <c:pt idx="3">
                  <c:v>39.33799265555556</c:v>
                </c:pt>
                <c:pt idx="4">
                  <c:v>37.68150396666667</c:v>
                </c:pt>
                <c:pt idx="5">
                  <c:v>40.28900023333335</c:v>
                </c:pt>
                <c:pt idx="6">
                  <c:v>38.16211087222221</c:v>
                </c:pt>
                <c:pt idx="7">
                  <c:v>49.33190976666668</c:v>
                </c:pt>
                <c:pt idx="8">
                  <c:v>48.94750868888887</c:v>
                </c:pt>
                <c:pt idx="9">
                  <c:v>49.88516859444444</c:v>
                </c:pt>
                <c:pt idx="10">
                  <c:v>50.97194768333334</c:v>
                </c:pt>
                <c:pt idx="11">
                  <c:v>49.40150779444445</c:v>
                </c:pt>
                <c:pt idx="12">
                  <c:v>48.44430113888888</c:v>
                </c:pt>
                <c:pt idx="13">
                  <c:v>53.93050300000002</c:v>
                </c:pt>
                <c:pt idx="14">
                  <c:v>58.99417522777777</c:v>
                </c:pt>
                <c:pt idx="15">
                  <c:v>63.34195226111111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'price_ES'!$C$3:$C$18</c:f>
              <c:numCache>
                <c:formatCode>General</c:formatCode>
                <c:ptCount val="16"/>
                <c:pt idx="0">
                  <c:v>35.8900908</c:v>
                </c:pt>
                <c:pt idx="1">
                  <c:v>21.489818</c:v>
                </c:pt>
                <c:pt idx="2">
                  <c:v>20.1888132</c:v>
                </c:pt>
                <c:pt idx="3">
                  <c:v>17.3534018</c:v>
                </c:pt>
                <c:pt idx="4">
                  <c:v>19.5844062</c:v>
                </c:pt>
                <c:pt idx="5">
                  <c:v>29.3390176</c:v>
                </c:pt>
                <c:pt idx="6">
                  <c:v>27.3294292</c:v>
                </c:pt>
                <c:pt idx="7">
                  <c:v>39.9286296</c:v>
                </c:pt>
                <c:pt idx="8">
                  <c:v>39.1736988</c:v>
                </c:pt>
                <c:pt idx="9">
                  <c:v>41.3861412</c:v>
                </c:pt>
                <c:pt idx="10">
                  <c:v>44.6800014</c:v>
                </c:pt>
                <c:pt idx="11">
                  <c:v>42.175412</c:v>
                </c:pt>
                <c:pt idx="12">
                  <c:v>40.3636072</c:v>
                </c:pt>
                <c:pt idx="13">
                  <c:v>44.639042</c:v>
                </c:pt>
                <c:pt idx="14">
                  <c:v>47.2516672</c:v>
                </c:pt>
                <c:pt idx="15">
                  <c:v>48.3020092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'price_ES'!$D$3:$D$18</c:f>
              <c:numCache>
                <c:formatCode>General</c:formatCode>
                <c:ptCount val="16"/>
                <c:pt idx="0">
                  <c:v>67.32796500000001</c:v>
                </c:pt>
                <c:pt idx="1">
                  <c:v>47.131393</c:v>
                </c:pt>
                <c:pt idx="2">
                  <c:v>51.73322</c:v>
                </c:pt>
                <c:pt idx="3">
                  <c:v>44.40057</c:v>
                </c:pt>
                <c:pt idx="4">
                  <c:v>42.41427</c:v>
                </c:pt>
                <c:pt idx="5">
                  <c:v>43.256508</c:v>
                </c:pt>
                <c:pt idx="6">
                  <c:v>41.264725</c:v>
                </c:pt>
                <c:pt idx="7">
                  <c:v>52.088127</c:v>
                </c:pt>
                <c:pt idx="8">
                  <c:v>52.07306</c:v>
                </c:pt>
                <c:pt idx="9">
                  <c:v>52.909817</c:v>
                </c:pt>
                <c:pt idx="10">
                  <c:v>53.25377</c:v>
                </c:pt>
                <c:pt idx="11">
                  <c:v>51.09726</c:v>
                </c:pt>
                <c:pt idx="12">
                  <c:v>49.913815</c:v>
                </c:pt>
                <c:pt idx="13">
                  <c:v>53.39201</c:v>
                </c:pt>
                <c:pt idx="14">
                  <c:v>56.354225</c:v>
                </c:pt>
                <c:pt idx="15">
                  <c:v>59.388927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'price_ES'!$E$3:$E$18</c:f>
              <c:numCache>
                <c:formatCode>General</c:formatCode>
                <c:ptCount val="16"/>
                <c:pt idx="0">
                  <c:v>71.78200799999999</c:v>
                </c:pt>
                <c:pt idx="1">
                  <c:v>52.0323286</c:v>
                </c:pt>
                <c:pt idx="2">
                  <c:v>57.7852274</c:v>
                </c:pt>
                <c:pt idx="3">
                  <c:v>49.3951608</c:v>
                </c:pt>
                <c:pt idx="4">
                  <c:v>46.08214760000001</c:v>
                </c:pt>
                <c:pt idx="5">
                  <c:v>46.21714679999999</c:v>
                </c:pt>
                <c:pt idx="6">
                  <c:v>44.1279012</c:v>
                </c:pt>
                <c:pt idx="7">
                  <c:v>55.429476</c:v>
                </c:pt>
                <c:pt idx="8">
                  <c:v>55.186505</c:v>
                </c:pt>
                <c:pt idx="9">
                  <c:v>55.8555032</c:v>
                </c:pt>
                <c:pt idx="10">
                  <c:v>56.0872612</c:v>
                </c:pt>
                <c:pt idx="11">
                  <c:v>55.7439276</c:v>
                </c:pt>
                <c:pt idx="12">
                  <c:v>55.2101158</c:v>
                </c:pt>
                <c:pt idx="13">
                  <c:v>65.630414</c:v>
                </c:pt>
                <c:pt idx="14">
                  <c:v>75.36294600000001</c:v>
                </c:pt>
                <c:pt idx="15">
                  <c:v>79.9015292</c:v>
                </c:pt>
              </c:numCache>
            </c:numRef>
          </c:yVal>
        </c:ser>
        <c:axId val="50840001"/>
        <c:axId val="50840002"/>
      </c:scatterChart>
      <c:val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40002"/>
        <c:crosses val="autoZero"/>
        <c:crossBetween val="midCat"/>
      </c:val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'price_ES'!$B$3:$B$18</c:f>
              <c:numCache>
                <c:formatCode>General</c:formatCode>
                <c:ptCount val="16"/>
                <c:pt idx="0">
                  <c:v>60.66969027222222</c:v>
                </c:pt>
                <c:pt idx="1">
                  <c:v>42.35707490555555</c:v>
                </c:pt>
                <c:pt idx="2">
                  <c:v>45.81498801666666</c:v>
                </c:pt>
                <c:pt idx="3">
                  <c:v>39.33799265555556</c:v>
                </c:pt>
                <c:pt idx="4">
                  <c:v>37.68150396666667</c:v>
                </c:pt>
                <c:pt idx="5">
                  <c:v>40.28900023333335</c:v>
                </c:pt>
                <c:pt idx="6">
                  <c:v>38.16211087222221</c:v>
                </c:pt>
                <c:pt idx="7">
                  <c:v>49.33190976666668</c:v>
                </c:pt>
                <c:pt idx="8">
                  <c:v>48.94750868888887</c:v>
                </c:pt>
                <c:pt idx="9">
                  <c:v>49.88516859444444</c:v>
                </c:pt>
                <c:pt idx="10">
                  <c:v>50.97194768333334</c:v>
                </c:pt>
                <c:pt idx="11">
                  <c:v>49.40150779444445</c:v>
                </c:pt>
                <c:pt idx="12">
                  <c:v>48.44430113888888</c:v>
                </c:pt>
                <c:pt idx="13">
                  <c:v>53.93050300000002</c:v>
                </c:pt>
                <c:pt idx="14">
                  <c:v>58.99417522777777</c:v>
                </c:pt>
                <c:pt idx="15">
                  <c:v>63.34195226111111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'price_ES'!$C$3:$C$18</c:f>
              <c:numCache>
                <c:formatCode>General</c:formatCode>
                <c:ptCount val="16"/>
                <c:pt idx="0">
                  <c:v>35.8900908</c:v>
                </c:pt>
                <c:pt idx="1">
                  <c:v>21.489818</c:v>
                </c:pt>
                <c:pt idx="2">
                  <c:v>20.1888132</c:v>
                </c:pt>
                <c:pt idx="3">
                  <c:v>17.3534018</c:v>
                </c:pt>
                <c:pt idx="4">
                  <c:v>19.5844062</c:v>
                </c:pt>
                <c:pt idx="5">
                  <c:v>29.3390176</c:v>
                </c:pt>
                <c:pt idx="6">
                  <c:v>27.3294292</c:v>
                </c:pt>
                <c:pt idx="7">
                  <c:v>39.9286296</c:v>
                </c:pt>
                <c:pt idx="8">
                  <c:v>39.1736988</c:v>
                </c:pt>
                <c:pt idx="9">
                  <c:v>41.3861412</c:v>
                </c:pt>
                <c:pt idx="10">
                  <c:v>44.6800014</c:v>
                </c:pt>
                <c:pt idx="11">
                  <c:v>42.175412</c:v>
                </c:pt>
                <c:pt idx="12">
                  <c:v>40.3636072</c:v>
                </c:pt>
                <c:pt idx="13">
                  <c:v>44.639042</c:v>
                </c:pt>
                <c:pt idx="14">
                  <c:v>47.2516672</c:v>
                </c:pt>
                <c:pt idx="15">
                  <c:v>48.3020092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'price_ES'!$D$3:$D$18</c:f>
              <c:numCache>
                <c:formatCode>General</c:formatCode>
                <c:ptCount val="16"/>
                <c:pt idx="0">
                  <c:v>67.32796500000001</c:v>
                </c:pt>
                <c:pt idx="1">
                  <c:v>47.131393</c:v>
                </c:pt>
                <c:pt idx="2">
                  <c:v>51.73322</c:v>
                </c:pt>
                <c:pt idx="3">
                  <c:v>44.40057</c:v>
                </c:pt>
                <c:pt idx="4">
                  <c:v>42.41427</c:v>
                </c:pt>
                <c:pt idx="5">
                  <c:v>43.256508</c:v>
                </c:pt>
                <c:pt idx="6">
                  <c:v>41.264725</c:v>
                </c:pt>
                <c:pt idx="7">
                  <c:v>52.088127</c:v>
                </c:pt>
                <c:pt idx="8">
                  <c:v>52.07306</c:v>
                </c:pt>
                <c:pt idx="9">
                  <c:v>52.909817</c:v>
                </c:pt>
                <c:pt idx="10">
                  <c:v>53.25377</c:v>
                </c:pt>
                <c:pt idx="11">
                  <c:v>51.09726</c:v>
                </c:pt>
                <c:pt idx="12">
                  <c:v>49.913815</c:v>
                </c:pt>
                <c:pt idx="13">
                  <c:v>53.39201</c:v>
                </c:pt>
                <c:pt idx="14">
                  <c:v>56.354225</c:v>
                </c:pt>
                <c:pt idx="15">
                  <c:v>59.388927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'price_ES'!$E$3:$E$18</c:f>
              <c:numCache>
                <c:formatCode>General</c:formatCode>
                <c:ptCount val="16"/>
                <c:pt idx="0">
                  <c:v>71.78200799999999</c:v>
                </c:pt>
                <c:pt idx="1">
                  <c:v>52.0323286</c:v>
                </c:pt>
                <c:pt idx="2">
                  <c:v>57.7852274</c:v>
                </c:pt>
                <c:pt idx="3">
                  <c:v>49.3951608</c:v>
                </c:pt>
                <c:pt idx="4">
                  <c:v>46.08214760000001</c:v>
                </c:pt>
                <c:pt idx="5">
                  <c:v>46.21714679999999</c:v>
                </c:pt>
                <c:pt idx="6">
                  <c:v>44.1279012</c:v>
                </c:pt>
                <c:pt idx="7">
                  <c:v>55.429476</c:v>
                </c:pt>
                <c:pt idx="8">
                  <c:v>55.186505</c:v>
                </c:pt>
                <c:pt idx="9">
                  <c:v>55.8555032</c:v>
                </c:pt>
                <c:pt idx="10">
                  <c:v>56.0872612</c:v>
                </c:pt>
                <c:pt idx="11">
                  <c:v>55.7439276</c:v>
                </c:pt>
                <c:pt idx="12">
                  <c:v>55.2101158</c:v>
                </c:pt>
                <c:pt idx="13">
                  <c:v>65.630414</c:v>
                </c:pt>
                <c:pt idx="14">
                  <c:v>75.36294600000001</c:v>
                </c:pt>
                <c:pt idx="15">
                  <c:v>79.9015292</c:v>
                </c:pt>
              </c:numCache>
            </c:numRef>
          </c:yVal>
        </c:ser>
        <c:axId val="50850001"/>
        <c:axId val="50850002"/>
      </c:scatterChart>
      <c:val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50002"/>
        <c:crosses val="autoZero"/>
        <c:crossBetween val="midCat"/>
      </c:val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'price_ES'!$B$3:$B$18</c:f>
              <c:numCache>
                <c:formatCode>General</c:formatCode>
                <c:ptCount val="16"/>
                <c:pt idx="0">
                  <c:v>60.66969027222222</c:v>
                </c:pt>
                <c:pt idx="1">
                  <c:v>42.35707490555555</c:v>
                </c:pt>
                <c:pt idx="2">
                  <c:v>45.81498801666666</c:v>
                </c:pt>
                <c:pt idx="3">
                  <c:v>39.33799265555556</c:v>
                </c:pt>
                <c:pt idx="4">
                  <c:v>37.68150396666667</c:v>
                </c:pt>
                <c:pt idx="5">
                  <c:v>40.28900023333335</c:v>
                </c:pt>
                <c:pt idx="6">
                  <c:v>38.16211087222221</c:v>
                </c:pt>
                <c:pt idx="7">
                  <c:v>49.33190976666668</c:v>
                </c:pt>
                <c:pt idx="8">
                  <c:v>48.94750868888887</c:v>
                </c:pt>
                <c:pt idx="9">
                  <c:v>49.88516859444444</c:v>
                </c:pt>
                <c:pt idx="10">
                  <c:v>50.97194768333334</c:v>
                </c:pt>
                <c:pt idx="11">
                  <c:v>49.40150779444445</c:v>
                </c:pt>
                <c:pt idx="12">
                  <c:v>48.44430113888888</c:v>
                </c:pt>
                <c:pt idx="13">
                  <c:v>53.93050300000002</c:v>
                </c:pt>
                <c:pt idx="14">
                  <c:v>58.99417522777777</c:v>
                </c:pt>
                <c:pt idx="15">
                  <c:v>63.34195226111111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'price_ES'!$C$3:$C$18</c:f>
              <c:numCache>
                <c:formatCode>General</c:formatCode>
                <c:ptCount val="16"/>
                <c:pt idx="0">
                  <c:v>35.8900908</c:v>
                </c:pt>
                <c:pt idx="1">
                  <c:v>21.489818</c:v>
                </c:pt>
                <c:pt idx="2">
                  <c:v>20.1888132</c:v>
                </c:pt>
                <c:pt idx="3">
                  <c:v>17.3534018</c:v>
                </c:pt>
                <c:pt idx="4">
                  <c:v>19.5844062</c:v>
                </c:pt>
                <c:pt idx="5">
                  <c:v>29.3390176</c:v>
                </c:pt>
                <c:pt idx="6">
                  <c:v>27.3294292</c:v>
                </c:pt>
                <c:pt idx="7">
                  <c:v>39.9286296</c:v>
                </c:pt>
                <c:pt idx="8">
                  <c:v>39.1736988</c:v>
                </c:pt>
                <c:pt idx="9">
                  <c:v>41.3861412</c:v>
                </c:pt>
                <c:pt idx="10">
                  <c:v>44.6800014</c:v>
                </c:pt>
                <c:pt idx="11">
                  <c:v>42.175412</c:v>
                </c:pt>
                <c:pt idx="12">
                  <c:v>40.3636072</c:v>
                </c:pt>
                <c:pt idx="13">
                  <c:v>44.639042</c:v>
                </c:pt>
                <c:pt idx="14">
                  <c:v>47.2516672</c:v>
                </c:pt>
                <c:pt idx="15">
                  <c:v>48.3020092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'price_ES'!$D$3:$D$18</c:f>
              <c:numCache>
                <c:formatCode>General</c:formatCode>
                <c:ptCount val="16"/>
                <c:pt idx="0">
                  <c:v>67.32796500000001</c:v>
                </c:pt>
                <c:pt idx="1">
                  <c:v>47.131393</c:v>
                </c:pt>
                <c:pt idx="2">
                  <c:v>51.73322</c:v>
                </c:pt>
                <c:pt idx="3">
                  <c:v>44.40057</c:v>
                </c:pt>
                <c:pt idx="4">
                  <c:v>42.41427</c:v>
                </c:pt>
                <c:pt idx="5">
                  <c:v>43.256508</c:v>
                </c:pt>
                <c:pt idx="6">
                  <c:v>41.264725</c:v>
                </c:pt>
                <c:pt idx="7">
                  <c:v>52.088127</c:v>
                </c:pt>
                <c:pt idx="8">
                  <c:v>52.07306</c:v>
                </c:pt>
                <c:pt idx="9">
                  <c:v>52.909817</c:v>
                </c:pt>
                <c:pt idx="10">
                  <c:v>53.25377</c:v>
                </c:pt>
                <c:pt idx="11">
                  <c:v>51.09726</c:v>
                </c:pt>
                <c:pt idx="12">
                  <c:v>49.913815</c:v>
                </c:pt>
                <c:pt idx="13">
                  <c:v>53.39201</c:v>
                </c:pt>
                <c:pt idx="14">
                  <c:v>56.354225</c:v>
                </c:pt>
                <c:pt idx="15">
                  <c:v>59.388927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'price_ES'!$E$3:$E$18</c:f>
              <c:numCache>
                <c:formatCode>General</c:formatCode>
                <c:ptCount val="16"/>
                <c:pt idx="0">
                  <c:v>71.78200799999999</c:v>
                </c:pt>
                <c:pt idx="1">
                  <c:v>52.0323286</c:v>
                </c:pt>
                <c:pt idx="2">
                  <c:v>57.7852274</c:v>
                </c:pt>
                <c:pt idx="3">
                  <c:v>49.3951608</c:v>
                </c:pt>
                <c:pt idx="4">
                  <c:v>46.08214760000001</c:v>
                </c:pt>
                <c:pt idx="5">
                  <c:v>46.21714679999999</c:v>
                </c:pt>
                <c:pt idx="6">
                  <c:v>44.1279012</c:v>
                </c:pt>
                <c:pt idx="7">
                  <c:v>55.429476</c:v>
                </c:pt>
                <c:pt idx="8">
                  <c:v>55.186505</c:v>
                </c:pt>
                <c:pt idx="9">
                  <c:v>55.8555032</c:v>
                </c:pt>
                <c:pt idx="10">
                  <c:v>56.0872612</c:v>
                </c:pt>
                <c:pt idx="11">
                  <c:v>55.7439276</c:v>
                </c:pt>
                <c:pt idx="12">
                  <c:v>55.2101158</c:v>
                </c:pt>
                <c:pt idx="13">
                  <c:v>65.630414</c:v>
                </c:pt>
                <c:pt idx="14">
                  <c:v>75.36294600000001</c:v>
                </c:pt>
                <c:pt idx="15">
                  <c:v>79.9015292</c:v>
                </c:pt>
              </c:numCache>
            </c:numRef>
          </c:yVal>
        </c:ser>
        <c:axId val="50860001"/>
        <c:axId val="50860002"/>
      </c:scatterChart>
      <c:val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60002"/>
        <c:crosses val="autoZero"/>
        <c:crossBetween val="midCat"/>
      </c:val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'price_ES'!$B$2:$B$2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'price_ES'!$B$3:$B$18</c:f>
              <c:numCache>
                <c:formatCode>General</c:formatCode>
                <c:ptCount val="16"/>
                <c:pt idx="0">
                  <c:v>60.66969027222222</c:v>
                </c:pt>
                <c:pt idx="1">
                  <c:v>42.35707490555555</c:v>
                </c:pt>
                <c:pt idx="2">
                  <c:v>45.81498801666666</c:v>
                </c:pt>
                <c:pt idx="3">
                  <c:v>39.33799265555556</c:v>
                </c:pt>
                <c:pt idx="4">
                  <c:v>37.68150396666667</c:v>
                </c:pt>
                <c:pt idx="5">
                  <c:v>40.28900023333335</c:v>
                </c:pt>
                <c:pt idx="6">
                  <c:v>38.16211087222221</c:v>
                </c:pt>
                <c:pt idx="7">
                  <c:v>49.33190976666668</c:v>
                </c:pt>
                <c:pt idx="8">
                  <c:v>48.94750868888887</c:v>
                </c:pt>
                <c:pt idx="9">
                  <c:v>49.88516859444444</c:v>
                </c:pt>
                <c:pt idx="10">
                  <c:v>50.97194768333334</c:v>
                </c:pt>
                <c:pt idx="11">
                  <c:v>49.40150779444445</c:v>
                </c:pt>
                <c:pt idx="12">
                  <c:v>48.44430113888888</c:v>
                </c:pt>
                <c:pt idx="13">
                  <c:v>53.93050300000002</c:v>
                </c:pt>
                <c:pt idx="14">
                  <c:v>58.99417522777777</c:v>
                </c:pt>
                <c:pt idx="15">
                  <c:v>63.34195226111111</c:v>
                </c:pt>
              </c:numCache>
            </c:numRef>
          </c:yVal>
        </c:ser>
        <c:ser>
          <c:idx val="1"/>
          <c:order val="1"/>
          <c:tx>
            <c:strRef>
              <c:f>'price_ES'!$C$2:$C$2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'price_ES'!$C$3:$C$18</c:f>
              <c:numCache>
                <c:formatCode>General</c:formatCode>
                <c:ptCount val="16"/>
                <c:pt idx="0">
                  <c:v>35.8900908</c:v>
                </c:pt>
                <c:pt idx="1">
                  <c:v>21.489818</c:v>
                </c:pt>
                <c:pt idx="2">
                  <c:v>20.1888132</c:v>
                </c:pt>
                <c:pt idx="3">
                  <c:v>17.3534018</c:v>
                </c:pt>
                <c:pt idx="4">
                  <c:v>19.5844062</c:v>
                </c:pt>
                <c:pt idx="5">
                  <c:v>29.3390176</c:v>
                </c:pt>
                <c:pt idx="6">
                  <c:v>27.3294292</c:v>
                </c:pt>
                <c:pt idx="7">
                  <c:v>39.9286296</c:v>
                </c:pt>
                <c:pt idx="8">
                  <c:v>39.1736988</c:v>
                </c:pt>
                <c:pt idx="9">
                  <c:v>41.3861412</c:v>
                </c:pt>
                <c:pt idx="10">
                  <c:v>44.6800014</c:v>
                </c:pt>
                <c:pt idx="11">
                  <c:v>42.175412</c:v>
                </c:pt>
                <c:pt idx="12">
                  <c:v>40.3636072</c:v>
                </c:pt>
                <c:pt idx="13">
                  <c:v>44.639042</c:v>
                </c:pt>
                <c:pt idx="14">
                  <c:v>47.2516672</c:v>
                </c:pt>
                <c:pt idx="15">
                  <c:v>48.3020092</c:v>
                </c:pt>
              </c:numCache>
            </c:numRef>
          </c:yVal>
        </c:ser>
        <c:ser>
          <c:idx val="2"/>
          <c:order val="2"/>
          <c:tx>
            <c:strRef>
              <c:f>'price_ES'!$D$2:$D$2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'price_ES'!$D$3:$D$18</c:f>
              <c:numCache>
                <c:formatCode>General</c:formatCode>
                <c:ptCount val="16"/>
                <c:pt idx="0">
                  <c:v>67.32796500000001</c:v>
                </c:pt>
                <c:pt idx="1">
                  <c:v>47.131393</c:v>
                </c:pt>
                <c:pt idx="2">
                  <c:v>51.73322</c:v>
                </c:pt>
                <c:pt idx="3">
                  <c:v>44.40057</c:v>
                </c:pt>
                <c:pt idx="4">
                  <c:v>42.41427</c:v>
                </c:pt>
                <c:pt idx="5">
                  <c:v>43.256508</c:v>
                </c:pt>
                <c:pt idx="6">
                  <c:v>41.264725</c:v>
                </c:pt>
                <c:pt idx="7">
                  <c:v>52.088127</c:v>
                </c:pt>
                <c:pt idx="8">
                  <c:v>52.07306</c:v>
                </c:pt>
                <c:pt idx="9">
                  <c:v>52.909817</c:v>
                </c:pt>
                <c:pt idx="10">
                  <c:v>53.25377</c:v>
                </c:pt>
                <c:pt idx="11">
                  <c:v>51.09726</c:v>
                </c:pt>
                <c:pt idx="12">
                  <c:v>49.913815</c:v>
                </c:pt>
                <c:pt idx="13">
                  <c:v>53.39201</c:v>
                </c:pt>
                <c:pt idx="14">
                  <c:v>56.354225</c:v>
                </c:pt>
                <c:pt idx="15">
                  <c:v>59.388927</c:v>
                </c:pt>
              </c:numCache>
            </c:numRef>
          </c:yVal>
        </c:ser>
        <c:ser>
          <c:idx val="3"/>
          <c:order val="3"/>
          <c:tx>
            <c:strRef>
              <c:f>'price_ES'!$E$2:$E$2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'price_ES'!$A$3:$A$18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'price_ES'!$E$3:$E$18</c:f>
              <c:numCache>
                <c:formatCode>General</c:formatCode>
                <c:ptCount val="16"/>
                <c:pt idx="0">
                  <c:v>71.78200799999999</c:v>
                </c:pt>
                <c:pt idx="1">
                  <c:v>52.0323286</c:v>
                </c:pt>
                <c:pt idx="2">
                  <c:v>57.7852274</c:v>
                </c:pt>
                <c:pt idx="3">
                  <c:v>49.3951608</c:v>
                </c:pt>
                <c:pt idx="4">
                  <c:v>46.08214760000001</c:v>
                </c:pt>
                <c:pt idx="5">
                  <c:v>46.21714679999999</c:v>
                </c:pt>
                <c:pt idx="6">
                  <c:v>44.1279012</c:v>
                </c:pt>
                <c:pt idx="7">
                  <c:v>55.429476</c:v>
                </c:pt>
                <c:pt idx="8">
                  <c:v>55.186505</c:v>
                </c:pt>
                <c:pt idx="9">
                  <c:v>55.8555032</c:v>
                </c:pt>
                <c:pt idx="10">
                  <c:v>56.0872612</c:v>
                </c:pt>
                <c:pt idx="11">
                  <c:v>55.7439276</c:v>
                </c:pt>
                <c:pt idx="12">
                  <c:v>55.2101158</c:v>
                </c:pt>
                <c:pt idx="13">
                  <c:v>65.630414</c:v>
                </c:pt>
                <c:pt idx="14">
                  <c:v>75.36294600000001</c:v>
                </c:pt>
                <c:pt idx="15">
                  <c:v>79.9015292</c:v>
                </c:pt>
              </c:numCache>
            </c:numRef>
          </c:yVal>
        </c:ser>
        <c:axId val="50870001"/>
        <c:axId val="50870002"/>
      </c:scatterChart>
      <c:val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70002"/>
        <c:crosses val="autoZero"/>
        <c:crossBetween val="midCat"/>
      </c:val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'price_FI'!$B$3:$B$18</c:f>
              <c:numCache>
                <c:formatCode>General</c:formatCode>
                <c:ptCount val="16"/>
                <c:pt idx="0">
                  <c:v>49.60592627777778</c:v>
                </c:pt>
                <c:pt idx="1">
                  <c:v>46.35234596666666</c:v>
                </c:pt>
                <c:pt idx="2">
                  <c:v>51.15303598888889</c:v>
                </c:pt>
                <c:pt idx="3">
                  <c:v>44.38990842222221</c:v>
                </c:pt>
                <c:pt idx="4">
                  <c:v>45.44753658333333</c:v>
                </c:pt>
                <c:pt idx="5">
                  <c:v>47.94582269444444</c:v>
                </c:pt>
                <c:pt idx="6">
                  <c:v>49.90134992222222</c:v>
                </c:pt>
                <c:pt idx="7">
                  <c:v>54.52819269444444</c:v>
                </c:pt>
                <c:pt idx="8">
                  <c:v>57.19172398888889</c:v>
                </c:pt>
                <c:pt idx="9">
                  <c:v>58.31713032222223</c:v>
                </c:pt>
                <c:pt idx="10">
                  <c:v>54.50233878333334</c:v>
                </c:pt>
                <c:pt idx="11">
                  <c:v>54.56577884999999</c:v>
                </c:pt>
                <c:pt idx="12">
                  <c:v>56.48473951111111</c:v>
                </c:pt>
                <c:pt idx="13">
                  <c:v>54.16101293888887</c:v>
                </c:pt>
                <c:pt idx="14">
                  <c:v>59.24383633333332</c:v>
                </c:pt>
                <c:pt idx="15">
                  <c:v>59.84416743333333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'price_FI'!$C$3:$C$18</c:f>
              <c:numCache>
                <c:formatCode>General</c:formatCode>
                <c:ptCount val="16"/>
                <c:pt idx="0">
                  <c:v>38.1592244</c:v>
                </c:pt>
                <c:pt idx="1">
                  <c:v>37.4410968</c:v>
                </c:pt>
                <c:pt idx="2">
                  <c:v>39.6304576</c:v>
                </c:pt>
                <c:pt idx="3">
                  <c:v>31.8246802</c:v>
                </c:pt>
                <c:pt idx="4">
                  <c:v>32.7842704</c:v>
                </c:pt>
                <c:pt idx="5">
                  <c:v>34.140822</c:v>
                </c:pt>
                <c:pt idx="6">
                  <c:v>34.6270532</c:v>
                </c:pt>
                <c:pt idx="7">
                  <c:v>36.511119</c:v>
                </c:pt>
                <c:pt idx="8">
                  <c:v>37.8869856</c:v>
                </c:pt>
                <c:pt idx="9">
                  <c:v>38.2190196</c:v>
                </c:pt>
                <c:pt idx="10">
                  <c:v>35.6779674</c:v>
                </c:pt>
                <c:pt idx="11">
                  <c:v>35.8499306</c:v>
                </c:pt>
                <c:pt idx="12">
                  <c:v>36.8350912</c:v>
                </c:pt>
                <c:pt idx="13">
                  <c:v>35.7600468</c:v>
                </c:pt>
                <c:pt idx="14">
                  <c:v>40.54564</c:v>
                </c:pt>
                <c:pt idx="15">
                  <c:v>41.3177836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'price_FI'!$D$3:$D$18</c:f>
              <c:numCache>
                <c:formatCode>General</c:formatCode>
                <c:ptCount val="16"/>
                <c:pt idx="0">
                  <c:v>48.20959</c:v>
                </c:pt>
                <c:pt idx="1">
                  <c:v>44.54475</c:v>
                </c:pt>
                <c:pt idx="2">
                  <c:v>49.43128</c:v>
                </c:pt>
                <c:pt idx="3">
                  <c:v>42.396233</c:v>
                </c:pt>
                <c:pt idx="4">
                  <c:v>43.244976</c:v>
                </c:pt>
                <c:pt idx="5">
                  <c:v>45.316895</c:v>
                </c:pt>
                <c:pt idx="6">
                  <c:v>47.805252</c:v>
                </c:pt>
                <c:pt idx="7">
                  <c:v>51.674088</c:v>
                </c:pt>
                <c:pt idx="8">
                  <c:v>53.698174</c:v>
                </c:pt>
                <c:pt idx="9">
                  <c:v>55.056736</c:v>
                </c:pt>
                <c:pt idx="10">
                  <c:v>50.96484</c:v>
                </c:pt>
                <c:pt idx="11">
                  <c:v>51.200344</c:v>
                </c:pt>
                <c:pt idx="12">
                  <c:v>53.70879</c:v>
                </c:pt>
                <c:pt idx="13">
                  <c:v>51.03402</c:v>
                </c:pt>
                <c:pt idx="14">
                  <c:v>55.798286</c:v>
                </c:pt>
                <c:pt idx="15">
                  <c:v>56.410732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'price_FI'!$E$3:$E$18</c:f>
              <c:numCache>
                <c:formatCode>General</c:formatCode>
                <c:ptCount val="16"/>
                <c:pt idx="0">
                  <c:v>61.8564136</c:v>
                </c:pt>
                <c:pt idx="1">
                  <c:v>57.094157</c:v>
                </c:pt>
                <c:pt idx="2">
                  <c:v>62.968011</c:v>
                </c:pt>
                <c:pt idx="3">
                  <c:v>58.810867</c:v>
                </c:pt>
                <c:pt idx="4">
                  <c:v>62.6977176</c:v>
                </c:pt>
                <c:pt idx="5">
                  <c:v>68.59691800000002</c:v>
                </c:pt>
                <c:pt idx="6">
                  <c:v>72.75774</c:v>
                </c:pt>
                <c:pt idx="7">
                  <c:v>80.063632</c:v>
                </c:pt>
                <c:pt idx="8">
                  <c:v>84.834362</c:v>
                </c:pt>
                <c:pt idx="9">
                  <c:v>87.302578</c:v>
                </c:pt>
                <c:pt idx="10">
                  <c:v>80.4540428</c:v>
                </c:pt>
                <c:pt idx="11">
                  <c:v>80.267672</c:v>
                </c:pt>
                <c:pt idx="12">
                  <c:v>82.7657552</c:v>
                </c:pt>
                <c:pt idx="13">
                  <c:v>78.19541400000001</c:v>
                </c:pt>
                <c:pt idx="14">
                  <c:v>83.74696400000001</c:v>
                </c:pt>
                <c:pt idx="15">
                  <c:v>82.724524</c:v>
                </c:pt>
              </c:numCache>
            </c:numRef>
          </c:yVal>
        </c:ser>
        <c:axId val="50880001"/>
        <c:axId val="50880002"/>
      </c:scatterChart>
      <c:val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80002"/>
        <c:crosses val="autoZero"/>
        <c:crossBetween val="midCat"/>
      </c:val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'price_FI'!$B$3:$B$18</c:f>
              <c:numCache>
                <c:formatCode>General</c:formatCode>
                <c:ptCount val="16"/>
                <c:pt idx="0">
                  <c:v>49.60592627777778</c:v>
                </c:pt>
                <c:pt idx="1">
                  <c:v>46.35234596666666</c:v>
                </c:pt>
                <c:pt idx="2">
                  <c:v>51.15303598888889</c:v>
                </c:pt>
                <c:pt idx="3">
                  <c:v>44.38990842222221</c:v>
                </c:pt>
                <c:pt idx="4">
                  <c:v>45.44753658333333</c:v>
                </c:pt>
                <c:pt idx="5">
                  <c:v>47.94582269444444</c:v>
                </c:pt>
                <c:pt idx="6">
                  <c:v>49.90134992222222</c:v>
                </c:pt>
                <c:pt idx="7">
                  <c:v>54.52819269444444</c:v>
                </c:pt>
                <c:pt idx="8">
                  <c:v>57.19172398888889</c:v>
                </c:pt>
                <c:pt idx="9">
                  <c:v>58.31713032222223</c:v>
                </c:pt>
                <c:pt idx="10">
                  <c:v>54.50233878333334</c:v>
                </c:pt>
                <c:pt idx="11">
                  <c:v>54.56577884999999</c:v>
                </c:pt>
                <c:pt idx="12">
                  <c:v>56.48473951111111</c:v>
                </c:pt>
                <c:pt idx="13">
                  <c:v>54.16101293888887</c:v>
                </c:pt>
                <c:pt idx="14">
                  <c:v>59.24383633333332</c:v>
                </c:pt>
                <c:pt idx="15">
                  <c:v>59.84416743333333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'price_FI'!$C$3:$C$18</c:f>
              <c:numCache>
                <c:formatCode>General</c:formatCode>
                <c:ptCount val="16"/>
                <c:pt idx="0">
                  <c:v>38.1592244</c:v>
                </c:pt>
                <c:pt idx="1">
                  <c:v>37.4410968</c:v>
                </c:pt>
                <c:pt idx="2">
                  <c:v>39.6304576</c:v>
                </c:pt>
                <c:pt idx="3">
                  <c:v>31.8246802</c:v>
                </c:pt>
                <c:pt idx="4">
                  <c:v>32.7842704</c:v>
                </c:pt>
                <c:pt idx="5">
                  <c:v>34.140822</c:v>
                </c:pt>
                <c:pt idx="6">
                  <c:v>34.6270532</c:v>
                </c:pt>
                <c:pt idx="7">
                  <c:v>36.511119</c:v>
                </c:pt>
                <c:pt idx="8">
                  <c:v>37.8869856</c:v>
                </c:pt>
                <c:pt idx="9">
                  <c:v>38.2190196</c:v>
                </c:pt>
                <c:pt idx="10">
                  <c:v>35.6779674</c:v>
                </c:pt>
                <c:pt idx="11">
                  <c:v>35.8499306</c:v>
                </c:pt>
                <c:pt idx="12">
                  <c:v>36.8350912</c:v>
                </c:pt>
                <c:pt idx="13">
                  <c:v>35.7600468</c:v>
                </c:pt>
                <c:pt idx="14">
                  <c:v>40.54564</c:v>
                </c:pt>
                <c:pt idx="15">
                  <c:v>41.3177836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'price_FI'!$D$3:$D$18</c:f>
              <c:numCache>
                <c:formatCode>General</c:formatCode>
                <c:ptCount val="16"/>
                <c:pt idx="0">
                  <c:v>48.20959</c:v>
                </c:pt>
                <c:pt idx="1">
                  <c:v>44.54475</c:v>
                </c:pt>
                <c:pt idx="2">
                  <c:v>49.43128</c:v>
                </c:pt>
                <c:pt idx="3">
                  <c:v>42.396233</c:v>
                </c:pt>
                <c:pt idx="4">
                  <c:v>43.244976</c:v>
                </c:pt>
                <c:pt idx="5">
                  <c:v>45.316895</c:v>
                </c:pt>
                <c:pt idx="6">
                  <c:v>47.805252</c:v>
                </c:pt>
                <c:pt idx="7">
                  <c:v>51.674088</c:v>
                </c:pt>
                <c:pt idx="8">
                  <c:v>53.698174</c:v>
                </c:pt>
                <c:pt idx="9">
                  <c:v>55.056736</c:v>
                </c:pt>
                <c:pt idx="10">
                  <c:v>50.96484</c:v>
                </c:pt>
                <c:pt idx="11">
                  <c:v>51.200344</c:v>
                </c:pt>
                <c:pt idx="12">
                  <c:v>53.70879</c:v>
                </c:pt>
                <c:pt idx="13">
                  <c:v>51.03402</c:v>
                </c:pt>
                <c:pt idx="14">
                  <c:v>55.798286</c:v>
                </c:pt>
                <c:pt idx="15">
                  <c:v>56.410732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'price_FI'!$E$3:$E$18</c:f>
              <c:numCache>
                <c:formatCode>General</c:formatCode>
                <c:ptCount val="16"/>
                <c:pt idx="0">
                  <c:v>61.8564136</c:v>
                </c:pt>
                <c:pt idx="1">
                  <c:v>57.094157</c:v>
                </c:pt>
                <c:pt idx="2">
                  <c:v>62.968011</c:v>
                </c:pt>
                <c:pt idx="3">
                  <c:v>58.810867</c:v>
                </c:pt>
                <c:pt idx="4">
                  <c:v>62.6977176</c:v>
                </c:pt>
                <c:pt idx="5">
                  <c:v>68.59691800000002</c:v>
                </c:pt>
                <c:pt idx="6">
                  <c:v>72.75774</c:v>
                </c:pt>
                <c:pt idx="7">
                  <c:v>80.063632</c:v>
                </c:pt>
                <c:pt idx="8">
                  <c:v>84.834362</c:v>
                </c:pt>
                <c:pt idx="9">
                  <c:v>87.302578</c:v>
                </c:pt>
                <c:pt idx="10">
                  <c:v>80.4540428</c:v>
                </c:pt>
                <c:pt idx="11">
                  <c:v>80.267672</c:v>
                </c:pt>
                <c:pt idx="12">
                  <c:v>82.7657552</c:v>
                </c:pt>
                <c:pt idx="13">
                  <c:v>78.19541400000001</c:v>
                </c:pt>
                <c:pt idx="14">
                  <c:v>83.74696400000001</c:v>
                </c:pt>
                <c:pt idx="15">
                  <c:v>82.724524</c:v>
                </c:pt>
              </c:numCache>
            </c:numRef>
          </c:yVal>
        </c:ser>
        <c:axId val="50890001"/>
        <c:axId val="50890002"/>
      </c:scatterChart>
      <c:val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90002"/>
        <c:crosses val="autoZero"/>
        <c:crossBetween val="midCat"/>
      </c:val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8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r>
              <a:rPr lang="en-US" sz="1200" b="0" baseline="0">
                <a:solidFill>
                  <a:srgbClr val="000000"/>
                </a:solidFill>
                <a:latin typeface="Manrope"/>
              </a:rPr>
              <a:t>Price NO125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'price_NO125'!$B$2:$B$2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'price_NO125'!$B$3:$B$18</c:f>
              <c:numCache>
                <c:formatCode>General</c:formatCode>
                <c:ptCount val="16"/>
                <c:pt idx="0">
                  <c:v>54.37780227777778</c:v>
                </c:pt>
                <c:pt idx="1">
                  <c:v>49.44058605000001</c:v>
                </c:pt>
                <c:pt idx="2">
                  <c:v>59.3167721111111</c:v>
                </c:pt>
                <c:pt idx="3">
                  <c:v>57.10445797777778</c:v>
                </c:pt>
                <c:pt idx="4">
                  <c:v>57.02681572222223</c:v>
                </c:pt>
                <c:pt idx="5">
                  <c:v>59.71571002777778</c:v>
                </c:pt>
                <c:pt idx="6">
                  <c:v>64.60370846111111</c:v>
                </c:pt>
                <c:pt idx="7">
                  <c:v>74.81949982222223</c:v>
                </c:pt>
                <c:pt idx="8">
                  <c:v>75.57663009444444</c:v>
                </c:pt>
                <c:pt idx="9">
                  <c:v>72.60177076666668</c:v>
                </c:pt>
                <c:pt idx="10">
                  <c:v>68.58981166666666</c:v>
                </c:pt>
                <c:pt idx="11">
                  <c:v>67.51282062777778</c:v>
                </c:pt>
                <c:pt idx="12">
                  <c:v>68.50534305555556</c:v>
                </c:pt>
                <c:pt idx="13">
                  <c:v>45.34924437222223</c:v>
                </c:pt>
                <c:pt idx="14">
                  <c:v>45.05498775555555</c:v>
                </c:pt>
                <c:pt idx="15">
                  <c:v>44.18383674999999</c:v>
                </c:pt>
              </c:numCache>
            </c:numRef>
          </c:yVal>
        </c:ser>
        <c:ser>
          <c:idx val="1"/>
          <c:order val="1"/>
          <c:tx>
            <c:strRef>
              <c:f>'price_NO125'!$C$2:$C$2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'price_NO125'!$C$3:$C$18</c:f>
              <c:numCache>
                <c:formatCode>General</c:formatCode>
                <c:ptCount val="16"/>
                <c:pt idx="0">
                  <c:v>42.3205252</c:v>
                </c:pt>
                <c:pt idx="1">
                  <c:v>39.7138812</c:v>
                </c:pt>
                <c:pt idx="2">
                  <c:v>48.088538</c:v>
                </c:pt>
                <c:pt idx="3">
                  <c:v>45.5390872</c:v>
                </c:pt>
                <c:pt idx="4">
                  <c:v>44.970777</c:v>
                </c:pt>
                <c:pt idx="5">
                  <c:v>45.058791</c:v>
                </c:pt>
                <c:pt idx="6">
                  <c:v>48.2480344</c:v>
                </c:pt>
                <c:pt idx="7">
                  <c:v>55.7905488</c:v>
                </c:pt>
                <c:pt idx="8">
                  <c:v>54.176094</c:v>
                </c:pt>
                <c:pt idx="9">
                  <c:v>50.9112556</c:v>
                </c:pt>
                <c:pt idx="10">
                  <c:v>48.411872</c:v>
                </c:pt>
                <c:pt idx="11">
                  <c:v>47.7394316</c:v>
                </c:pt>
                <c:pt idx="12">
                  <c:v>48.205435</c:v>
                </c:pt>
                <c:pt idx="13">
                  <c:v>29.0116204</c:v>
                </c:pt>
                <c:pt idx="14">
                  <c:v>29.3131272</c:v>
                </c:pt>
                <c:pt idx="15">
                  <c:v>28.773722</c:v>
                </c:pt>
              </c:numCache>
            </c:numRef>
          </c:yVal>
        </c:ser>
        <c:ser>
          <c:idx val="2"/>
          <c:order val="2"/>
          <c:tx>
            <c:strRef>
              <c:f>'price_NO125'!$D$2:$D$2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'price_NO125'!$D$3:$D$18</c:f>
              <c:numCache>
                <c:formatCode>General</c:formatCode>
                <c:ptCount val="16"/>
                <c:pt idx="0">
                  <c:v>54.5887</c:v>
                </c:pt>
                <c:pt idx="1">
                  <c:v>49.36484</c:v>
                </c:pt>
                <c:pt idx="2">
                  <c:v>58.910957</c:v>
                </c:pt>
                <c:pt idx="3">
                  <c:v>55.910843</c:v>
                </c:pt>
                <c:pt idx="4">
                  <c:v>55.476826</c:v>
                </c:pt>
                <c:pt idx="5">
                  <c:v>56.53961</c:v>
                </c:pt>
                <c:pt idx="6">
                  <c:v>61.30685</c:v>
                </c:pt>
                <c:pt idx="7">
                  <c:v>71.033905</c:v>
                </c:pt>
                <c:pt idx="8">
                  <c:v>72.59337600000001</c:v>
                </c:pt>
                <c:pt idx="9">
                  <c:v>69.86713</c:v>
                </c:pt>
                <c:pt idx="10">
                  <c:v>65.29338</c:v>
                </c:pt>
                <c:pt idx="11">
                  <c:v>64.24874</c:v>
                </c:pt>
                <c:pt idx="12">
                  <c:v>65.63779</c:v>
                </c:pt>
                <c:pt idx="13">
                  <c:v>42.77032</c:v>
                </c:pt>
                <c:pt idx="14">
                  <c:v>41.969635</c:v>
                </c:pt>
                <c:pt idx="15">
                  <c:v>41.10354</c:v>
                </c:pt>
              </c:numCache>
            </c:numRef>
          </c:yVal>
        </c:ser>
        <c:ser>
          <c:idx val="3"/>
          <c:order val="3"/>
          <c:tx>
            <c:strRef>
              <c:f>'price_NO125'!$E$2:$E$2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'price_NO125'!$A$3:$A$18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'price_NO125'!$E$3:$E$18</c:f>
              <c:numCache>
                <c:formatCode>General</c:formatCode>
                <c:ptCount val="16"/>
                <c:pt idx="0">
                  <c:v>64.08024680000001</c:v>
                </c:pt>
                <c:pt idx="1">
                  <c:v>58.2781506</c:v>
                </c:pt>
                <c:pt idx="2">
                  <c:v>70.99346700000001</c:v>
                </c:pt>
                <c:pt idx="3">
                  <c:v>69.21192000000001</c:v>
                </c:pt>
                <c:pt idx="4">
                  <c:v>72.44027000000001</c:v>
                </c:pt>
                <c:pt idx="5">
                  <c:v>79.99226200000001</c:v>
                </c:pt>
                <c:pt idx="6">
                  <c:v>87.37588720000001</c:v>
                </c:pt>
                <c:pt idx="7">
                  <c:v>101.6453428</c:v>
                </c:pt>
                <c:pt idx="8">
                  <c:v>103.3999524</c:v>
                </c:pt>
                <c:pt idx="9">
                  <c:v>99.275204</c:v>
                </c:pt>
                <c:pt idx="10">
                  <c:v>93.07821800000001</c:v>
                </c:pt>
                <c:pt idx="11">
                  <c:v>91.200067</c:v>
                </c:pt>
                <c:pt idx="12">
                  <c:v>92.563062</c:v>
                </c:pt>
                <c:pt idx="13">
                  <c:v>67.517556</c:v>
                </c:pt>
                <c:pt idx="14">
                  <c:v>64.25102800000001</c:v>
                </c:pt>
                <c:pt idx="15">
                  <c:v>62.300684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0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0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'price_FI'!$B$3:$B$18</c:f>
              <c:numCache>
                <c:formatCode>General</c:formatCode>
                <c:ptCount val="16"/>
                <c:pt idx="0">
                  <c:v>49.60592627777778</c:v>
                </c:pt>
                <c:pt idx="1">
                  <c:v>46.35234596666666</c:v>
                </c:pt>
                <c:pt idx="2">
                  <c:v>51.15303598888889</c:v>
                </c:pt>
                <c:pt idx="3">
                  <c:v>44.38990842222221</c:v>
                </c:pt>
                <c:pt idx="4">
                  <c:v>45.44753658333333</c:v>
                </c:pt>
                <c:pt idx="5">
                  <c:v>47.94582269444444</c:v>
                </c:pt>
                <c:pt idx="6">
                  <c:v>49.90134992222222</c:v>
                </c:pt>
                <c:pt idx="7">
                  <c:v>54.52819269444444</c:v>
                </c:pt>
                <c:pt idx="8">
                  <c:v>57.19172398888889</c:v>
                </c:pt>
                <c:pt idx="9">
                  <c:v>58.31713032222223</c:v>
                </c:pt>
                <c:pt idx="10">
                  <c:v>54.50233878333334</c:v>
                </c:pt>
                <c:pt idx="11">
                  <c:v>54.56577884999999</c:v>
                </c:pt>
                <c:pt idx="12">
                  <c:v>56.48473951111111</c:v>
                </c:pt>
                <c:pt idx="13">
                  <c:v>54.16101293888887</c:v>
                </c:pt>
                <c:pt idx="14">
                  <c:v>59.24383633333332</c:v>
                </c:pt>
                <c:pt idx="15">
                  <c:v>59.84416743333333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'price_FI'!$C$3:$C$18</c:f>
              <c:numCache>
                <c:formatCode>General</c:formatCode>
                <c:ptCount val="16"/>
                <c:pt idx="0">
                  <c:v>38.1592244</c:v>
                </c:pt>
                <c:pt idx="1">
                  <c:v>37.4410968</c:v>
                </c:pt>
                <c:pt idx="2">
                  <c:v>39.6304576</c:v>
                </c:pt>
                <c:pt idx="3">
                  <c:v>31.8246802</c:v>
                </c:pt>
                <c:pt idx="4">
                  <c:v>32.7842704</c:v>
                </c:pt>
                <c:pt idx="5">
                  <c:v>34.140822</c:v>
                </c:pt>
                <c:pt idx="6">
                  <c:v>34.6270532</c:v>
                </c:pt>
                <c:pt idx="7">
                  <c:v>36.511119</c:v>
                </c:pt>
                <c:pt idx="8">
                  <c:v>37.8869856</c:v>
                </c:pt>
                <c:pt idx="9">
                  <c:v>38.2190196</c:v>
                </c:pt>
                <c:pt idx="10">
                  <c:v>35.6779674</c:v>
                </c:pt>
                <c:pt idx="11">
                  <c:v>35.8499306</c:v>
                </c:pt>
                <c:pt idx="12">
                  <c:v>36.8350912</c:v>
                </c:pt>
                <c:pt idx="13">
                  <c:v>35.7600468</c:v>
                </c:pt>
                <c:pt idx="14">
                  <c:v>40.54564</c:v>
                </c:pt>
                <c:pt idx="15">
                  <c:v>41.3177836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'price_FI'!$D$3:$D$18</c:f>
              <c:numCache>
                <c:formatCode>General</c:formatCode>
                <c:ptCount val="16"/>
                <c:pt idx="0">
                  <c:v>48.20959</c:v>
                </c:pt>
                <c:pt idx="1">
                  <c:v>44.54475</c:v>
                </c:pt>
                <c:pt idx="2">
                  <c:v>49.43128</c:v>
                </c:pt>
                <c:pt idx="3">
                  <c:v>42.396233</c:v>
                </c:pt>
                <c:pt idx="4">
                  <c:v>43.244976</c:v>
                </c:pt>
                <c:pt idx="5">
                  <c:v>45.316895</c:v>
                </c:pt>
                <c:pt idx="6">
                  <c:v>47.805252</c:v>
                </c:pt>
                <c:pt idx="7">
                  <c:v>51.674088</c:v>
                </c:pt>
                <c:pt idx="8">
                  <c:v>53.698174</c:v>
                </c:pt>
                <c:pt idx="9">
                  <c:v>55.056736</c:v>
                </c:pt>
                <c:pt idx="10">
                  <c:v>50.96484</c:v>
                </c:pt>
                <c:pt idx="11">
                  <c:v>51.200344</c:v>
                </c:pt>
                <c:pt idx="12">
                  <c:v>53.70879</c:v>
                </c:pt>
                <c:pt idx="13">
                  <c:v>51.03402</c:v>
                </c:pt>
                <c:pt idx="14">
                  <c:v>55.798286</c:v>
                </c:pt>
                <c:pt idx="15">
                  <c:v>56.410732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'price_FI'!$E$3:$E$18</c:f>
              <c:numCache>
                <c:formatCode>General</c:formatCode>
                <c:ptCount val="16"/>
                <c:pt idx="0">
                  <c:v>61.8564136</c:v>
                </c:pt>
                <c:pt idx="1">
                  <c:v>57.094157</c:v>
                </c:pt>
                <c:pt idx="2">
                  <c:v>62.968011</c:v>
                </c:pt>
                <c:pt idx="3">
                  <c:v>58.810867</c:v>
                </c:pt>
                <c:pt idx="4">
                  <c:v>62.6977176</c:v>
                </c:pt>
                <c:pt idx="5">
                  <c:v>68.59691800000002</c:v>
                </c:pt>
                <c:pt idx="6">
                  <c:v>72.75774</c:v>
                </c:pt>
                <c:pt idx="7">
                  <c:v>80.063632</c:v>
                </c:pt>
                <c:pt idx="8">
                  <c:v>84.834362</c:v>
                </c:pt>
                <c:pt idx="9">
                  <c:v>87.302578</c:v>
                </c:pt>
                <c:pt idx="10">
                  <c:v>80.4540428</c:v>
                </c:pt>
                <c:pt idx="11">
                  <c:v>80.267672</c:v>
                </c:pt>
                <c:pt idx="12">
                  <c:v>82.7657552</c:v>
                </c:pt>
                <c:pt idx="13">
                  <c:v>78.19541400000001</c:v>
                </c:pt>
                <c:pt idx="14">
                  <c:v>83.74696400000001</c:v>
                </c:pt>
                <c:pt idx="15">
                  <c:v>82.724524</c:v>
                </c:pt>
              </c:numCache>
            </c:numRef>
          </c:yVal>
        </c:ser>
        <c:axId val="50900001"/>
        <c:axId val="50900002"/>
      </c:scatterChart>
      <c:val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00002"/>
        <c:crosses val="autoZero"/>
        <c:crossBetween val="midCat"/>
      </c:val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0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'price_FI'!$B$3:$B$18</c:f>
              <c:numCache>
                <c:formatCode>General</c:formatCode>
                <c:ptCount val="16"/>
                <c:pt idx="0">
                  <c:v>49.60592627777778</c:v>
                </c:pt>
                <c:pt idx="1">
                  <c:v>46.35234596666666</c:v>
                </c:pt>
                <c:pt idx="2">
                  <c:v>51.15303598888889</c:v>
                </c:pt>
                <c:pt idx="3">
                  <c:v>44.38990842222221</c:v>
                </c:pt>
                <c:pt idx="4">
                  <c:v>45.44753658333333</c:v>
                </c:pt>
                <c:pt idx="5">
                  <c:v>47.94582269444444</c:v>
                </c:pt>
                <c:pt idx="6">
                  <c:v>49.90134992222222</c:v>
                </c:pt>
                <c:pt idx="7">
                  <c:v>54.52819269444444</c:v>
                </c:pt>
                <c:pt idx="8">
                  <c:v>57.19172398888889</c:v>
                </c:pt>
                <c:pt idx="9">
                  <c:v>58.31713032222223</c:v>
                </c:pt>
                <c:pt idx="10">
                  <c:v>54.50233878333334</c:v>
                </c:pt>
                <c:pt idx="11">
                  <c:v>54.56577884999999</c:v>
                </c:pt>
                <c:pt idx="12">
                  <c:v>56.48473951111111</c:v>
                </c:pt>
                <c:pt idx="13">
                  <c:v>54.16101293888887</c:v>
                </c:pt>
                <c:pt idx="14">
                  <c:v>59.24383633333332</c:v>
                </c:pt>
                <c:pt idx="15">
                  <c:v>59.84416743333333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'price_FI'!$C$3:$C$18</c:f>
              <c:numCache>
                <c:formatCode>General</c:formatCode>
                <c:ptCount val="16"/>
                <c:pt idx="0">
                  <c:v>38.1592244</c:v>
                </c:pt>
                <c:pt idx="1">
                  <c:v>37.4410968</c:v>
                </c:pt>
                <c:pt idx="2">
                  <c:v>39.6304576</c:v>
                </c:pt>
                <c:pt idx="3">
                  <c:v>31.8246802</c:v>
                </c:pt>
                <c:pt idx="4">
                  <c:v>32.7842704</c:v>
                </c:pt>
                <c:pt idx="5">
                  <c:v>34.140822</c:v>
                </c:pt>
                <c:pt idx="6">
                  <c:v>34.6270532</c:v>
                </c:pt>
                <c:pt idx="7">
                  <c:v>36.511119</c:v>
                </c:pt>
                <c:pt idx="8">
                  <c:v>37.8869856</c:v>
                </c:pt>
                <c:pt idx="9">
                  <c:v>38.2190196</c:v>
                </c:pt>
                <c:pt idx="10">
                  <c:v>35.6779674</c:v>
                </c:pt>
                <c:pt idx="11">
                  <c:v>35.8499306</c:v>
                </c:pt>
                <c:pt idx="12">
                  <c:v>36.8350912</c:v>
                </c:pt>
                <c:pt idx="13">
                  <c:v>35.7600468</c:v>
                </c:pt>
                <c:pt idx="14">
                  <c:v>40.54564</c:v>
                </c:pt>
                <c:pt idx="15">
                  <c:v>41.3177836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'price_FI'!$D$3:$D$18</c:f>
              <c:numCache>
                <c:formatCode>General</c:formatCode>
                <c:ptCount val="16"/>
                <c:pt idx="0">
                  <c:v>48.20959</c:v>
                </c:pt>
                <c:pt idx="1">
                  <c:v>44.54475</c:v>
                </c:pt>
                <c:pt idx="2">
                  <c:v>49.43128</c:v>
                </c:pt>
                <c:pt idx="3">
                  <c:v>42.396233</c:v>
                </c:pt>
                <c:pt idx="4">
                  <c:v>43.244976</c:v>
                </c:pt>
                <c:pt idx="5">
                  <c:v>45.316895</c:v>
                </c:pt>
                <c:pt idx="6">
                  <c:v>47.805252</c:v>
                </c:pt>
                <c:pt idx="7">
                  <c:v>51.674088</c:v>
                </c:pt>
                <c:pt idx="8">
                  <c:v>53.698174</c:v>
                </c:pt>
                <c:pt idx="9">
                  <c:v>55.056736</c:v>
                </c:pt>
                <c:pt idx="10">
                  <c:v>50.96484</c:v>
                </c:pt>
                <c:pt idx="11">
                  <c:v>51.200344</c:v>
                </c:pt>
                <c:pt idx="12">
                  <c:v>53.70879</c:v>
                </c:pt>
                <c:pt idx="13">
                  <c:v>51.03402</c:v>
                </c:pt>
                <c:pt idx="14">
                  <c:v>55.798286</c:v>
                </c:pt>
                <c:pt idx="15">
                  <c:v>56.410732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'price_FI'!$E$3:$E$18</c:f>
              <c:numCache>
                <c:formatCode>General</c:formatCode>
                <c:ptCount val="16"/>
                <c:pt idx="0">
                  <c:v>61.8564136</c:v>
                </c:pt>
                <c:pt idx="1">
                  <c:v>57.094157</c:v>
                </c:pt>
                <c:pt idx="2">
                  <c:v>62.968011</c:v>
                </c:pt>
                <c:pt idx="3">
                  <c:v>58.810867</c:v>
                </c:pt>
                <c:pt idx="4">
                  <c:v>62.6977176</c:v>
                </c:pt>
                <c:pt idx="5">
                  <c:v>68.59691800000002</c:v>
                </c:pt>
                <c:pt idx="6">
                  <c:v>72.75774</c:v>
                </c:pt>
                <c:pt idx="7">
                  <c:v>80.063632</c:v>
                </c:pt>
                <c:pt idx="8">
                  <c:v>84.834362</c:v>
                </c:pt>
                <c:pt idx="9">
                  <c:v>87.302578</c:v>
                </c:pt>
                <c:pt idx="10">
                  <c:v>80.4540428</c:v>
                </c:pt>
                <c:pt idx="11">
                  <c:v>80.267672</c:v>
                </c:pt>
                <c:pt idx="12">
                  <c:v>82.7657552</c:v>
                </c:pt>
                <c:pt idx="13">
                  <c:v>78.19541400000001</c:v>
                </c:pt>
                <c:pt idx="14">
                  <c:v>83.74696400000001</c:v>
                </c:pt>
                <c:pt idx="15">
                  <c:v>82.724524</c:v>
                </c:pt>
              </c:numCache>
            </c:numRef>
          </c:yVal>
        </c:ser>
        <c:axId val="50910001"/>
        <c:axId val="50910002"/>
      </c:scatterChart>
      <c:val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10002"/>
        <c:crosses val="autoZero"/>
        <c:crossBetween val="midCat"/>
      </c:val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1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FI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'price_FI'!$B$2:$B$2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'price_FI'!$B$3:$B$18</c:f>
              <c:numCache>
                <c:formatCode>General</c:formatCode>
                <c:ptCount val="16"/>
                <c:pt idx="0">
                  <c:v>49.60592627777778</c:v>
                </c:pt>
                <c:pt idx="1">
                  <c:v>46.35234596666666</c:v>
                </c:pt>
                <c:pt idx="2">
                  <c:v>51.15303598888889</c:v>
                </c:pt>
                <c:pt idx="3">
                  <c:v>44.38990842222221</c:v>
                </c:pt>
                <c:pt idx="4">
                  <c:v>45.44753658333333</c:v>
                </c:pt>
                <c:pt idx="5">
                  <c:v>47.94582269444444</c:v>
                </c:pt>
                <c:pt idx="6">
                  <c:v>49.90134992222222</c:v>
                </c:pt>
                <c:pt idx="7">
                  <c:v>54.52819269444444</c:v>
                </c:pt>
                <c:pt idx="8">
                  <c:v>57.19172398888889</c:v>
                </c:pt>
                <c:pt idx="9">
                  <c:v>58.31713032222223</c:v>
                </c:pt>
                <c:pt idx="10">
                  <c:v>54.50233878333334</c:v>
                </c:pt>
                <c:pt idx="11">
                  <c:v>54.56577884999999</c:v>
                </c:pt>
                <c:pt idx="12">
                  <c:v>56.48473951111111</c:v>
                </c:pt>
                <c:pt idx="13">
                  <c:v>54.16101293888887</c:v>
                </c:pt>
                <c:pt idx="14">
                  <c:v>59.24383633333332</c:v>
                </c:pt>
                <c:pt idx="15">
                  <c:v>59.84416743333333</c:v>
                </c:pt>
              </c:numCache>
            </c:numRef>
          </c:yVal>
        </c:ser>
        <c:ser>
          <c:idx val="1"/>
          <c:order val="1"/>
          <c:tx>
            <c:strRef>
              <c:f>'price_FI'!$C$2:$C$2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'price_FI'!$C$3:$C$18</c:f>
              <c:numCache>
                <c:formatCode>General</c:formatCode>
                <c:ptCount val="16"/>
                <c:pt idx="0">
                  <c:v>38.1592244</c:v>
                </c:pt>
                <c:pt idx="1">
                  <c:v>37.4410968</c:v>
                </c:pt>
                <c:pt idx="2">
                  <c:v>39.6304576</c:v>
                </c:pt>
                <c:pt idx="3">
                  <c:v>31.8246802</c:v>
                </c:pt>
                <c:pt idx="4">
                  <c:v>32.7842704</c:v>
                </c:pt>
                <c:pt idx="5">
                  <c:v>34.140822</c:v>
                </c:pt>
                <c:pt idx="6">
                  <c:v>34.6270532</c:v>
                </c:pt>
                <c:pt idx="7">
                  <c:v>36.511119</c:v>
                </c:pt>
                <c:pt idx="8">
                  <c:v>37.8869856</c:v>
                </c:pt>
                <c:pt idx="9">
                  <c:v>38.2190196</c:v>
                </c:pt>
                <c:pt idx="10">
                  <c:v>35.6779674</c:v>
                </c:pt>
                <c:pt idx="11">
                  <c:v>35.8499306</c:v>
                </c:pt>
                <c:pt idx="12">
                  <c:v>36.8350912</c:v>
                </c:pt>
                <c:pt idx="13">
                  <c:v>35.7600468</c:v>
                </c:pt>
                <c:pt idx="14">
                  <c:v>40.54564</c:v>
                </c:pt>
                <c:pt idx="15">
                  <c:v>41.3177836</c:v>
                </c:pt>
              </c:numCache>
            </c:numRef>
          </c:yVal>
        </c:ser>
        <c:ser>
          <c:idx val="2"/>
          <c:order val="2"/>
          <c:tx>
            <c:strRef>
              <c:f>'price_FI'!$D$2:$D$2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'price_FI'!$D$3:$D$18</c:f>
              <c:numCache>
                <c:formatCode>General</c:formatCode>
                <c:ptCount val="16"/>
                <c:pt idx="0">
                  <c:v>48.20959</c:v>
                </c:pt>
                <c:pt idx="1">
                  <c:v>44.54475</c:v>
                </c:pt>
                <c:pt idx="2">
                  <c:v>49.43128</c:v>
                </c:pt>
                <c:pt idx="3">
                  <c:v>42.396233</c:v>
                </c:pt>
                <c:pt idx="4">
                  <c:v>43.244976</c:v>
                </c:pt>
                <c:pt idx="5">
                  <c:v>45.316895</c:v>
                </c:pt>
                <c:pt idx="6">
                  <c:v>47.805252</c:v>
                </c:pt>
                <c:pt idx="7">
                  <c:v>51.674088</c:v>
                </c:pt>
                <c:pt idx="8">
                  <c:v>53.698174</c:v>
                </c:pt>
                <c:pt idx="9">
                  <c:v>55.056736</c:v>
                </c:pt>
                <c:pt idx="10">
                  <c:v>50.96484</c:v>
                </c:pt>
                <c:pt idx="11">
                  <c:v>51.200344</c:v>
                </c:pt>
                <c:pt idx="12">
                  <c:v>53.70879</c:v>
                </c:pt>
                <c:pt idx="13">
                  <c:v>51.03402</c:v>
                </c:pt>
                <c:pt idx="14">
                  <c:v>55.798286</c:v>
                </c:pt>
                <c:pt idx="15">
                  <c:v>56.410732</c:v>
                </c:pt>
              </c:numCache>
            </c:numRef>
          </c:yVal>
        </c:ser>
        <c:ser>
          <c:idx val="3"/>
          <c:order val="3"/>
          <c:tx>
            <c:strRef>
              <c:f>'price_FI'!$E$2:$E$2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'price_FI'!$A$3:$A$18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'price_FI'!$E$3:$E$18</c:f>
              <c:numCache>
                <c:formatCode>General</c:formatCode>
                <c:ptCount val="16"/>
                <c:pt idx="0">
                  <c:v>61.8564136</c:v>
                </c:pt>
                <c:pt idx="1">
                  <c:v>57.094157</c:v>
                </c:pt>
                <c:pt idx="2">
                  <c:v>62.968011</c:v>
                </c:pt>
                <c:pt idx="3">
                  <c:v>58.810867</c:v>
                </c:pt>
                <c:pt idx="4">
                  <c:v>62.6977176</c:v>
                </c:pt>
                <c:pt idx="5">
                  <c:v>68.59691800000002</c:v>
                </c:pt>
                <c:pt idx="6">
                  <c:v>72.75774</c:v>
                </c:pt>
                <c:pt idx="7">
                  <c:v>80.063632</c:v>
                </c:pt>
                <c:pt idx="8">
                  <c:v>84.834362</c:v>
                </c:pt>
                <c:pt idx="9">
                  <c:v>87.302578</c:v>
                </c:pt>
                <c:pt idx="10">
                  <c:v>80.4540428</c:v>
                </c:pt>
                <c:pt idx="11">
                  <c:v>80.267672</c:v>
                </c:pt>
                <c:pt idx="12">
                  <c:v>82.7657552</c:v>
                </c:pt>
                <c:pt idx="13">
                  <c:v>78.19541400000001</c:v>
                </c:pt>
                <c:pt idx="14">
                  <c:v>83.74696400000001</c:v>
                </c:pt>
                <c:pt idx="15">
                  <c:v>82.724524</c:v>
                </c:pt>
              </c:numCache>
            </c:numRef>
          </c:yVal>
        </c:ser>
        <c:axId val="50920001"/>
        <c:axId val="50920002"/>
      </c:scatterChart>
      <c:val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20002"/>
        <c:crosses val="autoZero"/>
        <c:crossBetween val="midCat"/>
      </c:val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2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'price_FR'!$B$3:$B$18</c:f>
              <c:numCache>
                <c:formatCode>General</c:formatCode>
                <c:ptCount val="16"/>
                <c:pt idx="0">
                  <c:v>85.44950318333335</c:v>
                </c:pt>
                <c:pt idx="1">
                  <c:v>71.13162122222224</c:v>
                </c:pt>
                <c:pt idx="2">
                  <c:v>81.9586841888889</c:v>
                </c:pt>
                <c:pt idx="3">
                  <c:v>78.40592463333336</c:v>
                </c:pt>
                <c:pt idx="4">
                  <c:v>68.20186484999999</c:v>
                </c:pt>
                <c:pt idx="5">
                  <c:v>59.58767075555555</c:v>
                </c:pt>
                <c:pt idx="6">
                  <c:v>59.25342240000001</c:v>
                </c:pt>
                <c:pt idx="7">
                  <c:v>67.84974232777776</c:v>
                </c:pt>
                <c:pt idx="8">
                  <c:v>67.64119713333334</c:v>
                </c:pt>
                <c:pt idx="9">
                  <c:v>64.05785484999998</c:v>
                </c:pt>
                <c:pt idx="10">
                  <c:v>58.38706310000001</c:v>
                </c:pt>
                <c:pt idx="11">
                  <c:v>56.77892602777777</c:v>
                </c:pt>
                <c:pt idx="12">
                  <c:v>57.31840508333333</c:v>
                </c:pt>
                <c:pt idx="13">
                  <c:v>55.85072468888889</c:v>
                </c:pt>
                <c:pt idx="14">
                  <c:v>51.01758445555556</c:v>
                </c:pt>
                <c:pt idx="15">
                  <c:v>47.24672041111111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'price_FR'!$C$3:$C$18</c:f>
              <c:numCache>
                <c:formatCode>General</c:formatCode>
                <c:ptCount val="16"/>
                <c:pt idx="0">
                  <c:v>81.9807988</c:v>
                </c:pt>
                <c:pt idx="1">
                  <c:v>68.20103</c:v>
                </c:pt>
                <c:pt idx="2">
                  <c:v>77.9301588</c:v>
                </c:pt>
                <c:pt idx="3">
                  <c:v>73.3397028</c:v>
                </c:pt>
                <c:pt idx="4">
                  <c:v>63.1404316</c:v>
                </c:pt>
                <c:pt idx="5">
                  <c:v>55.47273999999999</c:v>
                </c:pt>
                <c:pt idx="6">
                  <c:v>54.2544746</c:v>
                </c:pt>
                <c:pt idx="7">
                  <c:v>61.7572378</c:v>
                </c:pt>
                <c:pt idx="8">
                  <c:v>61.2271468</c:v>
                </c:pt>
                <c:pt idx="9">
                  <c:v>57.7542706</c:v>
                </c:pt>
                <c:pt idx="10">
                  <c:v>52.4349982</c:v>
                </c:pt>
                <c:pt idx="11">
                  <c:v>50.400866</c:v>
                </c:pt>
                <c:pt idx="12">
                  <c:v>50.150251</c:v>
                </c:pt>
                <c:pt idx="13">
                  <c:v>47.3362116</c:v>
                </c:pt>
                <c:pt idx="14">
                  <c:v>41.7506158</c:v>
                </c:pt>
                <c:pt idx="15">
                  <c:v>38.0050472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'price_FR'!$D$3:$D$18</c:f>
              <c:numCache>
                <c:formatCode>General</c:formatCode>
                <c:ptCount val="16"/>
                <c:pt idx="0">
                  <c:v>84.62329</c:v>
                </c:pt>
                <c:pt idx="1">
                  <c:v>70.34669</c:v>
                </c:pt>
                <c:pt idx="2">
                  <c:v>81.29212</c:v>
                </c:pt>
                <c:pt idx="3">
                  <c:v>76.55</c:v>
                </c:pt>
                <c:pt idx="4">
                  <c:v>66.51244</c:v>
                </c:pt>
                <c:pt idx="5">
                  <c:v>58.56541</c:v>
                </c:pt>
                <c:pt idx="6">
                  <c:v>57.88105</c:v>
                </c:pt>
                <c:pt idx="7">
                  <c:v>65.82317</c:v>
                </c:pt>
                <c:pt idx="8">
                  <c:v>64.86745999999999</c:v>
                </c:pt>
                <c:pt idx="9">
                  <c:v>61.582535</c:v>
                </c:pt>
                <c:pt idx="10">
                  <c:v>56.403423</c:v>
                </c:pt>
                <c:pt idx="11">
                  <c:v>54.440296</c:v>
                </c:pt>
                <c:pt idx="12">
                  <c:v>54.092125</c:v>
                </c:pt>
                <c:pt idx="13">
                  <c:v>51.567467</c:v>
                </c:pt>
                <c:pt idx="14">
                  <c:v>47.53436</c:v>
                </c:pt>
                <c:pt idx="15">
                  <c:v>43.783905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'price_FR'!$E$3:$E$18</c:f>
              <c:numCache>
                <c:formatCode>General</c:formatCode>
                <c:ptCount val="16"/>
                <c:pt idx="0">
                  <c:v>89.0853188</c:v>
                </c:pt>
                <c:pt idx="1">
                  <c:v>73.63516199999999</c:v>
                </c:pt>
                <c:pt idx="2">
                  <c:v>85.00244600000001</c:v>
                </c:pt>
                <c:pt idx="3">
                  <c:v>86.221644</c:v>
                </c:pt>
                <c:pt idx="4">
                  <c:v>76.93116000000001</c:v>
                </c:pt>
                <c:pt idx="5">
                  <c:v>66.40063720000001</c:v>
                </c:pt>
                <c:pt idx="6">
                  <c:v>66.9799088</c:v>
                </c:pt>
                <c:pt idx="7">
                  <c:v>77.09616200000001</c:v>
                </c:pt>
                <c:pt idx="8">
                  <c:v>77.396708</c:v>
                </c:pt>
                <c:pt idx="9">
                  <c:v>72.924154</c:v>
                </c:pt>
                <c:pt idx="10">
                  <c:v>67.1294084</c:v>
                </c:pt>
                <c:pt idx="11">
                  <c:v>65.76970200000001</c:v>
                </c:pt>
                <c:pt idx="12">
                  <c:v>67.472718</c:v>
                </c:pt>
                <c:pt idx="13">
                  <c:v>68.6665952</c:v>
                </c:pt>
                <c:pt idx="14">
                  <c:v>64.32855760000001</c:v>
                </c:pt>
                <c:pt idx="15">
                  <c:v>60.4052976</c:v>
                </c:pt>
              </c:numCache>
            </c:numRef>
          </c:yVal>
        </c:ser>
        <c:axId val="50930001"/>
        <c:axId val="50930002"/>
      </c:scatterChart>
      <c:val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30002"/>
        <c:crosses val="autoZero"/>
        <c:crossBetween val="midCat"/>
      </c:val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3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'price_FR'!$B$3:$B$18</c:f>
              <c:numCache>
                <c:formatCode>General</c:formatCode>
                <c:ptCount val="16"/>
                <c:pt idx="0">
                  <c:v>85.44950318333335</c:v>
                </c:pt>
                <c:pt idx="1">
                  <c:v>71.13162122222224</c:v>
                </c:pt>
                <c:pt idx="2">
                  <c:v>81.9586841888889</c:v>
                </c:pt>
                <c:pt idx="3">
                  <c:v>78.40592463333336</c:v>
                </c:pt>
                <c:pt idx="4">
                  <c:v>68.20186484999999</c:v>
                </c:pt>
                <c:pt idx="5">
                  <c:v>59.58767075555555</c:v>
                </c:pt>
                <c:pt idx="6">
                  <c:v>59.25342240000001</c:v>
                </c:pt>
                <c:pt idx="7">
                  <c:v>67.84974232777776</c:v>
                </c:pt>
                <c:pt idx="8">
                  <c:v>67.64119713333334</c:v>
                </c:pt>
                <c:pt idx="9">
                  <c:v>64.05785484999998</c:v>
                </c:pt>
                <c:pt idx="10">
                  <c:v>58.38706310000001</c:v>
                </c:pt>
                <c:pt idx="11">
                  <c:v>56.77892602777777</c:v>
                </c:pt>
                <c:pt idx="12">
                  <c:v>57.31840508333333</c:v>
                </c:pt>
                <c:pt idx="13">
                  <c:v>55.85072468888889</c:v>
                </c:pt>
                <c:pt idx="14">
                  <c:v>51.01758445555556</c:v>
                </c:pt>
                <c:pt idx="15">
                  <c:v>47.24672041111111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'price_FR'!$C$3:$C$18</c:f>
              <c:numCache>
                <c:formatCode>General</c:formatCode>
                <c:ptCount val="16"/>
                <c:pt idx="0">
                  <c:v>81.9807988</c:v>
                </c:pt>
                <c:pt idx="1">
                  <c:v>68.20103</c:v>
                </c:pt>
                <c:pt idx="2">
                  <c:v>77.9301588</c:v>
                </c:pt>
                <c:pt idx="3">
                  <c:v>73.3397028</c:v>
                </c:pt>
                <c:pt idx="4">
                  <c:v>63.1404316</c:v>
                </c:pt>
                <c:pt idx="5">
                  <c:v>55.47273999999999</c:v>
                </c:pt>
                <c:pt idx="6">
                  <c:v>54.2544746</c:v>
                </c:pt>
                <c:pt idx="7">
                  <c:v>61.7572378</c:v>
                </c:pt>
                <c:pt idx="8">
                  <c:v>61.2271468</c:v>
                </c:pt>
                <c:pt idx="9">
                  <c:v>57.7542706</c:v>
                </c:pt>
                <c:pt idx="10">
                  <c:v>52.4349982</c:v>
                </c:pt>
                <c:pt idx="11">
                  <c:v>50.400866</c:v>
                </c:pt>
                <c:pt idx="12">
                  <c:v>50.150251</c:v>
                </c:pt>
                <c:pt idx="13">
                  <c:v>47.3362116</c:v>
                </c:pt>
                <c:pt idx="14">
                  <c:v>41.7506158</c:v>
                </c:pt>
                <c:pt idx="15">
                  <c:v>38.0050472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'price_FR'!$D$3:$D$18</c:f>
              <c:numCache>
                <c:formatCode>General</c:formatCode>
                <c:ptCount val="16"/>
                <c:pt idx="0">
                  <c:v>84.62329</c:v>
                </c:pt>
                <c:pt idx="1">
                  <c:v>70.34669</c:v>
                </c:pt>
                <c:pt idx="2">
                  <c:v>81.29212</c:v>
                </c:pt>
                <c:pt idx="3">
                  <c:v>76.55</c:v>
                </c:pt>
                <c:pt idx="4">
                  <c:v>66.51244</c:v>
                </c:pt>
                <c:pt idx="5">
                  <c:v>58.56541</c:v>
                </c:pt>
                <c:pt idx="6">
                  <c:v>57.88105</c:v>
                </c:pt>
                <c:pt idx="7">
                  <c:v>65.82317</c:v>
                </c:pt>
                <c:pt idx="8">
                  <c:v>64.86745999999999</c:v>
                </c:pt>
                <c:pt idx="9">
                  <c:v>61.582535</c:v>
                </c:pt>
                <c:pt idx="10">
                  <c:v>56.403423</c:v>
                </c:pt>
                <c:pt idx="11">
                  <c:v>54.440296</c:v>
                </c:pt>
                <c:pt idx="12">
                  <c:v>54.092125</c:v>
                </c:pt>
                <c:pt idx="13">
                  <c:v>51.567467</c:v>
                </c:pt>
                <c:pt idx="14">
                  <c:v>47.53436</c:v>
                </c:pt>
                <c:pt idx="15">
                  <c:v>43.783905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'price_FR'!$E$3:$E$18</c:f>
              <c:numCache>
                <c:formatCode>General</c:formatCode>
                <c:ptCount val="16"/>
                <c:pt idx="0">
                  <c:v>89.0853188</c:v>
                </c:pt>
                <c:pt idx="1">
                  <c:v>73.63516199999999</c:v>
                </c:pt>
                <c:pt idx="2">
                  <c:v>85.00244600000001</c:v>
                </c:pt>
                <c:pt idx="3">
                  <c:v>86.221644</c:v>
                </c:pt>
                <c:pt idx="4">
                  <c:v>76.93116000000001</c:v>
                </c:pt>
                <c:pt idx="5">
                  <c:v>66.40063720000001</c:v>
                </c:pt>
                <c:pt idx="6">
                  <c:v>66.9799088</c:v>
                </c:pt>
                <c:pt idx="7">
                  <c:v>77.09616200000001</c:v>
                </c:pt>
                <c:pt idx="8">
                  <c:v>77.396708</c:v>
                </c:pt>
                <c:pt idx="9">
                  <c:v>72.924154</c:v>
                </c:pt>
                <c:pt idx="10">
                  <c:v>67.1294084</c:v>
                </c:pt>
                <c:pt idx="11">
                  <c:v>65.76970200000001</c:v>
                </c:pt>
                <c:pt idx="12">
                  <c:v>67.472718</c:v>
                </c:pt>
                <c:pt idx="13">
                  <c:v>68.6665952</c:v>
                </c:pt>
                <c:pt idx="14">
                  <c:v>64.32855760000001</c:v>
                </c:pt>
                <c:pt idx="15">
                  <c:v>60.4052976</c:v>
                </c:pt>
              </c:numCache>
            </c:numRef>
          </c:yVal>
        </c:ser>
        <c:axId val="50940001"/>
        <c:axId val="50940002"/>
      </c:scatterChart>
      <c:val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40002"/>
        <c:crosses val="autoZero"/>
        <c:crossBetween val="midCat"/>
      </c:val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4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'price_FR'!$B$3:$B$18</c:f>
              <c:numCache>
                <c:formatCode>General</c:formatCode>
                <c:ptCount val="16"/>
                <c:pt idx="0">
                  <c:v>85.44950318333335</c:v>
                </c:pt>
                <c:pt idx="1">
                  <c:v>71.13162122222224</c:v>
                </c:pt>
                <c:pt idx="2">
                  <c:v>81.9586841888889</c:v>
                </c:pt>
                <c:pt idx="3">
                  <c:v>78.40592463333336</c:v>
                </c:pt>
                <c:pt idx="4">
                  <c:v>68.20186484999999</c:v>
                </c:pt>
                <c:pt idx="5">
                  <c:v>59.58767075555555</c:v>
                </c:pt>
                <c:pt idx="6">
                  <c:v>59.25342240000001</c:v>
                </c:pt>
                <c:pt idx="7">
                  <c:v>67.84974232777776</c:v>
                </c:pt>
                <c:pt idx="8">
                  <c:v>67.64119713333334</c:v>
                </c:pt>
                <c:pt idx="9">
                  <c:v>64.05785484999998</c:v>
                </c:pt>
                <c:pt idx="10">
                  <c:v>58.38706310000001</c:v>
                </c:pt>
                <c:pt idx="11">
                  <c:v>56.77892602777777</c:v>
                </c:pt>
                <c:pt idx="12">
                  <c:v>57.31840508333333</c:v>
                </c:pt>
                <c:pt idx="13">
                  <c:v>55.85072468888889</c:v>
                </c:pt>
                <c:pt idx="14">
                  <c:v>51.01758445555556</c:v>
                </c:pt>
                <c:pt idx="15">
                  <c:v>47.24672041111111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'price_FR'!$C$3:$C$18</c:f>
              <c:numCache>
                <c:formatCode>General</c:formatCode>
                <c:ptCount val="16"/>
                <c:pt idx="0">
                  <c:v>81.9807988</c:v>
                </c:pt>
                <c:pt idx="1">
                  <c:v>68.20103</c:v>
                </c:pt>
                <c:pt idx="2">
                  <c:v>77.9301588</c:v>
                </c:pt>
                <c:pt idx="3">
                  <c:v>73.3397028</c:v>
                </c:pt>
                <c:pt idx="4">
                  <c:v>63.1404316</c:v>
                </c:pt>
                <c:pt idx="5">
                  <c:v>55.47273999999999</c:v>
                </c:pt>
                <c:pt idx="6">
                  <c:v>54.2544746</c:v>
                </c:pt>
                <c:pt idx="7">
                  <c:v>61.7572378</c:v>
                </c:pt>
                <c:pt idx="8">
                  <c:v>61.2271468</c:v>
                </c:pt>
                <c:pt idx="9">
                  <c:v>57.7542706</c:v>
                </c:pt>
                <c:pt idx="10">
                  <c:v>52.4349982</c:v>
                </c:pt>
                <c:pt idx="11">
                  <c:v>50.400866</c:v>
                </c:pt>
                <c:pt idx="12">
                  <c:v>50.150251</c:v>
                </c:pt>
                <c:pt idx="13">
                  <c:v>47.3362116</c:v>
                </c:pt>
                <c:pt idx="14">
                  <c:v>41.7506158</c:v>
                </c:pt>
                <c:pt idx="15">
                  <c:v>38.0050472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'price_FR'!$D$3:$D$18</c:f>
              <c:numCache>
                <c:formatCode>General</c:formatCode>
                <c:ptCount val="16"/>
                <c:pt idx="0">
                  <c:v>84.62329</c:v>
                </c:pt>
                <c:pt idx="1">
                  <c:v>70.34669</c:v>
                </c:pt>
                <c:pt idx="2">
                  <c:v>81.29212</c:v>
                </c:pt>
                <c:pt idx="3">
                  <c:v>76.55</c:v>
                </c:pt>
                <c:pt idx="4">
                  <c:v>66.51244</c:v>
                </c:pt>
                <c:pt idx="5">
                  <c:v>58.56541</c:v>
                </c:pt>
                <c:pt idx="6">
                  <c:v>57.88105</c:v>
                </c:pt>
                <c:pt idx="7">
                  <c:v>65.82317</c:v>
                </c:pt>
                <c:pt idx="8">
                  <c:v>64.86745999999999</c:v>
                </c:pt>
                <c:pt idx="9">
                  <c:v>61.582535</c:v>
                </c:pt>
                <c:pt idx="10">
                  <c:v>56.403423</c:v>
                </c:pt>
                <c:pt idx="11">
                  <c:v>54.440296</c:v>
                </c:pt>
                <c:pt idx="12">
                  <c:v>54.092125</c:v>
                </c:pt>
                <c:pt idx="13">
                  <c:v>51.567467</c:v>
                </c:pt>
                <c:pt idx="14">
                  <c:v>47.53436</c:v>
                </c:pt>
                <c:pt idx="15">
                  <c:v>43.783905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'price_FR'!$E$3:$E$18</c:f>
              <c:numCache>
                <c:formatCode>General</c:formatCode>
                <c:ptCount val="16"/>
                <c:pt idx="0">
                  <c:v>89.0853188</c:v>
                </c:pt>
                <c:pt idx="1">
                  <c:v>73.63516199999999</c:v>
                </c:pt>
                <c:pt idx="2">
                  <c:v>85.00244600000001</c:v>
                </c:pt>
                <c:pt idx="3">
                  <c:v>86.221644</c:v>
                </c:pt>
                <c:pt idx="4">
                  <c:v>76.93116000000001</c:v>
                </c:pt>
                <c:pt idx="5">
                  <c:v>66.40063720000001</c:v>
                </c:pt>
                <c:pt idx="6">
                  <c:v>66.9799088</c:v>
                </c:pt>
                <c:pt idx="7">
                  <c:v>77.09616200000001</c:v>
                </c:pt>
                <c:pt idx="8">
                  <c:v>77.396708</c:v>
                </c:pt>
                <c:pt idx="9">
                  <c:v>72.924154</c:v>
                </c:pt>
                <c:pt idx="10">
                  <c:v>67.1294084</c:v>
                </c:pt>
                <c:pt idx="11">
                  <c:v>65.76970200000001</c:v>
                </c:pt>
                <c:pt idx="12">
                  <c:v>67.472718</c:v>
                </c:pt>
                <c:pt idx="13">
                  <c:v>68.6665952</c:v>
                </c:pt>
                <c:pt idx="14">
                  <c:v>64.32855760000001</c:v>
                </c:pt>
                <c:pt idx="15">
                  <c:v>60.4052976</c:v>
                </c:pt>
              </c:numCache>
            </c:numRef>
          </c:yVal>
        </c:ser>
        <c:axId val="50950001"/>
        <c:axId val="50950002"/>
      </c:scatterChart>
      <c:val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50002"/>
        <c:crosses val="autoZero"/>
        <c:crossBetween val="midCat"/>
      </c:val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5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'price_FR'!$B$3:$B$18</c:f>
              <c:numCache>
                <c:formatCode>General</c:formatCode>
                <c:ptCount val="16"/>
                <c:pt idx="0">
                  <c:v>85.44950318333335</c:v>
                </c:pt>
                <c:pt idx="1">
                  <c:v>71.13162122222224</c:v>
                </c:pt>
                <c:pt idx="2">
                  <c:v>81.9586841888889</c:v>
                </c:pt>
                <c:pt idx="3">
                  <c:v>78.40592463333336</c:v>
                </c:pt>
                <c:pt idx="4">
                  <c:v>68.20186484999999</c:v>
                </c:pt>
                <c:pt idx="5">
                  <c:v>59.58767075555555</c:v>
                </c:pt>
                <c:pt idx="6">
                  <c:v>59.25342240000001</c:v>
                </c:pt>
                <c:pt idx="7">
                  <c:v>67.84974232777776</c:v>
                </c:pt>
                <c:pt idx="8">
                  <c:v>67.64119713333334</c:v>
                </c:pt>
                <c:pt idx="9">
                  <c:v>64.05785484999998</c:v>
                </c:pt>
                <c:pt idx="10">
                  <c:v>58.38706310000001</c:v>
                </c:pt>
                <c:pt idx="11">
                  <c:v>56.77892602777777</c:v>
                </c:pt>
                <c:pt idx="12">
                  <c:v>57.31840508333333</c:v>
                </c:pt>
                <c:pt idx="13">
                  <c:v>55.85072468888889</c:v>
                </c:pt>
                <c:pt idx="14">
                  <c:v>51.01758445555556</c:v>
                </c:pt>
                <c:pt idx="15">
                  <c:v>47.24672041111111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'price_FR'!$C$3:$C$18</c:f>
              <c:numCache>
                <c:formatCode>General</c:formatCode>
                <c:ptCount val="16"/>
                <c:pt idx="0">
                  <c:v>81.9807988</c:v>
                </c:pt>
                <c:pt idx="1">
                  <c:v>68.20103</c:v>
                </c:pt>
                <c:pt idx="2">
                  <c:v>77.9301588</c:v>
                </c:pt>
                <c:pt idx="3">
                  <c:v>73.3397028</c:v>
                </c:pt>
                <c:pt idx="4">
                  <c:v>63.1404316</c:v>
                </c:pt>
                <c:pt idx="5">
                  <c:v>55.47273999999999</c:v>
                </c:pt>
                <c:pt idx="6">
                  <c:v>54.2544746</c:v>
                </c:pt>
                <c:pt idx="7">
                  <c:v>61.7572378</c:v>
                </c:pt>
                <c:pt idx="8">
                  <c:v>61.2271468</c:v>
                </c:pt>
                <c:pt idx="9">
                  <c:v>57.7542706</c:v>
                </c:pt>
                <c:pt idx="10">
                  <c:v>52.4349982</c:v>
                </c:pt>
                <c:pt idx="11">
                  <c:v>50.400866</c:v>
                </c:pt>
                <c:pt idx="12">
                  <c:v>50.150251</c:v>
                </c:pt>
                <c:pt idx="13">
                  <c:v>47.3362116</c:v>
                </c:pt>
                <c:pt idx="14">
                  <c:v>41.7506158</c:v>
                </c:pt>
                <c:pt idx="15">
                  <c:v>38.0050472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'price_FR'!$D$3:$D$18</c:f>
              <c:numCache>
                <c:formatCode>General</c:formatCode>
                <c:ptCount val="16"/>
                <c:pt idx="0">
                  <c:v>84.62329</c:v>
                </c:pt>
                <c:pt idx="1">
                  <c:v>70.34669</c:v>
                </c:pt>
                <c:pt idx="2">
                  <c:v>81.29212</c:v>
                </c:pt>
                <c:pt idx="3">
                  <c:v>76.55</c:v>
                </c:pt>
                <c:pt idx="4">
                  <c:v>66.51244</c:v>
                </c:pt>
                <c:pt idx="5">
                  <c:v>58.56541</c:v>
                </c:pt>
                <c:pt idx="6">
                  <c:v>57.88105</c:v>
                </c:pt>
                <c:pt idx="7">
                  <c:v>65.82317</c:v>
                </c:pt>
                <c:pt idx="8">
                  <c:v>64.86745999999999</c:v>
                </c:pt>
                <c:pt idx="9">
                  <c:v>61.582535</c:v>
                </c:pt>
                <c:pt idx="10">
                  <c:v>56.403423</c:v>
                </c:pt>
                <c:pt idx="11">
                  <c:v>54.440296</c:v>
                </c:pt>
                <c:pt idx="12">
                  <c:v>54.092125</c:v>
                </c:pt>
                <c:pt idx="13">
                  <c:v>51.567467</c:v>
                </c:pt>
                <c:pt idx="14">
                  <c:v>47.53436</c:v>
                </c:pt>
                <c:pt idx="15">
                  <c:v>43.783905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'price_FR'!$E$3:$E$18</c:f>
              <c:numCache>
                <c:formatCode>General</c:formatCode>
                <c:ptCount val="16"/>
                <c:pt idx="0">
                  <c:v>89.0853188</c:v>
                </c:pt>
                <c:pt idx="1">
                  <c:v>73.63516199999999</c:v>
                </c:pt>
                <c:pt idx="2">
                  <c:v>85.00244600000001</c:v>
                </c:pt>
                <c:pt idx="3">
                  <c:v>86.221644</c:v>
                </c:pt>
                <c:pt idx="4">
                  <c:v>76.93116000000001</c:v>
                </c:pt>
                <c:pt idx="5">
                  <c:v>66.40063720000001</c:v>
                </c:pt>
                <c:pt idx="6">
                  <c:v>66.9799088</c:v>
                </c:pt>
                <c:pt idx="7">
                  <c:v>77.09616200000001</c:v>
                </c:pt>
                <c:pt idx="8">
                  <c:v>77.396708</c:v>
                </c:pt>
                <c:pt idx="9">
                  <c:v>72.924154</c:v>
                </c:pt>
                <c:pt idx="10">
                  <c:v>67.1294084</c:v>
                </c:pt>
                <c:pt idx="11">
                  <c:v>65.76970200000001</c:v>
                </c:pt>
                <c:pt idx="12">
                  <c:v>67.472718</c:v>
                </c:pt>
                <c:pt idx="13">
                  <c:v>68.6665952</c:v>
                </c:pt>
                <c:pt idx="14">
                  <c:v>64.32855760000001</c:v>
                </c:pt>
                <c:pt idx="15">
                  <c:v>60.4052976</c:v>
                </c:pt>
              </c:numCache>
            </c:numRef>
          </c:yVal>
        </c:ser>
        <c:axId val="50960001"/>
        <c:axId val="50960002"/>
      </c:scatterChart>
      <c:val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60002"/>
        <c:crosses val="autoZero"/>
        <c:crossBetween val="midCat"/>
      </c:val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6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 b="0" baseline="0">
                <a:solidFill>
                  <a:srgbClr val="000000"/>
                </a:solidFill>
                <a:latin typeface="Manrope"/>
              </a:defRPr>
            </a:pPr>
            <a:r>
              <a:rPr lang="en-US" sz="2400" b="0" baseline="0">
                <a:solidFill>
                  <a:srgbClr val="000000"/>
                </a:solidFill>
                <a:latin typeface="Manrope"/>
              </a:rPr>
              <a:t>Price FR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'price_FR'!$B$2:$B$2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14"/>
            <c:spPr>
              <a:solidFill>
                <a:srgbClr val="1A4451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'price_FR'!$B$3:$B$18</c:f>
              <c:numCache>
                <c:formatCode>General</c:formatCode>
                <c:ptCount val="16"/>
                <c:pt idx="0">
                  <c:v>85.44950318333335</c:v>
                </c:pt>
                <c:pt idx="1">
                  <c:v>71.13162122222224</c:v>
                </c:pt>
                <c:pt idx="2">
                  <c:v>81.9586841888889</c:v>
                </c:pt>
                <c:pt idx="3">
                  <c:v>78.40592463333336</c:v>
                </c:pt>
                <c:pt idx="4">
                  <c:v>68.20186484999999</c:v>
                </c:pt>
                <c:pt idx="5">
                  <c:v>59.58767075555555</c:v>
                </c:pt>
                <c:pt idx="6">
                  <c:v>59.25342240000001</c:v>
                </c:pt>
                <c:pt idx="7">
                  <c:v>67.84974232777776</c:v>
                </c:pt>
                <c:pt idx="8">
                  <c:v>67.64119713333334</c:v>
                </c:pt>
                <c:pt idx="9">
                  <c:v>64.05785484999998</c:v>
                </c:pt>
                <c:pt idx="10">
                  <c:v>58.38706310000001</c:v>
                </c:pt>
                <c:pt idx="11">
                  <c:v>56.77892602777777</c:v>
                </c:pt>
                <c:pt idx="12">
                  <c:v>57.31840508333333</c:v>
                </c:pt>
                <c:pt idx="13">
                  <c:v>55.85072468888889</c:v>
                </c:pt>
                <c:pt idx="14">
                  <c:v>51.01758445555556</c:v>
                </c:pt>
                <c:pt idx="15">
                  <c:v>47.24672041111111</c:v>
                </c:pt>
              </c:numCache>
            </c:numRef>
          </c:yVal>
        </c:ser>
        <c:ser>
          <c:idx val="1"/>
          <c:order val="1"/>
          <c:tx>
            <c:strRef>
              <c:f>'price_FR'!$C$2:$C$2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14"/>
            <c:spPr>
              <a:solidFill>
                <a:srgbClr val="6DBF02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'price_FR'!$C$3:$C$18</c:f>
              <c:numCache>
                <c:formatCode>General</c:formatCode>
                <c:ptCount val="16"/>
                <c:pt idx="0">
                  <c:v>81.9807988</c:v>
                </c:pt>
                <c:pt idx="1">
                  <c:v>68.20103</c:v>
                </c:pt>
                <c:pt idx="2">
                  <c:v>77.9301588</c:v>
                </c:pt>
                <c:pt idx="3">
                  <c:v>73.3397028</c:v>
                </c:pt>
                <c:pt idx="4">
                  <c:v>63.1404316</c:v>
                </c:pt>
                <c:pt idx="5">
                  <c:v>55.47273999999999</c:v>
                </c:pt>
                <c:pt idx="6">
                  <c:v>54.2544746</c:v>
                </c:pt>
                <c:pt idx="7">
                  <c:v>61.7572378</c:v>
                </c:pt>
                <c:pt idx="8">
                  <c:v>61.2271468</c:v>
                </c:pt>
                <c:pt idx="9">
                  <c:v>57.7542706</c:v>
                </c:pt>
                <c:pt idx="10">
                  <c:v>52.4349982</c:v>
                </c:pt>
                <c:pt idx="11">
                  <c:v>50.400866</c:v>
                </c:pt>
                <c:pt idx="12">
                  <c:v>50.150251</c:v>
                </c:pt>
                <c:pt idx="13">
                  <c:v>47.3362116</c:v>
                </c:pt>
                <c:pt idx="14">
                  <c:v>41.7506158</c:v>
                </c:pt>
                <c:pt idx="15">
                  <c:v>38.0050472</c:v>
                </c:pt>
              </c:numCache>
            </c:numRef>
          </c:yVal>
        </c:ser>
        <c:ser>
          <c:idx val="2"/>
          <c:order val="2"/>
          <c:tx>
            <c:strRef>
              <c:f>'price_FR'!$D$2:$D$2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14"/>
            <c:spPr>
              <a:solidFill>
                <a:srgbClr val="B8CED5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'price_FR'!$D$3:$D$18</c:f>
              <c:numCache>
                <c:formatCode>General</c:formatCode>
                <c:ptCount val="16"/>
                <c:pt idx="0">
                  <c:v>84.62329</c:v>
                </c:pt>
                <c:pt idx="1">
                  <c:v>70.34669</c:v>
                </c:pt>
                <c:pt idx="2">
                  <c:v>81.29212</c:v>
                </c:pt>
                <c:pt idx="3">
                  <c:v>76.55</c:v>
                </c:pt>
                <c:pt idx="4">
                  <c:v>66.51244</c:v>
                </c:pt>
                <c:pt idx="5">
                  <c:v>58.56541</c:v>
                </c:pt>
                <c:pt idx="6">
                  <c:v>57.88105</c:v>
                </c:pt>
                <c:pt idx="7">
                  <c:v>65.82317</c:v>
                </c:pt>
                <c:pt idx="8">
                  <c:v>64.86745999999999</c:v>
                </c:pt>
                <c:pt idx="9">
                  <c:v>61.582535</c:v>
                </c:pt>
                <c:pt idx="10">
                  <c:v>56.403423</c:v>
                </c:pt>
                <c:pt idx="11">
                  <c:v>54.440296</c:v>
                </c:pt>
                <c:pt idx="12">
                  <c:v>54.092125</c:v>
                </c:pt>
                <c:pt idx="13">
                  <c:v>51.567467</c:v>
                </c:pt>
                <c:pt idx="14">
                  <c:v>47.53436</c:v>
                </c:pt>
                <c:pt idx="15">
                  <c:v>43.783905</c:v>
                </c:pt>
              </c:numCache>
            </c:numRef>
          </c:yVal>
        </c:ser>
        <c:ser>
          <c:idx val="3"/>
          <c:order val="3"/>
          <c:tx>
            <c:strRef>
              <c:f>'price_FR'!$E$2:$E$2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14"/>
            <c:spPr>
              <a:solidFill>
                <a:srgbClr val="DABA69"/>
              </a:solidFill>
              <a:ln/>
            </c:spPr>
          </c:marker>
          <c:xVal>
            <c:numRef>
              <c:f>'price_FR'!$A$3:$A$18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'price_FR'!$E$3:$E$18</c:f>
              <c:numCache>
                <c:formatCode>General</c:formatCode>
                <c:ptCount val="16"/>
                <c:pt idx="0">
                  <c:v>89.0853188</c:v>
                </c:pt>
                <c:pt idx="1">
                  <c:v>73.63516199999999</c:v>
                </c:pt>
                <c:pt idx="2">
                  <c:v>85.00244600000001</c:v>
                </c:pt>
                <c:pt idx="3">
                  <c:v>86.221644</c:v>
                </c:pt>
                <c:pt idx="4">
                  <c:v>76.93116000000001</c:v>
                </c:pt>
                <c:pt idx="5">
                  <c:v>66.40063720000001</c:v>
                </c:pt>
                <c:pt idx="6">
                  <c:v>66.9799088</c:v>
                </c:pt>
                <c:pt idx="7">
                  <c:v>77.09616200000001</c:v>
                </c:pt>
                <c:pt idx="8">
                  <c:v>77.396708</c:v>
                </c:pt>
                <c:pt idx="9">
                  <c:v>72.924154</c:v>
                </c:pt>
                <c:pt idx="10">
                  <c:v>67.1294084</c:v>
                </c:pt>
                <c:pt idx="11">
                  <c:v>65.76970200000001</c:v>
                </c:pt>
                <c:pt idx="12">
                  <c:v>67.472718</c:v>
                </c:pt>
                <c:pt idx="13">
                  <c:v>68.6665952</c:v>
                </c:pt>
                <c:pt idx="14">
                  <c:v>64.32855760000001</c:v>
                </c:pt>
                <c:pt idx="15">
                  <c:v>60.4052976</c:v>
                </c:pt>
              </c:numCache>
            </c:numRef>
          </c:yVal>
        </c:ser>
        <c:axId val="50970001"/>
        <c:axId val="50970002"/>
      </c:scatterChart>
      <c:val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70002"/>
        <c:crosses val="autoZero"/>
        <c:crossBetween val="midCat"/>
      </c:val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8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7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8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0" baseline="0">
                <a:solidFill>
                  <a:srgbClr val="000000"/>
                </a:solidFill>
                <a:latin typeface="Manrope"/>
              </a:defRPr>
            </a:pPr>
            <a:r>
              <a:rPr lang="en-US" sz="16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'price_NL'!$B$3:$B$18</c:f>
              <c:numCache>
                <c:formatCode>General</c:formatCode>
                <c:ptCount val="16"/>
                <c:pt idx="0">
                  <c:v>89.49499408888889</c:v>
                </c:pt>
                <c:pt idx="1">
                  <c:v>75.02285341111113</c:v>
                </c:pt>
                <c:pt idx="2">
                  <c:v>88.22949947222224</c:v>
                </c:pt>
                <c:pt idx="3">
                  <c:v>83.08558811111111</c:v>
                </c:pt>
                <c:pt idx="4">
                  <c:v>75.74884416666669</c:v>
                </c:pt>
                <c:pt idx="5">
                  <c:v>70.26237050555557</c:v>
                </c:pt>
                <c:pt idx="6">
                  <c:v>71.88333207777777</c:v>
                </c:pt>
                <c:pt idx="7">
                  <c:v>85.06218677777777</c:v>
                </c:pt>
                <c:pt idx="8">
                  <c:v>82.77140174444445</c:v>
                </c:pt>
                <c:pt idx="9">
                  <c:v>74.08253353333333</c:v>
                </c:pt>
                <c:pt idx="10">
                  <c:v>71.22619196666668</c:v>
                </c:pt>
                <c:pt idx="11">
                  <c:v>71.13193264444446</c:v>
                </c:pt>
                <c:pt idx="12">
                  <c:v>75.03256123888889</c:v>
                </c:pt>
                <c:pt idx="13">
                  <c:v>83.89499647222222</c:v>
                </c:pt>
                <c:pt idx="14">
                  <c:v>87.29455241666663</c:v>
                </c:pt>
                <c:pt idx="15">
                  <c:v>90.5742206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'price_NL'!$C$3:$C$18</c:f>
              <c:numCache>
                <c:formatCode>General</c:formatCode>
                <c:ptCount val="16"/>
                <c:pt idx="0">
                  <c:v>86.3825332</c:v>
                </c:pt>
                <c:pt idx="1">
                  <c:v>72.35774000000001</c:v>
                </c:pt>
                <c:pt idx="2">
                  <c:v>84.69297</c:v>
                </c:pt>
                <c:pt idx="3">
                  <c:v>79.41623</c:v>
                </c:pt>
                <c:pt idx="4">
                  <c:v>72.00178</c:v>
                </c:pt>
                <c:pt idx="5">
                  <c:v>65.99687</c:v>
                </c:pt>
                <c:pt idx="6">
                  <c:v>65.932558</c:v>
                </c:pt>
                <c:pt idx="7">
                  <c:v>75.808992</c:v>
                </c:pt>
                <c:pt idx="8">
                  <c:v>72.7554368</c:v>
                </c:pt>
                <c:pt idx="9">
                  <c:v>64.194016</c:v>
                </c:pt>
                <c:pt idx="10">
                  <c:v>61.5227628</c:v>
                </c:pt>
                <c:pt idx="11">
                  <c:v>60.8423072</c:v>
                </c:pt>
                <c:pt idx="12">
                  <c:v>62.8354336</c:v>
                </c:pt>
                <c:pt idx="13">
                  <c:v>68.03140999999999</c:v>
                </c:pt>
                <c:pt idx="14">
                  <c:v>74.15929199999999</c:v>
                </c:pt>
                <c:pt idx="15">
                  <c:v>77.7453888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'price_NL'!$D$3:$D$18</c:f>
              <c:numCache>
                <c:formatCode>General</c:formatCode>
                <c:ptCount val="16"/>
                <c:pt idx="0">
                  <c:v>89.52728</c:v>
                </c:pt>
                <c:pt idx="1">
                  <c:v>75.37112</c:v>
                </c:pt>
                <c:pt idx="2">
                  <c:v>88.19315</c:v>
                </c:pt>
                <c:pt idx="3">
                  <c:v>82.55513999999999</c:v>
                </c:pt>
                <c:pt idx="4">
                  <c:v>75.146576</c:v>
                </c:pt>
                <c:pt idx="5">
                  <c:v>69.2976</c:v>
                </c:pt>
                <c:pt idx="6">
                  <c:v>70.634705</c:v>
                </c:pt>
                <c:pt idx="7">
                  <c:v>82.45457</c:v>
                </c:pt>
                <c:pt idx="8">
                  <c:v>80.51518</c:v>
                </c:pt>
                <c:pt idx="9">
                  <c:v>72.086876</c:v>
                </c:pt>
                <c:pt idx="10">
                  <c:v>70.48059000000001</c:v>
                </c:pt>
                <c:pt idx="11">
                  <c:v>71.13333</c:v>
                </c:pt>
                <c:pt idx="12">
                  <c:v>76.41884</c:v>
                </c:pt>
                <c:pt idx="13">
                  <c:v>83.366325</c:v>
                </c:pt>
                <c:pt idx="14">
                  <c:v>85.992355</c:v>
                </c:pt>
                <c:pt idx="15">
                  <c:v>88.15925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'price_NL'!$E$3:$E$18</c:f>
              <c:numCache>
                <c:formatCode>General</c:formatCode>
                <c:ptCount val="16"/>
                <c:pt idx="0">
                  <c:v>92.309884</c:v>
                </c:pt>
                <c:pt idx="1">
                  <c:v>77.0763968</c:v>
                </c:pt>
                <c:pt idx="2">
                  <c:v>91.44869799999999</c:v>
                </c:pt>
                <c:pt idx="3">
                  <c:v>87.33011399999999</c:v>
                </c:pt>
                <c:pt idx="4">
                  <c:v>80.605114</c:v>
                </c:pt>
                <c:pt idx="5">
                  <c:v>76.3112532</c:v>
                </c:pt>
                <c:pt idx="6">
                  <c:v>78.9569168</c:v>
                </c:pt>
                <c:pt idx="7">
                  <c:v>94.813632</c:v>
                </c:pt>
                <c:pt idx="8">
                  <c:v>94.11467999999999</c:v>
                </c:pt>
                <c:pt idx="9">
                  <c:v>85.2630352</c:v>
                </c:pt>
                <c:pt idx="10">
                  <c:v>81.13533699999999</c:v>
                </c:pt>
                <c:pt idx="11">
                  <c:v>81.11479200000001</c:v>
                </c:pt>
                <c:pt idx="12">
                  <c:v>85.972604</c:v>
                </c:pt>
                <c:pt idx="13">
                  <c:v>97.769318</c:v>
                </c:pt>
                <c:pt idx="14">
                  <c:v>102.3626</c:v>
                </c:pt>
                <c:pt idx="15">
                  <c:v>107.3995148</c:v>
                </c:pt>
              </c:numCache>
            </c:numRef>
          </c:yVal>
        </c:ser>
        <c:axId val="50980001"/>
        <c:axId val="50980002"/>
      </c:scatterChart>
      <c:val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80002"/>
        <c:crosses val="autoZero"/>
        <c:crossBetween val="midCat"/>
      </c:val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8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20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0" baseline="0">
                <a:solidFill>
                  <a:srgbClr val="000000"/>
                </a:solidFill>
                <a:latin typeface="Manrope"/>
              </a:defRPr>
            </a:pPr>
            <a:r>
              <a:rPr lang="en-US" sz="1800" b="0" baseline="0">
                <a:solidFill>
                  <a:srgbClr val="000000"/>
                </a:solidFill>
                <a:latin typeface="Manrope"/>
              </a:rPr>
              <a:t>Price NL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'price_NL'!$B$2:$B$2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1A4451"/>
              </a:solidFill>
            </a:ln>
          </c:spPr>
          <c:marker>
            <c:symbol val="none"/>
            <c:size val="8"/>
            <c:spPr>
              <a:solidFill>
                <a:srgbClr val="1A4451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'price_NL'!$B$3:$B$18</c:f>
              <c:numCache>
                <c:formatCode>General</c:formatCode>
                <c:ptCount val="16"/>
                <c:pt idx="0">
                  <c:v>89.49499408888889</c:v>
                </c:pt>
                <c:pt idx="1">
                  <c:v>75.02285341111113</c:v>
                </c:pt>
                <c:pt idx="2">
                  <c:v>88.22949947222224</c:v>
                </c:pt>
                <c:pt idx="3">
                  <c:v>83.08558811111111</c:v>
                </c:pt>
                <c:pt idx="4">
                  <c:v>75.74884416666669</c:v>
                </c:pt>
                <c:pt idx="5">
                  <c:v>70.26237050555557</c:v>
                </c:pt>
                <c:pt idx="6">
                  <c:v>71.88333207777777</c:v>
                </c:pt>
                <c:pt idx="7">
                  <c:v>85.06218677777777</c:v>
                </c:pt>
                <c:pt idx="8">
                  <c:v>82.77140174444445</c:v>
                </c:pt>
                <c:pt idx="9">
                  <c:v>74.08253353333333</c:v>
                </c:pt>
                <c:pt idx="10">
                  <c:v>71.22619196666668</c:v>
                </c:pt>
                <c:pt idx="11">
                  <c:v>71.13193264444446</c:v>
                </c:pt>
                <c:pt idx="12">
                  <c:v>75.03256123888889</c:v>
                </c:pt>
                <c:pt idx="13">
                  <c:v>83.89499647222222</c:v>
                </c:pt>
                <c:pt idx="14">
                  <c:v>87.29455241666663</c:v>
                </c:pt>
                <c:pt idx="15">
                  <c:v>90.5742206</c:v>
                </c:pt>
              </c:numCache>
            </c:numRef>
          </c:yVal>
        </c:ser>
        <c:ser>
          <c:idx val="1"/>
          <c:order val="1"/>
          <c:tx>
            <c:strRef>
              <c:f>'price_NL'!$C$2:$C$2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rgbClr val="6DBF02"/>
              </a:solidFill>
            </a:ln>
          </c:spPr>
          <c:marker>
            <c:symbol val="none"/>
            <c:size val="8"/>
            <c:spPr>
              <a:solidFill>
                <a:srgbClr val="6DBF02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'price_NL'!$C$3:$C$18</c:f>
              <c:numCache>
                <c:formatCode>General</c:formatCode>
                <c:ptCount val="16"/>
                <c:pt idx="0">
                  <c:v>86.3825332</c:v>
                </c:pt>
                <c:pt idx="1">
                  <c:v>72.35774000000001</c:v>
                </c:pt>
                <c:pt idx="2">
                  <c:v>84.69297</c:v>
                </c:pt>
                <c:pt idx="3">
                  <c:v>79.41623</c:v>
                </c:pt>
                <c:pt idx="4">
                  <c:v>72.00178</c:v>
                </c:pt>
                <c:pt idx="5">
                  <c:v>65.99687</c:v>
                </c:pt>
                <c:pt idx="6">
                  <c:v>65.932558</c:v>
                </c:pt>
                <c:pt idx="7">
                  <c:v>75.808992</c:v>
                </c:pt>
                <c:pt idx="8">
                  <c:v>72.7554368</c:v>
                </c:pt>
                <c:pt idx="9">
                  <c:v>64.194016</c:v>
                </c:pt>
                <c:pt idx="10">
                  <c:v>61.5227628</c:v>
                </c:pt>
                <c:pt idx="11">
                  <c:v>60.8423072</c:v>
                </c:pt>
                <c:pt idx="12">
                  <c:v>62.8354336</c:v>
                </c:pt>
                <c:pt idx="13">
                  <c:v>68.03140999999999</c:v>
                </c:pt>
                <c:pt idx="14">
                  <c:v>74.15929199999999</c:v>
                </c:pt>
                <c:pt idx="15">
                  <c:v>77.7453888</c:v>
                </c:pt>
              </c:numCache>
            </c:numRef>
          </c:yVal>
        </c:ser>
        <c:ser>
          <c:idx val="2"/>
          <c:order val="2"/>
          <c:tx>
            <c:strRef>
              <c:f>'price_NL'!$D$2:$D$2</c:f>
              <c:strCache>
                <c:ptCount val="1"/>
                <c:pt idx="0">
                  <c:v>P50</c:v>
                </c:pt>
              </c:strCache>
            </c:strRef>
          </c:tx>
          <c:spPr>
            <a:ln>
              <a:solidFill>
                <a:srgbClr val="B8CED5"/>
              </a:solidFill>
            </a:ln>
          </c:spPr>
          <c:marker>
            <c:symbol val="none"/>
            <c:size val="8"/>
            <c:spPr>
              <a:solidFill>
                <a:srgbClr val="B8CED5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'price_NL'!$D$3:$D$18</c:f>
              <c:numCache>
                <c:formatCode>General</c:formatCode>
                <c:ptCount val="16"/>
                <c:pt idx="0">
                  <c:v>89.52728</c:v>
                </c:pt>
                <c:pt idx="1">
                  <c:v>75.37112</c:v>
                </c:pt>
                <c:pt idx="2">
                  <c:v>88.19315</c:v>
                </c:pt>
                <c:pt idx="3">
                  <c:v>82.55513999999999</c:v>
                </c:pt>
                <c:pt idx="4">
                  <c:v>75.146576</c:v>
                </c:pt>
                <c:pt idx="5">
                  <c:v>69.2976</c:v>
                </c:pt>
                <c:pt idx="6">
                  <c:v>70.634705</c:v>
                </c:pt>
                <c:pt idx="7">
                  <c:v>82.45457</c:v>
                </c:pt>
                <c:pt idx="8">
                  <c:v>80.51518</c:v>
                </c:pt>
                <c:pt idx="9">
                  <c:v>72.086876</c:v>
                </c:pt>
                <c:pt idx="10">
                  <c:v>70.48059000000001</c:v>
                </c:pt>
                <c:pt idx="11">
                  <c:v>71.13333</c:v>
                </c:pt>
                <c:pt idx="12">
                  <c:v>76.41884</c:v>
                </c:pt>
                <c:pt idx="13">
                  <c:v>83.366325</c:v>
                </c:pt>
                <c:pt idx="14">
                  <c:v>85.992355</c:v>
                </c:pt>
                <c:pt idx="15">
                  <c:v>88.15925</c:v>
                </c:pt>
              </c:numCache>
            </c:numRef>
          </c:yVal>
        </c:ser>
        <c:ser>
          <c:idx val="3"/>
          <c:order val="3"/>
          <c:tx>
            <c:strRef>
              <c:f>'price_NL'!$E$2:$E$2</c:f>
              <c:strCache>
                <c:ptCount val="1"/>
                <c:pt idx="0">
                  <c:v>P90</c:v>
                </c:pt>
              </c:strCache>
            </c:strRef>
          </c:tx>
          <c:spPr>
            <a:ln>
              <a:solidFill>
                <a:srgbClr val="DABA69"/>
              </a:solidFill>
            </a:ln>
          </c:spPr>
          <c:marker>
            <c:symbol val="none"/>
            <c:size val="8"/>
            <c:spPr>
              <a:solidFill>
                <a:srgbClr val="DABA69"/>
              </a:solidFill>
              <a:ln/>
            </c:spPr>
          </c:marker>
          <c:xVal>
            <c:numRef>
              <c:f>'price_NL'!$A$3:$A$18</c:f>
              <c:numCache>
                <c:formatCode>General</c:formatCode>
                <c:ptCount val="16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2040</c:v>
                </c:pt>
                <c:pt idx="14">
                  <c:v>2045</c:v>
                </c:pt>
                <c:pt idx="15">
                  <c:v>2050</c:v>
                </c:pt>
              </c:numCache>
            </c:numRef>
          </c:xVal>
          <c:yVal>
            <c:numRef>
              <c:f>'price_NL'!$E$3:$E$18</c:f>
              <c:numCache>
                <c:formatCode>General</c:formatCode>
                <c:ptCount val="16"/>
                <c:pt idx="0">
                  <c:v>92.309884</c:v>
                </c:pt>
                <c:pt idx="1">
                  <c:v>77.0763968</c:v>
                </c:pt>
                <c:pt idx="2">
                  <c:v>91.44869799999999</c:v>
                </c:pt>
                <c:pt idx="3">
                  <c:v>87.33011399999999</c:v>
                </c:pt>
                <c:pt idx="4">
                  <c:v>80.605114</c:v>
                </c:pt>
                <c:pt idx="5">
                  <c:v>76.3112532</c:v>
                </c:pt>
                <c:pt idx="6">
                  <c:v>78.9569168</c:v>
                </c:pt>
                <c:pt idx="7">
                  <c:v>94.813632</c:v>
                </c:pt>
                <c:pt idx="8">
                  <c:v>94.11467999999999</c:v>
                </c:pt>
                <c:pt idx="9">
                  <c:v>85.2630352</c:v>
                </c:pt>
                <c:pt idx="10">
                  <c:v>81.13533699999999</c:v>
                </c:pt>
                <c:pt idx="11">
                  <c:v>81.11479200000001</c:v>
                </c:pt>
                <c:pt idx="12">
                  <c:v>85.972604</c:v>
                </c:pt>
                <c:pt idx="13">
                  <c:v>97.769318</c:v>
                </c:pt>
                <c:pt idx="14">
                  <c:v>102.3626</c:v>
                </c:pt>
                <c:pt idx="15">
                  <c:v>107.3995148</c:v>
                </c:pt>
              </c:numCache>
            </c:numRef>
          </c:yVal>
        </c:ser>
        <c:axId val="50990001"/>
        <c:axId val="50990002"/>
      </c:scatterChart>
      <c:val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90002"/>
        <c:crosses val="autoZero"/>
        <c:crossBetween val="midCat"/>
      </c:val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 baseline="0">
                    <a:solidFill>
                      <a:srgbClr val="000000"/>
                    </a:solidFill>
                    <a:latin typeface="Manrope"/>
                  </a:defRPr>
                </a:pPr>
                <a:r>
                  <a:rPr lang="en-US" sz="1200" b="0" baseline="0">
                    <a:solidFill>
                      <a:srgbClr val="000000"/>
                    </a:solidFill>
                    <a:latin typeface="Manrope"/>
                  </a:rPr>
                  <a:t>€/MWh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0" baseline="0">
                <a:solidFill>
                  <a:srgbClr val="000000"/>
                </a:solidFill>
                <a:latin typeface="Manrope"/>
              </a:defRPr>
            </a:pPr>
            <a:endParaRPr lang="en-US"/>
          </a:p>
        </c:txPr>
        <c:crossAx val="50990001"/>
        <c:crosses val="autoZero"/>
        <c:crossBetween val="midCat"/>
      </c:valAx>
      <c:spPr>
        <a:ln>
          <a:solidFill>
            <a:srgbClr val="FFFFFF"/>
          </a:solidFill>
        </a:ln>
      </c:spPr>
    </c:plotArea>
    <c:legend>
      <c:legendPos val="r"/>
      <c:layout/>
      <c:txPr>
        <a:bodyPr/>
        <a:lstStyle/>
        <a:p>
          <a:pPr>
            <a:defRPr sz="1050" baseline="0">
              <a:solidFill>
                <a:srgbClr val="000000"/>
              </a:solidFill>
              <a:latin typeface="Manrope"/>
            </a:defRPr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Relationship Id="rId3" Type="http://schemas.openxmlformats.org/officeDocument/2006/relationships/chart" Target="../charts/chart105.xml"/><Relationship Id="rId4" Type="http://schemas.openxmlformats.org/officeDocument/2006/relationships/chart" Target="../charts/chart106.xml"/><Relationship Id="rId5" Type="http://schemas.openxmlformats.org/officeDocument/2006/relationships/chart" Target="../charts/chart10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8.xml"/><Relationship Id="rId2" Type="http://schemas.openxmlformats.org/officeDocument/2006/relationships/chart" Target="../charts/chart109.xml"/><Relationship Id="rId3" Type="http://schemas.openxmlformats.org/officeDocument/2006/relationships/chart" Target="../charts/chart110.xml"/><Relationship Id="rId4" Type="http://schemas.openxmlformats.org/officeDocument/2006/relationships/chart" Target="../charts/chart111.xml"/><Relationship Id="rId5" Type="http://schemas.openxmlformats.org/officeDocument/2006/relationships/chart" Target="../charts/chart112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Relationship Id="rId3" Type="http://schemas.openxmlformats.org/officeDocument/2006/relationships/chart" Target="../charts/chart115.xml"/><Relationship Id="rId4" Type="http://schemas.openxmlformats.org/officeDocument/2006/relationships/chart" Target="../charts/chart116.xml"/><Relationship Id="rId5" Type="http://schemas.openxmlformats.org/officeDocument/2006/relationships/chart" Target="../charts/chart117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8.xml"/><Relationship Id="rId2" Type="http://schemas.openxmlformats.org/officeDocument/2006/relationships/chart" Target="../charts/chart119.xml"/><Relationship Id="rId3" Type="http://schemas.openxmlformats.org/officeDocument/2006/relationships/chart" Target="../charts/chart120.xml"/><Relationship Id="rId4" Type="http://schemas.openxmlformats.org/officeDocument/2006/relationships/chart" Target="../charts/chart121.xml"/><Relationship Id="rId5" Type="http://schemas.openxmlformats.org/officeDocument/2006/relationships/chart" Target="../charts/chart122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<Relationship Id="rId4" Type="http://schemas.openxmlformats.org/officeDocument/2006/relationships/chart" Target="../charts/chart126.xml"/><Relationship Id="rId5" Type="http://schemas.openxmlformats.org/officeDocument/2006/relationships/chart" Target="../charts/chart127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8.xml"/><Relationship Id="rId2" Type="http://schemas.openxmlformats.org/officeDocument/2006/relationships/chart" Target="../charts/chart129.xml"/><Relationship Id="rId3" Type="http://schemas.openxmlformats.org/officeDocument/2006/relationships/chart" Target="../charts/chart130.xml"/><Relationship Id="rId4" Type="http://schemas.openxmlformats.org/officeDocument/2006/relationships/chart" Target="../charts/chart131.xml"/><Relationship Id="rId5" Type="http://schemas.openxmlformats.org/officeDocument/2006/relationships/chart" Target="../charts/chart132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Relationship Id="rId3" Type="http://schemas.openxmlformats.org/officeDocument/2006/relationships/chart" Target="../charts/chart135.xml"/><Relationship Id="rId4" Type="http://schemas.openxmlformats.org/officeDocument/2006/relationships/chart" Target="../charts/chart136.xml"/><Relationship Id="rId5" Type="http://schemas.openxmlformats.org/officeDocument/2006/relationships/chart" Target="../charts/chart137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8.xml"/><Relationship Id="rId2" Type="http://schemas.openxmlformats.org/officeDocument/2006/relationships/chart" Target="../charts/chart139.xml"/><Relationship Id="rId3" Type="http://schemas.openxmlformats.org/officeDocument/2006/relationships/chart" Target="../charts/chart140.xml"/><Relationship Id="rId4" Type="http://schemas.openxmlformats.org/officeDocument/2006/relationships/chart" Target="../charts/chart141.xml"/><Relationship Id="rId5" Type="http://schemas.openxmlformats.org/officeDocument/2006/relationships/chart" Target="../charts/chart142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3.xml"/><Relationship Id="rId2" Type="http://schemas.openxmlformats.org/officeDocument/2006/relationships/chart" Target="../charts/chart144.xml"/><Relationship Id="rId3" Type="http://schemas.openxmlformats.org/officeDocument/2006/relationships/chart" Target="../charts/chart145.xml"/><Relationship Id="rId4" Type="http://schemas.openxmlformats.org/officeDocument/2006/relationships/chart" Target="../charts/chart146.xml"/><Relationship Id="rId5" Type="http://schemas.openxmlformats.org/officeDocument/2006/relationships/chart" Target="../charts/chart147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8.xml"/><Relationship Id="rId2" Type="http://schemas.openxmlformats.org/officeDocument/2006/relationships/chart" Target="../charts/chart149.xml"/><Relationship Id="rId3" Type="http://schemas.openxmlformats.org/officeDocument/2006/relationships/chart" Target="../charts/chart150.xml"/><Relationship Id="rId4" Type="http://schemas.openxmlformats.org/officeDocument/2006/relationships/chart" Target="../charts/chart151.xml"/><Relationship Id="rId5" Type="http://schemas.openxmlformats.org/officeDocument/2006/relationships/chart" Target="../charts/chart15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<Relationship Id="rId3" Type="http://schemas.openxmlformats.org/officeDocument/2006/relationships/chart" Target="../charts/chart155.xml"/><Relationship Id="rId4" Type="http://schemas.openxmlformats.org/officeDocument/2006/relationships/chart" Target="../charts/chart156.xml"/><Relationship Id="rId5" Type="http://schemas.openxmlformats.org/officeDocument/2006/relationships/chart" Target="../charts/chart157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8.xml"/><Relationship Id="rId2" Type="http://schemas.openxmlformats.org/officeDocument/2006/relationships/chart" Target="../charts/chart159.xml"/><Relationship Id="rId3" Type="http://schemas.openxmlformats.org/officeDocument/2006/relationships/chart" Target="../charts/chart160.xml"/><Relationship Id="rId4" Type="http://schemas.openxmlformats.org/officeDocument/2006/relationships/chart" Target="../charts/chart161.xml"/><Relationship Id="rId5" Type="http://schemas.openxmlformats.org/officeDocument/2006/relationships/chart" Target="../charts/chart162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3.xml"/><Relationship Id="rId2" Type="http://schemas.openxmlformats.org/officeDocument/2006/relationships/chart" Target="../charts/chart164.xml"/><Relationship Id="rId3" Type="http://schemas.openxmlformats.org/officeDocument/2006/relationships/chart" Target="../charts/chart165.xml"/><Relationship Id="rId4" Type="http://schemas.openxmlformats.org/officeDocument/2006/relationships/chart" Target="../charts/chart166.xml"/><Relationship Id="rId5" Type="http://schemas.openxmlformats.org/officeDocument/2006/relationships/chart" Target="../charts/chart167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8.xml"/><Relationship Id="rId2" Type="http://schemas.openxmlformats.org/officeDocument/2006/relationships/chart" Target="../charts/chart169.xml"/><Relationship Id="rId3" Type="http://schemas.openxmlformats.org/officeDocument/2006/relationships/chart" Target="../charts/chart170.xml"/><Relationship Id="rId4" Type="http://schemas.openxmlformats.org/officeDocument/2006/relationships/chart" Target="../charts/chart171.xml"/><Relationship Id="rId5" Type="http://schemas.openxmlformats.org/officeDocument/2006/relationships/chart" Target="../charts/chart172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3.xml"/><Relationship Id="rId2" Type="http://schemas.openxmlformats.org/officeDocument/2006/relationships/chart" Target="../charts/chart174.xml"/><Relationship Id="rId3" Type="http://schemas.openxmlformats.org/officeDocument/2006/relationships/chart" Target="../charts/chart175.xml"/><Relationship Id="rId4" Type="http://schemas.openxmlformats.org/officeDocument/2006/relationships/chart" Target="../charts/chart176.xml"/><Relationship Id="rId5" Type="http://schemas.openxmlformats.org/officeDocument/2006/relationships/chart" Target="../charts/chart177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8.xml"/><Relationship Id="rId2" Type="http://schemas.openxmlformats.org/officeDocument/2006/relationships/chart" Target="../charts/chart179.xml"/><Relationship Id="rId3" Type="http://schemas.openxmlformats.org/officeDocument/2006/relationships/chart" Target="../charts/chart180.xml"/><Relationship Id="rId4" Type="http://schemas.openxmlformats.org/officeDocument/2006/relationships/chart" Target="../charts/chart181.xml"/><Relationship Id="rId5" Type="http://schemas.openxmlformats.org/officeDocument/2006/relationships/chart" Target="../charts/chart182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3.xml"/><Relationship Id="rId2" Type="http://schemas.openxmlformats.org/officeDocument/2006/relationships/chart" Target="../charts/chart184.xml"/><Relationship Id="rId3" Type="http://schemas.openxmlformats.org/officeDocument/2006/relationships/chart" Target="../charts/chart185.xml"/><Relationship Id="rId4" Type="http://schemas.openxmlformats.org/officeDocument/2006/relationships/chart" Target="../charts/chart186.xml"/><Relationship Id="rId5" Type="http://schemas.openxmlformats.org/officeDocument/2006/relationships/chart" Target="../charts/chart187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8.xml"/><Relationship Id="rId2" Type="http://schemas.openxmlformats.org/officeDocument/2006/relationships/chart" Target="../charts/chart189.xml"/><Relationship Id="rId3" Type="http://schemas.openxmlformats.org/officeDocument/2006/relationships/chart" Target="../charts/chart190.xml"/><Relationship Id="rId4" Type="http://schemas.openxmlformats.org/officeDocument/2006/relationships/chart" Target="../charts/chart191.xml"/><Relationship Id="rId5" Type="http://schemas.openxmlformats.org/officeDocument/2006/relationships/chart" Target="../charts/chart192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3.xml"/><Relationship Id="rId2" Type="http://schemas.openxmlformats.org/officeDocument/2006/relationships/chart" Target="../charts/chart194.xml"/><Relationship Id="rId3" Type="http://schemas.openxmlformats.org/officeDocument/2006/relationships/chart" Target="../charts/chart195.xml"/><Relationship Id="rId4" Type="http://schemas.openxmlformats.org/officeDocument/2006/relationships/chart" Target="../charts/chart196.xml"/><Relationship Id="rId5" Type="http://schemas.openxmlformats.org/officeDocument/2006/relationships/chart" Target="../charts/chart197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8.xml"/><Relationship Id="rId2" Type="http://schemas.openxmlformats.org/officeDocument/2006/relationships/chart" Target="../charts/chart199.xml"/><Relationship Id="rId3" Type="http://schemas.openxmlformats.org/officeDocument/2006/relationships/chart" Target="../charts/chart200.xml"/><Relationship Id="rId4" Type="http://schemas.openxmlformats.org/officeDocument/2006/relationships/chart" Target="../charts/chart201.xml"/><Relationship Id="rId5" Type="http://schemas.openxmlformats.org/officeDocument/2006/relationships/chart" Target="../charts/chart20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5" Type="http://schemas.openxmlformats.org/officeDocument/2006/relationships/chart" Target="../charts/chart72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3.xml"/><Relationship Id="rId2" Type="http://schemas.openxmlformats.org/officeDocument/2006/relationships/chart" Target="../charts/chart204.xml"/><Relationship Id="rId3" Type="http://schemas.openxmlformats.org/officeDocument/2006/relationships/chart" Target="../charts/chart205.xml"/><Relationship Id="rId4" Type="http://schemas.openxmlformats.org/officeDocument/2006/relationships/chart" Target="../charts/chart206.xml"/><Relationship Id="rId5" Type="http://schemas.openxmlformats.org/officeDocument/2006/relationships/chart" Target="../charts/chart207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8.xml"/><Relationship Id="rId2" Type="http://schemas.openxmlformats.org/officeDocument/2006/relationships/chart" Target="../charts/chart209.xml"/><Relationship Id="rId3" Type="http://schemas.openxmlformats.org/officeDocument/2006/relationships/chart" Target="../charts/chart210.xml"/><Relationship Id="rId4" Type="http://schemas.openxmlformats.org/officeDocument/2006/relationships/chart" Target="../charts/chart211.xml"/><Relationship Id="rId5" Type="http://schemas.openxmlformats.org/officeDocument/2006/relationships/chart" Target="../charts/chart212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3.xml"/><Relationship Id="rId2" Type="http://schemas.openxmlformats.org/officeDocument/2006/relationships/chart" Target="../charts/chart214.xml"/><Relationship Id="rId3" Type="http://schemas.openxmlformats.org/officeDocument/2006/relationships/chart" Target="../charts/chart215.xml"/><Relationship Id="rId4" Type="http://schemas.openxmlformats.org/officeDocument/2006/relationships/chart" Target="../charts/chart216.xml"/><Relationship Id="rId5" Type="http://schemas.openxmlformats.org/officeDocument/2006/relationships/chart" Target="../charts/chart217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8.xml"/><Relationship Id="rId2" Type="http://schemas.openxmlformats.org/officeDocument/2006/relationships/chart" Target="../charts/chart219.xml"/><Relationship Id="rId3" Type="http://schemas.openxmlformats.org/officeDocument/2006/relationships/chart" Target="../charts/chart220.xml"/><Relationship Id="rId4" Type="http://schemas.openxmlformats.org/officeDocument/2006/relationships/chart" Target="../charts/chart221.xml"/><Relationship Id="rId5" Type="http://schemas.openxmlformats.org/officeDocument/2006/relationships/chart" Target="../charts/chart222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3.xml"/><Relationship Id="rId2" Type="http://schemas.openxmlformats.org/officeDocument/2006/relationships/chart" Target="../charts/chart224.xml"/><Relationship Id="rId3" Type="http://schemas.openxmlformats.org/officeDocument/2006/relationships/chart" Target="../charts/chart225.xml"/><Relationship Id="rId4" Type="http://schemas.openxmlformats.org/officeDocument/2006/relationships/chart" Target="../charts/chart226.xml"/><Relationship Id="rId5" Type="http://schemas.openxmlformats.org/officeDocument/2006/relationships/chart" Target="../charts/chart227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8.xml"/><Relationship Id="rId2" Type="http://schemas.openxmlformats.org/officeDocument/2006/relationships/chart" Target="../charts/chart229.xml"/><Relationship Id="rId3" Type="http://schemas.openxmlformats.org/officeDocument/2006/relationships/chart" Target="../charts/chart230.xml"/><Relationship Id="rId4" Type="http://schemas.openxmlformats.org/officeDocument/2006/relationships/chart" Target="../charts/chart231.xml"/><Relationship Id="rId5" Type="http://schemas.openxmlformats.org/officeDocument/2006/relationships/chart" Target="../charts/chart232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3.xml"/><Relationship Id="rId2" Type="http://schemas.openxmlformats.org/officeDocument/2006/relationships/chart" Target="../charts/chart234.xml"/><Relationship Id="rId3" Type="http://schemas.openxmlformats.org/officeDocument/2006/relationships/chart" Target="../charts/chart235.xml"/><Relationship Id="rId4" Type="http://schemas.openxmlformats.org/officeDocument/2006/relationships/chart" Target="../charts/chart236.xml"/><Relationship Id="rId5" Type="http://schemas.openxmlformats.org/officeDocument/2006/relationships/chart" Target="../charts/chart237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8.xml"/><Relationship Id="rId2" Type="http://schemas.openxmlformats.org/officeDocument/2006/relationships/chart" Target="../charts/chart239.xml"/><Relationship Id="rId3" Type="http://schemas.openxmlformats.org/officeDocument/2006/relationships/chart" Target="../charts/chart240.xml"/><Relationship Id="rId4" Type="http://schemas.openxmlformats.org/officeDocument/2006/relationships/chart" Target="../charts/chart241.xml"/><Relationship Id="rId5" Type="http://schemas.openxmlformats.org/officeDocument/2006/relationships/chart" Target="../charts/chart242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3.xml"/><Relationship Id="rId2" Type="http://schemas.openxmlformats.org/officeDocument/2006/relationships/chart" Target="../charts/chart244.xml"/><Relationship Id="rId3" Type="http://schemas.openxmlformats.org/officeDocument/2006/relationships/chart" Target="../charts/chart245.xml"/><Relationship Id="rId4" Type="http://schemas.openxmlformats.org/officeDocument/2006/relationships/chart" Target="../charts/chart246.xml"/><Relationship Id="rId5" Type="http://schemas.openxmlformats.org/officeDocument/2006/relationships/chart" Target="../charts/chart247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8.xml"/><Relationship Id="rId2" Type="http://schemas.openxmlformats.org/officeDocument/2006/relationships/chart" Target="../charts/chart249.xml"/><Relationship Id="rId3" Type="http://schemas.openxmlformats.org/officeDocument/2006/relationships/chart" Target="../charts/chart250.xml"/><Relationship Id="rId4" Type="http://schemas.openxmlformats.org/officeDocument/2006/relationships/chart" Target="../charts/chart251.xml"/><Relationship Id="rId5" Type="http://schemas.openxmlformats.org/officeDocument/2006/relationships/chart" Target="../charts/chart25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3.xml"/><Relationship Id="rId2" Type="http://schemas.openxmlformats.org/officeDocument/2006/relationships/chart" Target="../charts/chart254.xml"/><Relationship Id="rId3" Type="http://schemas.openxmlformats.org/officeDocument/2006/relationships/chart" Target="../charts/chart255.xml"/><Relationship Id="rId4" Type="http://schemas.openxmlformats.org/officeDocument/2006/relationships/chart" Target="../charts/chart256.xml"/><Relationship Id="rId5" Type="http://schemas.openxmlformats.org/officeDocument/2006/relationships/chart" Target="../charts/chart257.xml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8.xml"/><Relationship Id="rId2" Type="http://schemas.openxmlformats.org/officeDocument/2006/relationships/chart" Target="../charts/chart259.xml"/><Relationship Id="rId3" Type="http://schemas.openxmlformats.org/officeDocument/2006/relationships/chart" Target="../charts/chart260.xml"/><Relationship Id="rId4" Type="http://schemas.openxmlformats.org/officeDocument/2006/relationships/chart" Target="../charts/chart261.xml"/><Relationship Id="rId5" Type="http://schemas.openxmlformats.org/officeDocument/2006/relationships/chart" Target="../charts/chart262.xml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3.xml"/><Relationship Id="rId2" Type="http://schemas.openxmlformats.org/officeDocument/2006/relationships/chart" Target="../charts/chart264.xml"/><Relationship Id="rId3" Type="http://schemas.openxmlformats.org/officeDocument/2006/relationships/chart" Target="../charts/chart265.xml"/><Relationship Id="rId4" Type="http://schemas.openxmlformats.org/officeDocument/2006/relationships/chart" Target="../charts/chart266.xml"/><Relationship Id="rId5" Type="http://schemas.openxmlformats.org/officeDocument/2006/relationships/chart" Target="../charts/chart267.xml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8.xml"/><Relationship Id="rId2" Type="http://schemas.openxmlformats.org/officeDocument/2006/relationships/chart" Target="../charts/chart269.xml"/><Relationship Id="rId3" Type="http://schemas.openxmlformats.org/officeDocument/2006/relationships/chart" Target="../charts/chart270.xml"/><Relationship Id="rId4" Type="http://schemas.openxmlformats.org/officeDocument/2006/relationships/chart" Target="../charts/chart271.xml"/><Relationship Id="rId5" Type="http://schemas.openxmlformats.org/officeDocument/2006/relationships/chart" Target="../charts/chart272.xml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3.xml"/><Relationship Id="rId2" Type="http://schemas.openxmlformats.org/officeDocument/2006/relationships/chart" Target="../charts/chart274.xml"/><Relationship Id="rId3" Type="http://schemas.openxmlformats.org/officeDocument/2006/relationships/chart" Target="../charts/chart275.xml"/><Relationship Id="rId4" Type="http://schemas.openxmlformats.org/officeDocument/2006/relationships/chart" Target="../charts/chart276.xml"/><Relationship Id="rId5" Type="http://schemas.openxmlformats.org/officeDocument/2006/relationships/chart" Target="../charts/chart277.xml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8.xml"/><Relationship Id="rId2" Type="http://schemas.openxmlformats.org/officeDocument/2006/relationships/chart" Target="../charts/chart279.xml"/><Relationship Id="rId3" Type="http://schemas.openxmlformats.org/officeDocument/2006/relationships/chart" Target="../charts/chart280.xml"/><Relationship Id="rId4" Type="http://schemas.openxmlformats.org/officeDocument/2006/relationships/chart" Target="../charts/chart281.xml"/><Relationship Id="rId5" Type="http://schemas.openxmlformats.org/officeDocument/2006/relationships/chart" Target="../charts/chart282.xml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3.xml"/><Relationship Id="rId2" Type="http://schemas.openxmlformats.org/officeDocument/2006/relationships/chart" Target="../charts/chart284.xml"/><Relationship Id="rId3" Type="http://schemas.openxmlformats.org/officeDocument/2006/relationships/chart" Target="../charts/chart285.xml"/><Relationship Id="rId4" Type="http://schemas.openxmlformats.org/officeDocument/2006/relationships/chart" Target="../charts/chart286.xml"/><Relationship Id="rId5" Type="http://schemas.openxmlformats.org/officeDocument/2006/relationships/chart" Target="../charts/chart287.xml"/></Relationships>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8.xml"/><Relationship Id="rId2" Type="http://schemas.openxmlformats.org/officeDocument/2006/relationships/chart" Target="../charts/chart289.xml"/><Relationship Id="rId3" Type="http://schemas.openxmlformats.org/officeDocument/2006/relationships/chart" Target="../charts/chart290.xml"/><Relationship Id="rId4" Type="http://schemas.openxmlformats.org/officeDocument/2006/relationships/chart" Target="../charts/chart291.xml"/><Relationship Id="rId5" Type="http://schemas.openxmlformats.org/officeDocument/2006/relationships/chart" Target="../charts/chart292.xml"/></Relationships>
</file>

<file path=xl/drawings/_rels/drawing4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3.xml"/><Relationship Id="rId2" Type="http://schemas.openxmlformats.org/officeDocument/2006/relationships/chart" Target="../charts/chart294.xml"/><Relationship Id="rId3" Type="http://schemas.openxmlformats.org/officeDocument/2006/relationships/chart" Target="../charts/chart295.xml"/><Relationship Id="rId4" Type="http://schemas.openxmlformats.org/officeDocument/2006/relationships/chart" Target="../charts/chart296.xml"/><Relationship Id="rId5" Type="http://schemas.openxmlformats.org/officeDocument/2006/relationships/chart" Target="../charts/chart297.xml"/></Relationships>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8.xml"/><Relationship Id="rId2" Type="http://schemas.openxmlformats.org/officeDocument/2006/relationships/chart" Target="../charts/chart299.xml"/><Relationship Id="rId3" Type="http://schemas.openxmlformats.org/officeDocument/2006/relationships/chart" Target="../charts/chart300.xml"/><Relationship Id="rId4" Type="http://schemas.openxmlformats.org/officeDocument/2006/relationships/chart" Target="../charts/chart301.xml"/><Relationship Id="rId5" Type="http://schemas.openxmlformats.org/officeDocument/2006/relationships/chart" Target="../charts/chart30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/Relationships>
</file>

<file path=xl/drawings/_rels/drawing5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3.xml"/><Relationship Id="rId2" Type="http://schemas.openxmlformats.org/officeDocument/2006/relationships/chart" Target="../charts/chart304.xml"/><Relationship Id="rId3" Type="http://schemas.openxmlformats.org/officeDocument/2006/relationships/chart" Target="../charts/chart305.xml"/><Relationship Id="rId4" Type="http://schemas.openxmlformats.org/officeDocument/2006/relationships/chart" Target="../charts/chart306.xml"/><Relationship Id="rId5" Type="http://schemas.openxmlformats.org/officeDocument/2006/relationships/chart" Target="../charts/chart307.xml"/></Relationships>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8.xml"/><Relationship Id="rId2" Type="http://schemas.openxmlformats.org/officeDocument/2006/relationships/chart" Target="../charts/chart309.xml"/><Relationship Id="rId3" Type="http://schemas.openxmlformats.org/officeDocument/2006/relationships/chart" Target="../charts/chart310.xml"/><Relationship Id="rId4" Type="http://schemas.openxmlformats.org/officeDocument/2006/relationships/chart" Target="../charts/chart311.xml"/><Relationship Id="rId5" Type="http://schemas.openxmlformats.org/officeDocument/2006/relationships/chart" Target="../charts/chart312.xml"/></Relationships>
</file>

<file path=xl/drawings/_rels/drawing5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3.xml"/><Relationship Id="rId2" Type="http://schemas.openxmlformats.org/officeDocument/2006/relationships/chart" Target="../charts/chart314.xml"/><Relationship Id="rId3" Type="http://schemas.openxmlformats.org/officeDocument/2006/relationships/chart" Target="../charts/chart315.xml"/><Relationship Id="rId4" Type="http://schemas.openxmlformats.org/officeDocument/2006/relationships/chart" Target="../charts/chart316.xml"/><Relationship Id="rId5" Type="http://schemas.openxmlformats.org/officeDocument/2006/relationships/chart" Target="../charts/chart317.xml"/></Relationships>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8.xml"/><Relationship Id="rId2" Type="http://schemas.openxmlformats.org/officeDocument/2006/relationships/chart" Target="../charts/chart319.xml"/><Relationship Id="rId3" Type="http://schemas.openxmlformats.org/officeDocument/2006/relationships/chart" Target="../charts/chart320.xml"/><Relationship Id="rId4" Type="http://schemas.openxmlformats.org/officeDocument/2006/relationships/chart" Target="../charts/chart321.xml"/><Relationship Id="rId5" Type="http://schemas.openxmlformats.org/officeDocument/2006/relationships/chart" Target="../charts/chart322.xml"/></Relationships>
</file>

<file path=xl/drawings/_rels/drawing5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3.xml"/><Relationship Id="rId2" Type="http://schemas.openxmlformats.org/officeDocument/2006/relationships/chart" Target="../charts/chart324.xml"/><Relationship Id="rId3" Type="http://schemas.openxmlformats.org/officeDocument/2006/relationships/chart" Target="../charts/chart325.xml"/><Relationship Id="rId4" Type="http://schemas.openxmlformats.org/officeDocument/2006/relationships/chart" Target="../charts/chart326.xml"/><Relationship Id="rId5" Type="http://schemas.openxmlformats.org/officeDocument/2006/relationships/chart" Target="../charts/chart327.xml"/></Relationships>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8.xml"/><Relationship Id="rId2" Type="http://schemas.openxmlformats.org/officeDocument/2006/relationships/chart" Target="../charts/chart329.xml"/><Relationship Id="rId3" Type="http://schemas.openxmlformats.org/officeDocument/2006/relationships/chart" Target="../charts/chart330.xml"/><Relationship Id="rId4" Type="http://schemas.openxmlformats.org/officeDocument/2006/relationships/chart" Target="../charts/chart331.xml"/><Relationship Id="rId5" Type="http://schemas.openxmlformats.org/officeDocument/2006/relationships/chart" Target="../charts/chart332.xml"/></Relationships>
</file>

<file path=xl/drawings/_rels/drawing56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3.xml"/><Relationship Id="rId2" Type="http://schemas.openxmlformats.org/officeDocument/2006/relationships/chart" Target="../charts/chart334.xml"/><Relationship Id="rId3" Type="http://schemas.openxmlformats.org/officeDocument/2006/relationships/chart" Target="../charts/chart335.xml"/><Relationship Id="rId4" Type="http://schemas.openxmlformats.org/officeDocument/2006/relationships/chart" Target="../charts/chart336.xml"/><Relationship Id="rId5" Type="http://schemas.openxmlformats.org/officeDocument/2006/relationships/chart" Target="../charts/chart337.xml"/></Relationships>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8.xml"/><Relationship Id="rId2" Type="http://schemas.openxmlformats.org/officeDocument/2006/relationships/chart" Target="../charts/chart339.xml"/><Relationship Id="rId3" Type="http://schemas.openxmlformats.org/officeDocument/2006/relationships/chart" Target="../charts/chart340.xml"/><Relationship Id="rId4" Type="http://schemas.openxmlformats.org/officeDocument/2006/relationships/chart" Target="../charts/chart341.xml"/><Relationship Id="rId5" Type="http://schemas.openxmlformats.org/officeDocument/2006/relationships/chart" Target="../charts/chart342.xml"/></Relationships>
</file>

<file path=xl/drawings/_rels/drawing5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3.xml"/><Relationship Id="rId2" Type="http://schemas.openxmlformats.org/officeDocument/2006/relationships/chart" Target="../charts/chart344.xml"/><Relationship Id="rId3" Type="http://schemas.openxmlformats.org/officeDocument/2006/relationships/chart" Target="../charts/chart345.xml"/><Relationship Id="rId4" Type="http://schemas.openxmlformats.org/officeDocument/2006/relationships/chart" Target="../charts/chart346.xml"/><Relationship Id="rId5" Type="http://schemas.openxmlformats.org/officeDocument/2006/relationships/chart" Target="../charts/chart347.xml"/></Relationships>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8.xml"/><Relationship Id="rId2" Type="http://schemas.openxmlformats.org/officeDocument/2006/relationships/chart" Target="../charts/chart349.xml"/><Relationship Id="rId3" Type="http://schemas.openxmlformats.org/officeDocument/2006/relationships/chart" Target="../charts/chart350.xml"/><Relationship Id="rId4" Type="http://schemas.openxmlformats.org/officeDocument/2006/relationships/chart" Target="../charts/chart351.xml"/><Relationship Id="rId5" Type="http://schemas.openxmlformats.org/officeDocument/2006/relationships/chart" Target="../charts/chart352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/Relationships>
</file>

<file path=xl/drawings/_rels/drawing6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3.xml"/><Relationship Id="rId2" Type="http://schemas.openxmlformats.org/officeDocument/2006/relationships/chart" Target="../charts/chart354.xml"/><Relationship Id="rId3" Type="http://schemas.openxmlformats.org/officeDocument/2006/relationships/chart" Target="../charts/chart355.xml"/><Relationship Id="rId4" Type="http://schemas.openxmlformats.org/officeDocument/2006/relationships/chart" Target="../charts/chart356.xml"/><Relationship Id="rId5" Type="http://schemas.openxmlformats.org/officeDocument/2006/relationships/chart" Target="../charts/chart357.xml"/></Relationships>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8.xml"/><Relationship Id="rId2" Type="http://schemas.openxmlformats.org/officeDocument/2006/relationships/chart" Target="../charts/chart359.xml"/><Relationship Id="rId3" Type="http://schemas.openxmlformats.org/officeDocument/2006/relationships/chart" Target="../charts/chart360.xml"/><Relationship Id="rId4" Type="http://schemas.openxmlformats.org/officeDocument/2006/relationships/chart" Target="../charts/chart361.xml"/><Relationship Id="rId5" Type="http://schemas.openxmlformats.org/officeDocument/2006/relationships/chart" Target="../charts/chart362.xml"/></Relationships>
</file>

<file path=xl/drawings/_rels/drawing6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3.xml"/><Relationship Id="rId2" Type="http://schemas.openxmlformats.org/officeDocument/2006/relationships/chart" Target="../charts/chart364.xml"/><Relationship Id="rId3" Type="http://schemas.openxmlformats.org/officeDocument/2006/relationships/chart" Target="../charts/chart365.xml"/><Relationship Id="rId4" Type="http://schemas.openxmlformats.org/officeDocument/2006/relationships/chart" Target="../charts/chart366.xml"/><Relationship Id="rId5" Type="http://schemas.openxmlformats.org/officeDocument/2006/relationships/chart" Target="../charts/chart367.xml"/></Relationships>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8.xml"/><Relationship Id="rId2" Type="http://schemas.openxmlformats.org/officeDocument/2006/relationships/chart" Target="../charts/chart369.xml"/><Relationship Id="rId3" Type="http://schemas.openxmlformats.org/officeDocument/2006/relationships/chart" Target="../charts/chart370.xml"/><Relationship Id="rId4" Type="http://schemas.openxmlformats.org/officeDocument/2006/relationships/chart" Target="../charts/chart371.xml"/><Relationship Id="rId5" Type="http://schemas.openxmlformats.org/officeDocument/2006/relationships/chart" Target="../charts/chart37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<Relationship Id="rId3" Type="http://schemas.openxmlformats.org/officeDocument/2006/relationships/chart" Target="../charts/chart90.xml"/><Relationship Id="rId4" Type="http://schemas.openxmlformats.org/officeDocument/2006/relationships/chart" Target="../charts/chart91.xml"/><Relationship Id="rId5" Type="http://schemas.openxmlformats.org/officeDocument/2006/relationships/chart" Target="../charts/chart92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5" Type="http://schemas.openxmlformats.org/officeDocument/2006/relationships/chart" Target="../charts/chart97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8.xml"/><Relationship Id="rId2" Type="http://schemas.openxmlformats.org/officeDocument/2006/relationships/chart" Target="../charts/chart99.xml"/><Relationship Id="rId3" Type="http://schemas.openxmlformats.org/officeDocument/2006/relationships/chart" Target="../charts/chart100.xml"/><Relationship Id="rId4" Type="http://schemas.openxmlformats.org/officeDocument/2006/relationships/chart" Target="../charts/chart101.xml"/><Relationship Id="rId5" Type="http://schemas.openxmlformats.org/officeDocument/2006/relationships/chart" Target="../charts/chart10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390525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12</xdr:col>
      <xdr:colOff>390525</xdr:colOff>
      <xdr:row>36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12</xdr:col>
      <xdr:colOff>390525</xdr:colOff>
      <xdr:row>54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12</xdr:col>
      <xdr:colOff>390525</xdr:colOff>
      <xdr:row>72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12</xdr:col>
      <xdr:colOff>390525</xdr:colOff>
      <xdr:row>90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90</xdr:row>
      <xdr:rowOff>0</xdr:rowOff>
    </xdr:from>
    <xdr:to>
      <xdr:col>12</xdr:col>
      <xdr:colOff>390525</xdr:colOff>
      <xdr:row>108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108</xdr:row>
      <xdr:rowOff>0</xdr:rowOff>
    </xdr:from>
    <xdr:to>
      <xdr:col>12</xdr:col>
      <xdr:colOff>390525</xdr:colOff>
      <xdr:row>126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126</xdr:row>
      <xdr:rowOff>0</xdr:rowOff>
    </xdr:from>
    <xdr:to>
      <xdr:col>12</xdr:col>
      <xdr:colOff>390525</xdr:colOff>
      <xdr:row>144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144</xdr:row>
      <xdr:rowOff>0</xdr:rowOff>
    </xdr:from>
    <xdr:to>
      <xdr:col>12</xdr:col>
      <xdr:colOff>390525</xdr:colOff>
      <xdr:row>162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162</xdr:row>
      <xdr:rowOff>0</xdr:rowOff>
    </xdr:from>
    <xdr:to>
      <xdr:col>12</xdr:col>
      <xdr:colOff>390525</xdr:colOff>
      <xdr:row>180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180</xdr:row>
      <xdr:rowOff>0</xdr:rowOff>
    </xdr:from>
    <xdr:to>
      <xdr:col>12</xdr:col>
      <xdr:colOff>390525</xdr:colOff>
      <xdr:row>198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198</xdr:row>
      <xdr:rowOff>0</xdr:rowOff>
    </xdr:from>
    <xdr:to>
      <xdr:col>12</xdr:col>
      <xdr:colOff>390525</xdr:colOff>
      <xdr:row>216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216</xdr:row>
      <xdr:rowOff>0</xdr:rowOff>
    </xdr:from>
    <xdr:to>
      <xdr:col>12</xdr:col>
      <xdr:colOff>390525</xdr:colOff>
      <xdr:row>234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234</xdr:row>
      <xdr:rowOff>0</xdr:rowOff>
    </xdr:from>
    <xdr:to>
      <xdr:col>12</xdr:col>
      <xdr:colOff>390525</xdr:colOff>
      <xdr:row>252</xdr:row>
      <xdr:rowOff>47625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252</xdr:row>
      <xdr:rowOff>0</xdr:rowOff>
    </xdr:from>
    <xdr:to>
      <xdr:col>12</xdr:col>
      <xdr:colOff>390525</xdr:colOff>
      <xdr:row>270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270</xdr:row>
      <xdr:rowOff>0</xdr:rowOff>
    </xdr:from>
    <xdr:to>
      <xdr:col>12</xdr:col>
      <xdr:colOff>390525</xdr:colOff>
      <xdr:row>288</xdr:row>
      <xdr:rowOff>47625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288</xdr:row>
      <xdr:rowOff>0</xdr:rowOff>
    </xdr:from>
    <xdr:to>
      <xdr:col>12</xdr:col>
      <xdr:colOff>390525</xdr:colOff>
      <xdr:row>306</xdr:row>
      <xdr:rowOff>47625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306</xdr:row>
      <xdr:rowOff>0</xdr:rowOff>
    </xdr:from>
    <xdr:to>
      <xdr:col>12</xdr:col>
      <xdr:colOff>390525</xdr:colOff>
      <xdr:row>324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324</xdr:row>
      <xdr:rowOff>0</xdr:rowOff>
    </xdr:from>
    <xdr:to>
      <xdr:col>12</xdr:col>
      <xdr:colOff>390525</xdr:colOff>
      <xdr:row>342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342</xdr:row>
      <xdr:rowOff>0</xdr:rowOff>
    </xdr:from>
    <xdr:to>
      <xdr:col>12</xdr:col>
      <xdr:colOff>390525</xdr:colOff>
      <xdr:row>360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360</xdr:row>
      <xdr:rowOff>0</xdr:rowOff>
    </xdr:from>
    <xdr:to>
      <xdr:col>12</xdr:col>
      <xdr:colOff>390525</xdr:colOff>
      <xdr:row>378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378</xdr:row>
      <xdr:rowOff>0</xdr:rowOff>
    </xdr:from>
    <xdr:to>
      <xdr:col>12</xdr:col>
      <xdr:colOff>390525</xdr:colOff>
      <xdr:row>396</xdr:row>
      <xdr:rowOff>47625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0</xdr:colOff>
      <xdr:row>396</xdr:row>
      <xdr:rowOff>0</xdr:rowOff>
    </xdr:from>
    <xdr:to>
      <xdr:col>12</xdr:col>
      <xdr:colOff>390525</xdr:colOff>
      <xdr:row>414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414</xdr:row>
      <xdr:rowOff>0</xdr:rowOff>
    </xdr:from>
    <xdr:to>
      <xdr:col>12</xdr:col>
      <xdr:colOff>390525</xdr:colOff>
      <xdr:row>432</xdr:row>
      <xdr:rowOff>47625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0</xdr:colOff>
      <xdr:row>432</xdr:row>
      <xdr:rowOff>0</xdr:rowOff>
    </xdr:from>
    <xdr:to>
      <xdr:col>12</xdr:col>
      <xdr:colOff>390525</xdr:colOff>
      <xdr:row>450</xdr:row>
      <xdr:rowOff>47625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450</xdr:row>
      <xdr:rowOff>0</xdr:rowOff>
    </xdr:from>
    <xdr:to>
      <xdr:col>12</xdr:col>
      <xdr:colOff>390525</xdr:colOff>
      <xdr:row>468</xdr:row>
      <xdr:rowOff>47625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468</xdr:row>
      <xdr:rowOff>0</xdr:rowOff>
    </xdr:from>
    <xdr:to>
      <xdr:col>12</xdr:col>
      <xdr:colOff>390525</xdr:colOff>
      <xdr:row>486</xdr:row>
      <xdr:rowOff>47625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0</xdr:colOff>
      <xdr:row>486</xdr:row>
      <xdr:rowOff>0</xdr:rowOff>
    </xdr:from>
    <xdr:to>
      <xdr:col>12</xdr:col>
      <xdr:colOff>390525</xdr:colOff>
      <xdr:row>504</xdr:row>
      <xdr:rowOff>47625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0</xdr:colOff>
      <xdr:row>504</xdr:row>
      <xdr:rowOff>0</xdr:rowOff>
    </xdr:from>
    <xdr:to>
      <xdr:col>12</xdr:col>
      <xdr:colOff>390525</xdr:colOff>
      <xdr:row>522</xdr:row>
      <xdr:rowOff>47625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0</xdr:colOff>
      <xdr:row>522</xdr:row>
      <xdr:rowOff>0</xdr:rowOff>
    </xdr:from>
    <xdr:to>
      <xdr:col>12</xdr:col>
      <xdr:colOff>390525</xdr:colOff>
      <xdr:row>540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0</xdr:colOff>
      <xdr:row>540</xdr:row>
      <xdr:rowOff>0</xdr:rowOff>
    </xdr:from>
    <xdr:to>
      <xdr:col>12</xdr:col>
      <xdr:colOff>390525</xdr:colOff>
      <xdr:row>558</xdr:row>
      <xdr:rowOff>47625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0</xdr:colOff>
      <xdr:row>558</xdr:row>
      <xdr:rowOff>0</xdr:rowOff>
    </xdr:from>
    <xdr:to>
      <xdr:col>12</xdr:col>
      <xdr:colOff>390525</xdr:colOff>
      <xdr:row>576</xdr:row>
      <xdr:rowOff>47625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0</xdr:colOff>
      <xdr:row>576</xdr:row>
      <xdr:rowOff>0</xdr:rowOff>
    </xdr:from>
    <xdr:to>
      <xdr:col>12</xdr:col>
      <xdr:colOff>390525</xdr:colOff>
      <xdr:row>594</xdr:row>
      <xdr:rowOff>47625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0</xdr:colOff>
      <xdr:row>594</xdr:row>
      <xdr:rowOff>0</xdr:rowOff>
    </xdr:from>
    <xdr:to>
      <xdr:col>12</xdr:col>
      <xdr:colOff>390525</xdr:colOff>
      <xdr:row>612</xdr:row>
      <xdr:rowOff>47625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0</xdr:colOff>
      <xdr:row>612</xdr:row>
      <xdr:rowOff>0</xdr:rowOff>
    </xdr:from>
    <xdr:to>
      <xdr:col>12</xdr:col>
      <xdr:colOff>390525</xdr:colOff>
      <xdr:row>630</xdr:row>
      <xdr:rowOff>47625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0</xdr:colOff>
      <xdr:row>630</xdr:row>
      <xdr:rowOff>0</xdr:rowOff>
    </xdr:from>
    <xdr:to>
      <xdr:col>12</xdr:col>
      <xdr:colOff>390525</xdr:colOff>
      <xdr:row>648</xdr:row>
      <xdr:rowOff>47625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0</xdr:colOff>
      <xdr:row>648</xdr:row>
      <xdr:rowOff>0</xdr:rowOff>
    </xdr:from>
    <xdr:to>
      <xdr:col>12</xdr:col>
      <xdr:colOff>390525</xdr:colOff>
      <xdr:row>666</xdr:row>
      <xdr:rowOff>47625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666</xdr:row>
      <xdr:rowOff>0</xdr:rowOff>
    </xdr:from>
    <xdr:to>
      <xdr:col>12</xdr:col>
      <xdr:colOff>390525</xdr:colOff>
      <xdr:row>684</xdr:row>
      <xdr:rowOff>47625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0</xdr:colOff>
      <xdr:row>684</xdr:row>
      <xdr:rowOff>0</xdr:rowOff>
    </xdr:from>
    <xdr:to>
      <xdr:col>12</xdr:col>
      <xdr:colOff>390525</xdr:colOff>
      <xdr:row>702</xdr:row>
      <xdr:rowOff>47625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</xdr:col>
      <xdr:colOff>0</xdr:colOff>
      <xdr:row>702</xdr:row>
      <xdr:rowOff>0</xdr:rowOff>
    </xdr:from>
    <xdr:to>
      <xdr:col>12</xdr:col>
      <xdr:colOff>390525</xdr:colOff>
      <xdr:row>720</xdr:row>
      <xdr:rowOff>47625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</xdr:col>
      <xdr:colOff>0</xdr:colOff>
      <xdr:row>720</xdr:row>
      <xdr:rowOff>0</xdr:rowOff>
    </xdr:from>
    <xdr:to>
      <xdr:col>12</xdr:col>
      <xdr:colOff>390525</xdr:colOff>
      <xdr:row>738</xdr:row>
      <xdr:rowOff>47625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0</xdr:colOff>
      <xdr:row>738</xdr:row>
      <xdr:rowOff>0</xdr:rowOff>
    </xdr:from>
    <xdr:to>
      <xdr:col>12</xdr:col>
      <xdr:colOff>390525</xdr:colOff>
      <xdr:row>756</xdr:row>
      <xdr:rowOff>47625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0</xdr:colOff>
      <xdr:row>756</xdr:row>
      <xdr:rowOff>0</xdr:rowOff>
    </xdr:from>
    <xdr:to>
      <xdr:col>12</xdr:col>
      <xdr:colOff>390525</xdr:colOff>
      <xdr:row>774</xdr:row>
      <xdr:rowOff>47625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0</xdr:colOff>
      <xdr:row>774</xdr:row>
      <xdr:rowOff>0</xdr:rowOff>
    </xdr:from>
    <xdr:to>
      <xdr:col>12</xdr:col>
      <xdr:colOff>390525</xdr:colOff>
      <xdr:row>792</xdr:row>
      <xdr:rowOff>47625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0</xdr:colOff>
      <xdr:row>792</xdr:row>
      <xdr:rowOff>0</xdr:rowOff>
    </xdr:from>
    <xdr:to>
      <xdr:col>12</xdr:col>
      <xdr:colOff>390525</xdr:colOff>
      <xdr:row>810</xdr:row>
      <xdr:rowOff>47625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</xdr:col>
      <xdr:colOff>0</xdr:colOff>
      <xdr:row>810</xdr:row>
      <xdr:rowOff>0</xdr:rowOff>
    </xdr:from>
    <xdr:to>
      <xdr:col>12</xdr:col>
      <xdr:colOff>390525</xdr:colOff>
      <xdr:row>828</xdr:row>
      <xdr:rowOff>47625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</xdr:col>
      <xdr:colOff>0</xdr:colOff>
      <xdr:row>828</xdr:row>
      <xdr:rowOff>0</xdr:rowOff>
    </xdr:from>
    <xdr:to>
      <xdr:col>12</xdr:col>
      <xdr:colOff>390525</xdr:colOff>
      <xdr:row>846</xdr:row>
      <xdr:rowOff>47625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0</xdr:colOff>
      <xdr:row>846</xdr:row>
      <xdr:rowOff>0</xdr:rowOff>
    </xdr:from>
    <xdr:to>
      <xdr:col>12</xdr:col>
      <xdr:colOff>390525</xdr:colOff>
      <xdr:row>864</xdr:row>
      <xdr:rowOff>47625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</xdr:col>
      <xdr:colOff>0</xdr:colOff>
      <xdr:row>864</xdr:row>
      <xdr:rowOff>0</xdr:rowOff>
    </xdr:from>
    <xdr:to>
      <xdr:col>12</xdr:col>
      <xdr:colOff>390525</xdr:colOff>
      <xdr:row>882</xdr:row>
      <xdr:rowOff>47625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0</xdr:colOff>
      <xdr:row>882</xdr:row>
      <xdr:rowOff>0</xdr:rowOff>
    </xdr:from>
    <xdr:to>
      <xdr:col>12</xdr:col>
      <xdr:colOff>390525</xdr:colOff>
      <xdr:row>900</xdr:row>
      <xdr:rowOff>47625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0</xdr:colOff>
      <xdr:row>900</xdr:row>
      <xdr:rowOff>0</xdr:rowOff>
    </xdr:from>
    <xdr:to>
      <xdr:col>12</xdr:col>
      <xdr:colOff>390525</xdr:colOff>
      <xdr:row>918</xdr:row>
      <xdr:rowOff>47625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</xdr:col>
      <xdr:colOff>0</xdr:colOff>
      <xdr:row>918</xdr:row>
      <xdr:rowOff>0</xdr:rowOff>
    </xdr:from>
    <xdr:to>
      <xdr:col>12</xdr:col>
      <xdr:colOff>390525</xdr:colOff>
      <xdr:row>936</xdr:row>
      <xdr:rowOff>47625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</xdr:col>
      <xdr:colOff>0</xdr:colOff>
      <xdr:row>936</xdr:row>
      <xdr:rowOff>0</xdr:rowOff>
    </xdr:from>
    <xdr:to>
      <xdr:col>12</xdr:col>
      <xdr:colOff>390525</xdr:colOff>
      <xdr:row>954</xdr:row>
      <xdr:rowOff>47625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0</xdr:colOff>
      <xdr:row>954</xdr:row>
      <xdr:rowOff>0</xdr:rowOff>
    </xdr:from>
    <xdr:to>
      <xdr:col>12</xdr:col>
      <xdr:colOff>390525</xdr:colOff>
      <xdr:row>972</xdr:row>
      <xdr:rowOff>47625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</xdr:col>
      <xdr:colOff>0</xdr:colOff>
      <xdr:row>972</xdr:row>
      <xdr:rowOff>0</xdr:rowOff>
    </xdr:from>
    <xdr:to>
      <xdr:col>12</xdr:col>
      <xdr:colOff>390525</xdr:colOff>
      <xdr:row>990</xdr:row>
      <xdr:rowOff>47625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</xdr:col>
      <xdr:colOff>0</xdr:colOff>
      <xdr:row>990</xdr:row>
      <xdr:rowOff>0</xdr:rowOff>
    </xdr:from>
    <xdr:to>
      <xdr:col>12</xdr:col>
      <xdr:colOff>390525</xdr:colOff>
      <xdr:row>1008</xdr:row>
      <xdr:rowOff>47625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0</xdr:colOff>
      <xdr:row>1008</xdr:row>
      <xdr:rowOff>0</xdr:rowOff>
    </xdr:from>
    <xdr:to>
      <xdr:col>12</xdr:col>
      <xdr:colOff>390525</xdr:colOff>
      <xdr:row>1026</xdr:row>
      <xdr:rowOff>47625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</xdr:col>
      <xdr:colOff>0</xdr:colOff>
      <xdr:row>1026</xdr:row>
      <xdr:rowOff>0</xdr:rowOff>
    </xdr:from>
    <xdr:to>
      <xdr:col>12</xdr:col>
      <xdr:colOff>390525</xdr:colOff>
      <xdr:row>1044</xdr:row>
      <xdr:rowOff>47625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</xdr:col>
      <xdr:colOff>0</xdr:colOff>
      <xdr:row>1044</xdr:row>
      <xdr:rowOff>0</xdr:rowOff>
    </xdr:from>
    <xdr:to>
      <xdr:col>12</xdr:col>
      <xdr:colOff>390525</xdr:colOff>
      <xdr:row>1062</xdr:row>
      <xdr:rowOff>47625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0</xdr:colOff>
      <xdr:row>1062</xdr:row>
      <xdr:rowOff>0</xdr:rowOff>
    </xdr:from>
    <xdr:to>
      <xdr:col>12</xdr:col>
      <xdr:colOff>390525</xdr:colOff>
      <xdr:row>1080</xdr:row>
      <xdr:rowOff>47625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4</xdr:col>
      <xdr:colOff>0</xdr:colOff>
      <xdr:row>1080</xdr:row>
      <xdr:rowOff>0</xdr:rowOff>
    </xdr:from>
    <xdr:to>
      <xdr:col>12</xdr:col>
      <xdr:colOff>390525</xdr:colOff>
      <xdr:row>1098</xdr:row>
      <xdr:rowOff>47625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</xdr:col>
      <xdr:colOff>0</xdr:colOff>
      <xdr:row>1098</xdr:row>
      <xdr:rowOff>0</xdr:rowOff>
    </xdr:from>
    <xdr:to>
      <xdr:col>12</xdr:col>
      <xdr:colOff>390525</xdr:colOff>
      <xdr:row>1116</xdr:row>
      <xdr:rowOff>47625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190500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390525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390525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24</xdr:col>
      <xdr:colOff>361950</xdr:colOff>
      <xdr:row>82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27</xdr:col>
      <xdr:colOff>104775</xdr:colOff>
      <xdr:row>118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8</xdr:col>
      <xdr:colOff>304800</xdr:colOff>
      <xdr:row>4</xdr:row>
      <xdr:rowOff>0</xdr:rowOff>
    </xdr:to>
    <xdr:sp macro="" textlink="">
      <xdr:nvSpPr>
        <xdr:cNvPr id="7" name="TextBox 6"/>
        <xdr:cNvSpPr txBox="1"/>
      </xdr:nvSpPr>
      <xdr:spPr>
        <a:xfrm>
          <a:off x="3657600" y="19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Half Page Width</a:t>
          </a: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8</xdr:col>
      <xdr:colOff>304800</xdr:colOff>
      <xdr:row>17</xdr:row>
      <xdr:rowOff>0</xdr:rowOff>
    </xdr:to>
    <xdr:sp macro="" textlink="">
      <xdr:nvSpPr>
        <xdr:cNvPr id="8" name="TextBox 7"/>
        <xdr:cNvSpPr txBox="1"/>
      </xdr:nvSpPr>
      <xdr:spPr>
        <a:xfrm>
          <a:off x="3657600" y="2667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</a:t>
          </a:r>
        </a:p>
      </xdr:txBody>
    </xdr:sp>
    <xdr:clientData/>
  </xdr:twoCellAnchor>
  <xdr:twoCellAnchor>
    <xdr:from>
      <xdr:col>6</xdr:col>
      <xdr:colOff>0</xdr:colOff>
      <xdr:row>33</xdr:row>
      <xdr:rowOff>0</xdr:rowOff>
    </xdr:from>
    <xdr:to>
      <xdr:col>8</xdr:col>
      <xdr:colOff>304800</xdr:colOff>
      <xdr:row>35</xdr:row>
      <xdr:rowOff>0</xdr:rowOff>
    </xdr:to>
    <xdr:sp macro="" textlink="">
      <xdr:nvSpPr>
        <xdr:cNvPr id="9" name="TextBox 8"/>
        <xdr:cNvSpPr txBox="1"/>
      </xdr:nvSpPr>
      <xdr:spPr>
        <a:xfrm>
          <a:off x="3657600" y="60960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Report Page Width Tall</a:t>
          </a:r>
        </a:p>
      </xdr:txBody>
    </xdr:sp>
    <xdr:clientData/>
  </xdr:twoCellAnchor>
  <xdr:twoCellAnchor>
    <xdr:from>
      <xdr:col>6</xdr:col>
      <xdr:colOff>0</xdr:colOff>
      <xdr:row>60</xdr:row>
      <xdr:rowOff>0</xdr:rowOff>
    </xdr:from>
    <xdr:to>
      <xdr:col>8</xdr:col>
      <xdr:colOff>304800</xdr:colOff>
      <xdr:row>62</xdr:row>
      <xdr:rowOff>0</xdr:rowOff>
    </xdr:to>
    <xdr:sp macro="" textlink="">
      <xdr:nvSpPr>
        <xdr:cNvPr id="10" name="TextBox 9"/>
        <xdr:cNvSpPr txBox="1"/>
      </xdr:nvSpPr>
      <xdr:spPr>
        <a:xfrm>
          <a:off x="3657600" y="11239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With Title</a:t>
          </a:r>
        </a:p>
      </xdr:txBody>
    </xdr:sp>
    <xdr:clientData/>
  </xdr:twoCellAnchor>
  <xdr:twoCellAnchor>
    <xdr:from>
      <xdr:col>6</xdr:col>
      <xdr:colOff>0</xdr:colOff>
      <xdr:row>82</xdr:row>
      <xdr:rowOff>0</xdr:rowOff>
    </xdr:from>
    <xdr:to>
      <xdr:col>8</xdr:col>
      <xdr:colOff>304800</xdr:colOff>
      <xdr:row>84</xdr:row>
      <xdr:rowOff>0</xdr:rowOff>
    </xdr:to>
    <xdr:sp macro="" textlink="">
      <xdr:nvSpPr>
        <xdr:cNvPr id="11" name="TextBox 10"/>
        <xdr:cNvSpPr txBox="1"/>
      </xdr:nvSpPr>
      <xdr:spPr>
        <a:xfrm>
          <a:off x="3657600" y="15430500"/>
          <a:ext cx="1524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Style: PowerPoint Full Screen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23"/>
  <sheetViews>
    <sheetView tabSelected="1" workbookViewId="0"/>
  </sheetViews>
  <sheetFormatPr defaultRowHeight="15"/>
  <cols>
    <col min="1" max="21" width="2.7109375" customWidth="1"/>
  </cols>
  <sheetData>
    <row r="2" spans="2:19">
      <c r="B2" t="s">
        <v>0</v>
      </c>
      <c r="N2" t="s">
        <v>1</v>
      </c>
    </row>
    <row r="3" spans="2:19">
      <c r="B3" t="s">
        <v>2</v>
      </c>
      <c r="N3" t="s">
        <v>3</v>
      </c>
    </row>
    <row r="4" spans="2:19">
      <c r="B4" t="s">
        <v>4</v>
      </c>
      <c r="N4" t="s">
        <v>5</v>
      </c>
    </row>
    <row r="6" spans="2:1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>
      <c r="B7" s="1"/>
      <c r="C7" s="2"/>
      <c r="D7" s="3"/>
      <c r="E7" s="4"/>
      <c r="F7" s="5"/>
      <c r="G7" s="6"/>
      <c r="H7" s="7"/>
      <c r="I7" s="8"/>
      <c r="J7" s="9"/>
      <c r="K7" s="10"/>
      <c r="L7" s="11"/>
      <c r="M7" s="12"/>
      <c r="N7" s="13"/>
      <c r="O7" s="3"/>
      <c r="P7" s="2"/>
      <c r="Q7" s="2"/>
      <c r="R7" s="2"/>
      <c r="S7" s="1"/>
    </row>
    <row r="8" spans="2:19">
      <c r="B8" s="1"/>
      <c r="C8" s="2"/>
      <c r="D8" s="2"/>
      <c r="E8" s="3"/>
      <c r="F8" s="3"/>
      <c r="G8" s="12"/>
      <c r="H8" s="14"/>
      <c r="I8" s="15"/>
      <c r="J8" s="8"/>
      <c r="K8" s="16"/>
      <c r="L8" s="10"/>
      <c r="M8" s="17"/>
      <c r="N8" s="18"/>
      <c r="O8" s="19"/>
      <c r="P8" s="3"/>
      <c r="Q8" s="3"/>
      <c r="R8" s="2"/>
      <c r="S8" s="1"/>
    </row>
    <row r="9" spans="2:19">
      <c r="B9" s="1"/>
      <c r="C9" s="2"/>
      <c r="D9" s="3"/>
      <c r="E9" s="2"/>
      <c r="F9" s="3"/>
      <c r="G9" s="20"/>
      <c r="H9" s="21"/>
      <c r="I9" s="22"/>
      <c r="J9" s="23"/>
      <c r="K9" s="24"/>
      <c r="L9" s="25"/>
      <c r="M9" s="26"/>
      <c r="N9" s="27"/>
      <c r="O9" s="4"/>
      <c r="P9" s="28"/>
      <c r="Q9" s="2"/>
      <c r="R9" s="2"/>
      <c r="S9" s="1"/>
    </row>
    <row r="10" spans="2:19">
      <c r="B10" s="1"/>
      <c r="C10" s="2"/>
      <c r="D10" s="2"/>
      <c r="E10" s="3"/>
      <c r="F10" s="2"/>
      <c r="G10" s="4"/>
      <c r="H10" s="20"/>
      <c r="I10" s="21"/>
      <c r="J10" s="29"/>
      <c r="K10" s="30"/>
      <c r="L10" s="31"/>
      <c r="M10" s="32"/>
      <c r="N10" s="33"/>
      <c r="O10" s="34"/>
      <c r="P10" s="19"/>
      <c r="Q10" s="3"/>
      <c r="R10" s="2"/>
      <c r="S10" s="1"/>
    </row>
    <row r="11" spans="2:19">
      <c r="B11" s="1"/>
      <c r="C11" s="2"/>
      <c r="D11" s="2"/>
      <c r="E11" s="2"/>
      <c r="F11" s="3"/>
      <c r="G11" s="2"/>
      <c r="H11" s="3"/>
      <c r="I11" s="20"/>
      <c r="J11" s="35"/>
      <c r="K11" s="36"/>
      <c r="L11" s="10"/>
      <c r="M11" s="37"/>
      <c r="N11" s="38"/>
      <c r="O11" s="39"/>
      <c r="P11" s="40"/>
      <c r="Q11" s="41"/>
      <c r="R11" s="2"/>
      <c r="S11" s="1"/>
    </row>
    <row r="12" spans="2:19">
      <c r="B12" s="1"/>
      <c r="C12" s="2"/>
      <c r="D12" s="2"/>
      <c r="E12" s="2"/>
      <c r="F12" s="2"/>
      <c r="G12" s="3"/>
      <c r="H12" s="2"/>
      <c r="I12" s="42"/>
      <c r="J12" s="43"/>
      <c r="K12" s="44"/>
      <c r="L12" s="45"/>
      <c r="M12" s="46"/>
      <c r="N12" s="47"/>
      <c r="O12" s="48"/>
      <c r="P12" s="39"/>
      <c r="Q12" s="42"/>
      <c r="R12" s="2"/>
      <c r="S12" s="1"/>
    </row>
    <row r="13" spans="2:19">
      <c r="B13" s="1"/>
      <c r="C13" s="2"/>
      <c r="D13" s="2"/>
      <c r="E13" s="2"/>
      <c r="F13" s="2"/>
      <c r="G13" s="2"/>
      <c r="H13" s="3"/>
      <c r="I13" s="3"/>
      <c r="J13" s="3"/>
      <c r="K13" s="42"/>
      <c r="L13" s="49"/>
      <c r="M13" s="50"/>
      <c r="N13" s="51"/>
      <c r="O13" s="52"/>
      <c r="P13" s="53"/>
      <c r="Q13" s="42"/>
      <c r="R13" s="2"/>
      <c r="S13" s="1"/>
    </row>
    <row r="14" spans="2:19">
      <c r="B14" s="1"/>
      <c r="C14" s="2"/>
      <c r="D14" s="2"/>
      <c r="E14" s="2"/>
      <c r="F14" s="2"/>
      <c r="G14" s="2"/>
      <c r="H14" s="2"/>
      <c r="I14" s="3"/>
      <c r="J14" s="3"/>
      <c r="K14" s="3"/>
      <c r="L14" s="54"/>
      <c r="M14" s="12"/>
      <c r="N14" s="12"/>
      <c r="O14" s="55"/>
      <c r="P14" s="56"/>
      <c r="Q14" s="56"/>
      <c r="R14" s="2"/>
      <c r="S14" s="1"/>
    </row>
    <row r="15" spans="2:19">
      <c r="B15" s="1"/>
      <c r="C15" s="2"/>
      <c r="D15" s="2"/>
      <c r="E15" s="2"/>
      <c r="F15" s="2"/>
      <c r="G15" s="2"/>
      <c r="H15" s="2"/>
      <c r="I15" s="2"/>
      <c r="J15" s="2"/>
      <c r="K15" s="57"/>
      <c r="L15" s="12"/>
      <c r="M15" s="58"/>
      <c r="N15" s="58"/>
      <c r="O15" s="59"/>
      <c r="P15" s="56"/>
      <c r="Q15" s="2"/>
      <c r="R15" s="2"/>
      <c r="S15" s="1"/>
    </row>
    <row r="16" spans="2:19">
      <c r="B16" s="1"/>
      <c r="C16" s="2"/>
      <c r="D16" s="2"/>
      <c r="E16" s="2"/>
      <c r="F16" s="2"/>
      <c r="G16" s="2"/>
      <c r="H16" s="3"/>
      <c r="I16" s="3"/>
      <c r="J16" s="4"/>
      <c r="K16" s="3"/>
      <c r="L16" s="60"/>
      <c r="M16" s="49"/>
      <c r="N16" s="61"/>
      <c r="O16" s="62"/>
      <c r="P16" s="43"/>
      <c r="Q16" s="42"/>
      <c r="R16" s="2"/>
      <c r="S16" s="1"/>
    </row>
    <row r="17" spans="2:19">
      <c r="B17" s="1"/>
      <c r="C17" s="2"/>
      <c r="D17" s="2"/>
      <c r="E17" s="2"/>
      <c r="F17" s="2"/>
      <c r="G17" s="3"/>
      <c r="H17" s="2"/>
      <c r="I17" s="28"/>
      <c r="J17" s="43"/>
      <c r="K17" s="63"/>
      <c r="L17" s="64"/>
      <c r="M17" s="65"/>
      <c r="N17" s="10"/>
      <c r="O17" s="66"/>
      <c r="P17" s="67"/>
      <c r="Q17" s="28"/>
      <c r="R17" s="2"/>
      <c r="S17" s="1"/>
    </row>
    <row r="18" spans="2:19">
      <c r="B18" s="1"/>
      <c r="C18" s="2"/>
      <c r="D18" s="2"/>
      <c r="E18" s="2"/>
      <c r="F18" s="3"/>
      <c r="G18" s="2"/>
      <c r="H18" s="3"/>
      <c r="I18" s="20"/>
      <c r="J18" s="34"/>
      <c r="K18" s="68"/>
      <c r="L18" s="10"/>
      <c r="M18" s="37"/>
      <c r="N18" s="69"/>
      <c r="O18" s="70"/>
      <c r="P18" s="40"/>
      <c r="Q18" s="41"/>
      <c r="R18" s="2"/>
      <c r="S18" s="1"/>
    </row>
    <row r="19" spans="2:19">
      <c r="B19" s="1"/>
      <c r="C19" s="2"/>
      <c r="D19" s="2"/>
      <c r="E19" s="3"/>
      <c r="F19" s="2"/>
      <c r="G19" s="56"/>
      <c r="H19" s="19"/>
      <c r="I19" s="70"/>
      <c r="J19" s="71"/>
      <c r="K19" s="72"/>
      <c r="L19" s="45"/>
      <c r="M19" s="73"/>
      <c r="N19" s="74"/>
      <c r="O19" s="34"/>
      <c r="P19" s="20"/>
      <c r="Q19" s="3"/>
      <c r="R19" s="2"/>
      <c r="S19" s="1"/>
    </row>
    <row r="20" spans="2:19">
      <c r="B20" s="1"/>
      <c r="C20" s="2"/>
      <c r="D20" s="3"/>
      <c r="E20" s="2"/>
      <c r="F20" s="3"/>
      <c r="G20" s="75"/>
      <c r="H20" s="59"/>
      <c r="I20" s="21"/>
      <c r="J20" s="76"/>
      <c r="K20" s="24"/>
      <c r="L20" s="37"/>
      <c r="M20" s="72"/>
      <c r="N20" s="77"/>
      <c r="O20" s="78"/>
      <c r="P20" s="28"/>
      <c r="Q20" s="2"/>
      <c r="R20" s="2"/>
      <c r="S20" s="1"/>
    </row>
    <row r="21" spans="2:19">
      <c r="B21" s="1"/>
      <c r="C21" s="2"/>
      <c r="D21" s="2"/>
      <c r="E21" s="3"/>
      <c r="F21" s="3"/>
      <c r="G21" s="79"/>
      <c r="H21" s="80"/>
      <c r="I21" s="81"/>
      <c r="J21" s="32"/>
      <c r="K21" s="82"/>
      <c r="L21" s="83"/>
      <c r="M21" s="84"/>
      <c r="N21" s="12"/>
      <c r="O21" s="19"/>
      <c r="P21" s="3"/>
      <c r="Q21" s="3"/>
      <c r="R21" s="2"/>
      <c r="S21" s="1"/>
    </row>
    <row r="22" spans="2:19">
      <c r="B22" s="1"/>
      <c r="C22" s="2"/>
      <c r="D22" s="3"/>
      <c r="E22" s="3"/>
      <c r="F22" s="28"/>
      <c r="G22" s="85"/>
      <c r="H22" s="86"/>
      <c r="I22" s="8"/>
      <c r="J22" s="87"/>
      <c r="K22" s="32"/>
      <c r="L22" s="88"/>
      <c r="M22" s="79"/>
      <c r="N22" s="42"/>
      <c r="O22" s="3"/>
      <c r="P22" s="2"/>
      <c r="Q22" s="2"/>
      <c r="R22" s="2"/>
      <c r="S22" s="1"/>
    </row>
    <row r="23" spans="2:19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mergeCells count="6">
    <mergeCell ref="B2:M2"/>
    <mergeCell ref="N2:T2"/>
    <mergeCell ref="B3:M3"/>
    <mergeCell ref="N3:T3"/>
    <mergeCell ref="B4:M4"/>
    <mergeCell ref="N4:T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85.44950318333335</v>
      </c>
      <c r="C3">
        <v>81.9807988</v>
      </c>
      <c r="D3">
        <v>84.62329</v>
      </c>
      <c r="E3">
        <v>89.0853188</v>
      </c>
    </row>
    <row r="4" spans="1:5">
      <c r="A4">
        <v>2024</v>
      </c>
      <c r="B4">
        <v>71.13162122222224</v>
      </c>
      <c r="C4">
        <v>68.20103</v>
      </c>
      <c r="D4">
        <v>70.34669</v>
      </c>
      <c r="E4">
        <v>73.63516199999999</v>
      </c>
    </row>
    <row r="5" spans="1:5">
      <c r="A5">
        <v>2025</v>
      </c>
      <c r="B5">
        <v>81.9586841888889</v>
      </c>
      <c r="C5">
        <v>77.9301588</v>
      </c>
      <c r="D5">
        <v>81.29212</v>
      </c>
      <c r="E5">
        <v>85.00244600000001</v>
      </c>
    </row>
    <row r="6" spans="1:5">
      <c r="A6">
        <v>2026</v>
      </c>
      <c r="B6">
        <v>78.40592463333336</v>
      </c>
      <c r="C6">
        <v>73.3397028</v>
      </c>
      <c r="D6">
        <v>76.55</v>
      </c>
      <c r="E6">
        <v>86.221644</v>
      </c>
    </row>
    <row r="7" spans="1:5">
      <c r="A7">
        <v>2027</v>
      </c>
      <c r="B7">
        <v>68.20186484999999</v>
      </c>
      <c r="C7">
        <v>63.1404316</v>
      </c>
      <c r="D7">
        <v>66.51244</v>
      </c>
      <c r="E7">
        <v>76.93116000000001</v>
      </c>
    </row>
    <row r="8" spans="1:5">
      <c r="A8">
        <v>2028</v>
      </c>
      <c r="B8">
        <v>59.58767075555555</v>
      </c>
      <c r="C8">
        <v>55.47273999999999</v>
      </c>
      <c r="D8">
        <v>58.56541</v>
      </c>
      <c r="E8">
        <v>66.40063720000001</v>
      </c>
    </row>
    <row r="9" spans="1:5">
      <c r="A9">
        <v>2029</v>
      </c>
      <c r="B9">
        <v>59.25342240000001</v>
      </c>
      <c r="C9">
        <v>54.2544746</v>
      </c>
      <c r="D9">
        <v>57.88105</v>
      </c>
      <c r="E9">
        <v>66.9799088</v>
      </c>
    </row>
    <row r="10" spans="1:5">
      <c r="A10">
        <v>2030</v>
      </c>
      <c r="B10">
        <v>67.84974232777776</v>
      </c>
      <c r="C10">
        <v>61.7572378</v>
      </c>
      <c r="D10">
        <v>65.82317</v>
      </c>
      <c r="E10">
        <v>77.09616200000001</v>
      </c>
    </row>
    <row r="11" spans="1:5">
      <c r="A11">
        <v>2031</v>
      </c>
      <c r="B11">
        <v>67.64119713333334</v>
      </c>
      <c r="C11">
        <v>61.2271468</v>
      </c>
      <c r="D11">
        <v>64.86745999999999</v>
      </c>
      <c r="E11">
        <v>77.396708</v>
      </c>
    </row>
    <row r="12" spans="1:5">
      <c r="A12">
        <v>2032</v>
      </c>
      <c r="B12">
        <v>64.05785484999998</v>
      </c>
      <c r="C12">
        <v>57.7542706</v>
      </c>
      <c r="D12">
        <v>61.582535</v>
      </c>
      <c r="E12">
        <v>72.924154</v>
      </c>
    </row>
    <row r="13" spans="1:5">
      <c r="A13">
        <v>2033</v>
      </c>
      <c r="B13">
        <v>58.38706310000001</v>
      </c>
      <c r="C13">
        <v>52.4349982</v>
      </c>
      <c r="D13">
        <v>56.403423</v>
      </c>
      <c r="E13">
        <v>67.1294084</v>
      </c>
    </row>
    <row r="14" spans="1:5">
      <c r="A14">
        <v>2034</v>
      </c>
      <c r="B14">
        <v>56.77892602777777</v>
      </c>
      <c r="C14">
        <v>50.400866</v>
      </c>
      <c r="D14">
        <v>54.440296</v>
      </c>
      <c r="E14">
        <v>65.76970200000001</v>
      </c>
    </row>
    <row r="15" spans="1:5">
      <c r="A15">
        <v>2035</v>
      </c>
      <c r="B15">
        <v>57.31840508333333</v>
      </c>
      <c r="C15">
        <v>50.150251</v>
      </c>
      <c r="D15">
        <v>54.092125</v>
      </c>
      <c r="E15">
        <v>67.472718</v>
      </c>
    </row>
    <row r="16" spans="1:5">
      <c r="A16">
        <v>2040</v>
      </c>
      <c r="B16">
        <v>55.85072468888889</v>
      </c>
      <c r="C16">
        <v>47.3362116</v>
      </c>
      <c r="D16">
        <v>51.567467</v>
      </c>
      <c r="E16">
        <v>68.6665952</v>
      </c>
    </row>
    <row r="17" spans="1:5">
      <c r="A17">
        <v>2045</v>
      </c>
      <c r="B17">
        <v>51.01758445555556</v>
      </c>
      <c r="C17">
        <v>41.7506158</v>
      </c>
      <c r="D17">
        <v>47.53436</v>
      </c>
      <c r="E17">
        <v>64.32855760000001</v>
      </c>
    </row>
    <row r="18" spans="1:5">
      <c r="A18">
        <v>2050</v>
      </c>
      <c r="B18">
        <v>47.24672041111111</v>
      </c>
      <c r="C18">
        <v>38.0050472</v>
      </c>
      <c r="D18">
        <v>43.783905</v>
      </c>
      <c r="E18">
        <v>60.4052976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89.49499408888889</v>
      </c>
      <c r="C3">
        <v>86.3825332</v>
      </c>
      <c r="D3">
        <v>89.52728</v>
      </c>
      <c r="E3">
        <v>92.309884</v>
      </c>
    </row>
    <row r="4" spans="1:5">
      <c r="A4">
        <v>2024</v>
      </c>
      <c r="B4">
        <v>75.02285341111113</v>
      </c>
      <c r="C4">
        <v>72.35774000000001</v>
      </c>
      <c r="D4">
        <v>75.37112</v>
      </c>
      <c r="E4">
        <v>77.0763968</v>
      </c>
    </row>
    <row r="5" spans="1:5">
      <c r="A5">
        <v>2025</v>
      </c>
      <c r="B5">
        <v>88.22949947222224</v>
      </c>
      <c r="C5">
        <v>84.69297</v>
      </c>
      <c r="D5">
        <v>88.19315</v>
      </c>
      <c r="E5">
        <v>91.44869799999999</v>
      </c>
    </row>
    <row r="6" spans="1:5">
      <c r="A6">
        <v>2026</v>
      </c>
      <c r="B6">
        <v>83.08558811111111</v>
      </c>
      <c r="C6">
        <v>79.41623</v>
      </c>
      <c r="D6">
        <v>82.55513999999999</v>
      </c>
      <c r="E6">
        <v>87.33011399999999</v>
      </c>
    </row>
    <row r="7" spans="1:5">
      <c r="A7">
        <v>2027</v>
      </c>
      <c r="B7">
        <v>75.74884416666669</v>
      </c>
      <c r="C7">
        <v>72.00178</v>
      </c>
      <c r="D7">
        <v>75.146576</v>
      </c>
      <c r="E7">
        <v>80.605114</v>
      </c>
    </row>
    <row r="8" spans="1:5">
      <c r="A8">
        <v>2028</v>
      </c>
      <c r="B8">
        <v>70.26237050555557</v>
      </c>
      <c r="C8">
        <v>65.99687</v>
      </c>
      <c r="D8">
        <v>69.2976</v>
      </c>
      <c r="E8">
        <v>76.3112532</v>
      </c>
    </row>
    <row r="9" spans="1:5">
      <c r="A9">
        <v>2029</v>
      </c>
      <c r="B9">
        <v>71.88333207777777</v>
      </c>
      <c r="C9">
        <v>65.932558</v>
      </c>
      <c r="D9">
        <v>70.634705</v>
      </c>
      <c r="E9">
        <v>78.9569168</v>
      </c>
    </row>
    <row r="10" spans="1:5">
      <c r="A10">
        <v>2030</v>
      </c>
      <c r="B10">
        <v>85.06218677777777</v>
      </c>
      <c r="C10">
        <v>75.808992</v>
      </c>
      <c r="D10">
        <v>82.45457</v>
      </c>
      <c r="E10">
        <v>94.813632</v>
      </c>
    </row>
    <row r="11" spans="1:5">
      <c r="A11">
        <v>2031</v>
      </c>
      <c r="B11">
        <v>82.77140174444445</v>
      </c>
      <c r="C11">
        <v>72.7554368</v>
      </c>
      <c r="D11">
        <v>80.51518</v>
      </c>
      <c r="E11">
        <v>94.11467999999999</v>
      </c>
    </row>
    <row r="12" spans="1:5">
      <c r="A12">
        <v>2032</v>
      </c>
      <c r="B12">
        <v>74.08253353333333</v>
      </c>
      <c r="C12">
        <v>64.194016</v>
      </c>
      <c r="D12">
        <v>72.086876</v>
      </c>
      <c r="E12">
        <v>85.2630352</v>
      </c>
    </row>
    <row r="13" spans="1:5">
      <c r="A13">
        <v>2033</v>
      </c>
      <c r="B13">
        <v>71.22619196666668</v>
      </c>
      <c r="C13">
        <v>61.5227628</v>
      </c>
      <c r="D13">
        <v>70.48059000000001</v>
      </c>
      <c r="E13">
        <v>81.13533699999999</v>
      </c>
    </row>
    <row r="14" spans="1:5">
      <c r="A14">
        <v>2034</v>
      </c>
      <c r="B14">
        <v>71.13193264444446</v>
      </c>
      <c r="C14">
        <v>60.8423072</v>
      </c>
      <c r="D14">
        <v>71.13333</v>
      </c>
      <c r="E14">
        <v>81.11479200000001</v>
      </c>
    </row>
    <row r="15" spans="1:5">
      <c r="A15">
        <v>2035</v>
      </c>
      <c r="B15">
        <v>75.03256123888889</v>
      </c>
      <c r="C15">
        <v>62.8354336</v>
      </c>
      <c r="D15">
        <v>76.41884</v>
      </c>
      <c r="E15">
        <v>85.972604</v>
      </c>
    </row>
    <row r="16" spans="1:5">
      <c r="A16">
        <v>2040</v>
      </c>
      <c r="B16">
        <v>83.89499647222222</v>
      </c>
      <c r="C16">
        <v>68.03140999999999</v>
      </c>
      <c r="D16">
        <v>83.366325</v>
      </c>
      <c r="E16">
        <v>97.769318</v>
      </c>
    </row>
    <row r="17" spans="1:5">
      <c r="A17">
        <v>2045</v>
      </c>
      <c r="B17">
        <v>87.29455241666663</v>
      </c>
      <c r="C17">
        <v>74.15929199999999</v>
      </c>
      <c r="D17">
        <v>85.992355</v>
      </c>
      <c r="E17">
        <v>102.3626</v>
      </c>
    </row>
    <row r="18" spans="1:5">
      <c r="A18">
        <v>2050</v>
      </c>
      <c r="B18">
        <v>90.5742206</v>
      </c>
      <c r="C18">
        <v>77.7453888</v>
      </c>
      <c r="D18">
        <v>88.15925</v>
      </c>
      <c r="E18">
        <v>107.3995148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54.37780227777778</v>
      </c>
      <c r="C3">
        <v>42.3205252</v>
      </c>
      <c r="D3">
        <v>54.5887</v>
      </c>
      <c r="E3">
        <v>64.08024680000001</v>
      </c>
    </row>
    <row r="4" spans="1:5">
      <c r="A4">
        <v>2024</v>
      </c>
      <c r="B4">
        <v>49.44058605000001</v>
      </c>
      <c r="C4">
        <v>39.7138812</v>
      </c>
      <c r="D4">
        <v>49.36484</v>
      </c>
      <c r="E4">
        <v>58.2781506</v>
      </c>
    </row>
    <row r="5" spans="1:5">
      <c r="A5">
        <v>2025</v>
      </c>
      <c r="B5">
        <v>59.3167721111111</v>
      </c>
      <c r="C5">
        <v>48.088538</v>
      </c>
      <c r="D5">
        <v>58.910957</v>
      </c>
      <c r="E5">
        <v>70.99346700000001</v>
      </c>
    </row>
    <row r="6" spans="1:5">
      <c r="A6">
        <v>2026</v>
      </c>
      <c r="B6">
        <v>57.10445797777778</v>
      </c>
      <c r="C6">
        <v>45.5390872</v>
      </c>
      <c r="D6">
        <v>55.910843</v>
      </c>
      <c r="E6">
        <v>69.21192000000001</v>
      </c>
    </row>
    <row r="7" spans="1:5">
      <c r="A7">
        <v>2027</v>
      </c>
      <c r="B7">
        <v>57.02681572222223</v>
      </c>
      <c r="C7">
        <v>44.970777</v>
      </c>
      <c r="D7">
        <v>55.476826</v>
      </c>
      <c r="E7">
        <v>72.44027000000001</v>
      </c>
    </row>
    <row r="8" spans="1:5">
      <c r="A8">
        <v>2028</v>
      </c>
      <c r="B8">
        <v>59.71571002777778</v>
      </c>
      <c r="C8">
        <v>45.058791</v>
      </c>
      <c r="D8">
        <v>56.53961</v>
      </c>
      <c r="E8">
        <v>79.99226200000001</v>
      </c>
    </row>
    <row r="9" spans="1:5">
      <c r="A9">
        <v>2029</v>
      </c>
      <c r="B9">
        <v>64.60370846111111</v>
      </c>
      <c r="C9">
        <v>48.2480344</v>
      </c>
      <c r="D9">
        <v>61.30685</v>
      </c>
      <c r="E9">
        <v>87.37588720000001</v>
      </c>
    </row>
    <row r="10" spans="1:5">
      <c r="A10">
        <v>2030</v>
      </c>
      <c r="B10">
        <v>74.81949982222223</v>
      </c>
      <c r="C10">
        <v>55.7905488</v>
      </c>
      <c r="D10">
        <v>71.033905</v>
      </c>
      <c r="E10">
        <v>101.6453428</v>
      </c>
    </row>
    <row r="11" spans="1:5">
      <c r="A11">
        <v>2031</v>
      </c>
      <c r="B11">
        <v>75.57663009444444</v>
      </c>
      <c r="C11">
        <v>54.176094</v>
      </c>
      <c r="D11">
        <v>72.59337600000001</v>
      </c>
      <c r="E11">
        <v>103.3999524</v>
      </c>
    </row>
    <row r="12" spans="1:5">
      <c r="A12">
        <v>2032</v>
      </c>
      <c r="B12">
        <v>72.60177076666668</v>
      </c>
      <c r="C12">
        <v>50.9112556</v>
      </c>
      <c r="D12">
        <v>69.86713</v>
      </c>
      <c r="E12">
        <v>99.275204</v>
      </c>
    </row>
    <row r="13" spans="1:5">
      <c r="A13">
        <v>2033</v>
      </c>
      <c r="B13">
        <v>68.58981166666666</v>
      </c>
      <c r="C13">
        <v>48.411872</v>
      </c>
      <c r="D13">
        <v>65.29338</v>
      </c>
      <c r="E13">
        <v>93.07821800000001</v>
      </c>
    </row>
    <row r="14" spans="1:5">
      <c r="A14">
        <v>2034</v>
      </c>
      <c r="B14">
        <v>67.51282062777778</v>
      </c>
      <c r="C14">
        <v>47.7394316</v>
      </c>
      <c r="D14">
        <v>64.24874</v>
      </c>
      <c r="E14">
        <v>91.200067</v>
      </c>
    </row>
    <row r="15" spans="1:5">
      <c r="A15">
        <v>2035</v>
      </c>
      <c r="B15">
        <v>68.50534305555556</v>
      </c>
      <c r="C15">
        <v>48.205435</v>
      </c>
      <c r="D15">
        <v>65.63779</v>
      </c>
      <c r="E15">
        <v>92.563062</v>
      </c>
    </row>
    <row r="16" spans="1:5">
      <c r="A16">
        <v>2040</v>
      </c>
      <c r="B16">
        <v>45.34924437222223</v>
      </c>
      <c r="C16">
        <v>29.0116204</v>
      </c>
      <c r="D16">
        <v>42.77032</v>
      </c>
      <c r="E16">
        <v>67.517556</v>
      </c>
    </row>
    <row r="17" spans="1:5">
      <c r="A17">
        <v>2045</v>
      </c>
      <c r="B17">
        <v>45.05498775555555</v>
      </c>
      <c r="C17">
        <v>29.3131272</v>
      </c>
      <c r="D17">
        <v>41.969635</v>
      </c>
      <c r="E17">
        <v>64.25102800000001</v>
      </c>
    </row>
    <row r="18" spans="1:5">
      <c r="A18">
        <v>2050</v>
      </c>
      <c r="B18">
        <v>44.18383674999999</v>
      </c>
      <c r="C18">
        <v>28.773722</v>
      </c>
      <c r="D18">
        <v>41.10354</v>
      </c>
      <c r="E18">
        <v>62.300684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45.33791005</v>
      </c>
      <c r="C3">
        <v>31.796096</v>
      </c>
      <c r="D3">
        <v>45.598743</v>
      </c>
      <c r="E3">
        <v>55.4233548</v>
      </c>
    </row>
    <row r="4" spans="1:5">
      <c r="A4">
        <v>2024</v>
      </c>
      <c r="B4">
        <v>40.34110175555555</v>
      </c>
      <c r="C4">
        <v>26.8741318</v>
      </c>
      <c r="D4">
        <v>39.569294</v>
      </c>
      <c r="E4">
        <v>52.9180824</v>
      </c>
    </row>
    <row r="5" spans="1:5">
      <c r="A5">
        <v>2025</v>
      </c>
      <c r="B5">
        <v>46.39000630555555</v>
      </c>
      <c r="C5">
        <v>29.6656172</v>
      </c>
      <c r="D5">
        <v>45.825684</v>
      </c>
      <c r="E5">
        <v>62.6505268</v>
      </c>
    </row>
    <row r="6" spans="1:5">
      <c r="A6">
        <v>2026</v>
      </c>
      <c r="B6">
        <v>46.83086337777777</v>
      </c>
      <c r="C6">
        <v>31.66274</v>
      </c>
      <c r="D6">
        <v>45.491096</v>
      </c>
      <c r="E6">
        <v>62.3011886</v>
      </c>
    </row>
    <row r="7" spans="1:5">
      <c r="A7">
        <v>2027</v>
      </c>
      <c r="B7">
        <v>50.14398550000001</v>
      </c>
      <c r="C7">
        <v>35.188404</v>
      </c>
      <c r="D7">
        <v>48.649086</v>
      </c>
      <c r="E7">
        <v>67.91904000000001</v>
      </c>
    </row>
    <row r="8" spans="1:5">
      <c r="A8">
        <v>2028</v>
      </c>
      <c r="B8">
        <v>55.96705824444444</v>
      </c>
      <c r="C8">
        <v>39.8730128</v>
      </c>
      <c r="D8">
        <v>53.22603</v>
      </c>
      <c r="E8">
        <v>77.71301</v>
      </c>
    </row>
    <row r="9" spans="1:5">
      <c r="A9">
        <v>2029</v>
      </c>
      <c r="B9">
        <v>61.36643225</v>
      </c>
      <c r="C9">
        <v>43.762488</v>
      </c>
      <c r="D9">
        <v>58.692696</v>
      </c>
      <c r="E9">
        <v>85.28055000000001</v>
      </c>
    </row>
    <row r="10" spans="1:5">
      <c r="A10">
        <v>2030</v>
      </c>
      <c r="B10">
        <v>71.26200486111111</v>
      </c>
      <c r="C10">
        <v>51.037168</v>
      </c>
      <c r="D10">
        <v>68.30342</v>
      </c>
      <c r="E10">
        <v>98.28600400000001</v>
      </c>
    </row>
    <row r="11" spans="1:5">
      <c r="A11">
        <v>2031</v>
      </c>
      <c r="B11">
        <v>72.43902930555556</v>
      </c>
      <c r="C11">
        <v>50.979432</v>
      </c>
      <c r="D11">
        <v>69.37169</v>
      </c>
      <c r="E11">
        <v>101.148582</v>
      </c>
    </row>
    <row r="12" spans="1:5">
      <c r="A12">
        <v>2032</v>
      </c>
      <c r="B12">
        <v>70.88072923888889</v>
      </c>
      <c r="C12">
        <v>48.9551348</v>
      </c>
      <c r="D12">
        <v>67.32637</v>
      </c>
      <c r="E12">
        <v>100.2124438</v>
      </c>
    </row>
    <row r="13" spans="1:5">
      <c r="A13">
        <v>2033</v>
      </c>
      <c r="B13">
        <v>66.58496608888889</v>
      </c>
      <c r="C13">
        <v>45.52596</v>
      </c>
      <c r="D13">
        <v>63.596004</v>
      </c>
      <c r="E13">
        <v>92.59952320000001</v>
      </c>
    </row>
    <row r="14" spans="1:5">
      <c r="A14">
        <v>2034</v>
      </c>
      <c r="B14">
        <v>65.61838921111111</v>
      </c>
      <c r="C14">
        <v>44.7934006</v>
      </c>
      <c r="D14">
        <v>62.870663</v>
      </c>
      <c r="E14">
        <v>90.544066</v>
      </c>
    </row>
    <row r="15" spans="1:5">
      <c r="A15">
        <v>2035</v>
      </c>
      <c r="B15">
        <v>66.43913313888889</v>
      </c>
      <c r="C15">
        <v>45.005868</v>
      </c>
      <c r="D15">
        <v>63.942123</v>
      </c>
      <c r="E15">
        <v>91.14459000000001</v>
      </c>
    </row>
    <row r="16" spans="1:5">
      <c r="A16">
        <v>2040</v>
      </c>
      <c r="B16">
        <v>40.93993881111111</v>
      </c>
      <c r="C16">
        <v>23.6875334</v>
      </c>
      <c r="D16">
        <v>36.69863</v>
      </c>
      <c r="E16">
        <v>61.8144088</v>
      </c>
    </row>
    <row r="17" spans="1:5">
      <c r="A17">
        <v>2045</v>
      </c>
      <c r="B17">
        <v>41.25221602222223</v>
      </c>
      <c r="C17">
        <v>24.4888352</v>
      </c>
      <c r="D17">
        <v>38.33025</v>
      </c>
      <c r="E17">
        <v>64.2263506</v>
      </c>
    </row>
    <row r="18" spans="1:5">
      <c r="A18">
        <v>2050</v>
      </c>
      <c r="B18">
        <v>40.88634789444444</v>
      </c>
      <c r="C18">
        <v>24.6579688</v>
      </c>
      <c r="D18">
        <v>38.346916</v>
      </c>
      <c r="E18">
        <v>62.3189484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44.63438591111112</v>
      </c>
      <c r="C3">
        <v>31.5461636</v>
      </c>
      <c r="D3">
        <v>45.289154</v>
      </c>
      <c r="E3">
        <v>55.1893372</v>
      </c>
    </row>
    <row r="4" spans="1:5">
      <c r="A4">
        <v>2024</v>
      </c>
      <c r="B4">
        <v>39.86138595555557</v>
      </c>
      <c r="C4">
        <v>26.5962334</v>
      </c>
      <c r="D4">
        <v>39.357647</v>
      </c>
      <c r="E4">
        <v>52.71333</v>
      </c>
    </row>
    <row r="5" spans="1:5">
      <c r="A5">
        <v>2025</v>
      </c>
      <c r="B5">
        <v>45.80964346111111</v>
      </c>
      <c r="C5">
        <v>29.3592466</v>
      </c>
      <c r="D5">
        <v>45.424088</v>
      </c>
      <c r="E5">
        <v>62.265092</v>
      </c>
    </row>
    <row r="6" spans="1:5">
      <c r="A6">
        <v>2026</v>
      </c>
      <c r="B6">
        <v>46.37204054999999</v>
      </c>
      <c r="C6">
        <v>31.2355248</v>
      </c>
      <c r="D6">
        <v>45.27397</v>
      </c>
      <c r="E6">
        <v>62.039452</v>
      </c>
    </row>
    <row r="7" spans="1:5">
      <c r="A7">
        <v>2027</v>
      </c>
      <c r="B7">
        <v>49.78781935555556</v>
      </c>
      <c r="C7">
        <v>34.9381292</v>
      </c>
      <c r="D7">
        <v>48.47249</v>
      </c>
      <c r="E7">
        <v>67.7226746</v>
      </c>
    </row>
    <row r="8" spans="1:5">
      <c r="A8">
        <v>2028</v>
      </c>
      <c r="B8">
        <v>55.65641072222221</v>
      </c>
      <c r="C8">
        <v>39.703082</v>
      </c>
      <c r="D8">
        <v>53.044407</v>
      </c>
      <c r="E8">
        <v>77.54276400000001</v>
      </c>
    </row>
    <row r="9" spans="1:5">
      <c r="A9">
        <v>2029</v>
      </c>
      <c r="B9">
        <v>61.11205647222224</v>
      </c>
      <c r="C9">
        <v>43.645732</v>
      </c>
      <c r="D9">
        <v>58.55845</v>
      </c>
      <c r="E9">
        <v>85.146984</v>
      </c>
    </row>
    <row r="10" spans="1:5">
      <c r="A10">
        <v>2030</v>
      </c>
      <c r="B10">
        <v>71.03897310555556</v>
      </c>
      <c r="C10">
        <v>50.938767</v>
      </c>
      <c r="D10">
        <v>68.14919999999999</v>
      </c>
      <c r="E10">
        <v>98.17794880000001</v>
      </c>
    </row>
    <row r="11" spans="1:5">
      <c r="A11">
        <v>2031</v>
      </c>
      <c r="B11">
        <v>72.21415287777779</v>
      </c>
      <c r="C11">
        <v>50.8839266</v>
      </c>
      <c r="D11">
        <v>69.20662</v>
      </c>
      <c r="E11">
        <v>101.029108</v>
      </c>
    </row>
    <row r="12" spans="1:5">
      <c r="A12">
        <v>2032</v>
      </c>
      <c r="B12">
        <v>70.64966975555555</v>
      </c>
      <c r="C12">
        <v>48.8552964</v>
      </c>
      <c r="D12">
        <v>67.15674</v>
      </c>
      <c r="E12">
        <v>99.7300678</v>
      </c>
    </row>
    <row r="13" spans="1:5">
      <c r="A13">
        <v>2033</v>
      </c>
      <c r="B13">
        <v>66.36819438888887</v>
      </c>
      <c r="C13">
        <v>45.4236992</v>
      </c>
      <c r="D13">
        <v>63.428196</v>
      </c>
      <c r="E13">
        <v>92.26315080000001</v>
      </c>
    </row>
    <row r="14" spans="1:5">
      <c r="A14">
        <v>2034</v>
      </c>
      <c r="B14">
        <v>65.40031238888889</v>
      </c>
      <c r="C14">
        <v>44.688287</v>
      </c>
      <c r="D14">
        <v>62.76621</v>
      </c>
      <c r="E14">
        <v>90.26723800000001</v>
      </c>
    </row>
    <row r="15" spans="1:5">
      <c r="A15">
        <v>2035</v>
      </c>
      <c r="B15">
        <v>66.21000002222222</v>
      </c>
      <c r="C15">
        <v>44.8855948</v>
      </c>
      <c r="D15">
        <v>63.836758</v>
      </c>
      <c r="E15">
        <v>90.892994</v>
      </c>
    </row>
    <row r="16" spans="1:5">
      <c r="A16">
        <v>2040</v>
      </c>
      <c r="B16">
        <v>39.59743172222222</v>
      </c>
      <c r="C16">
        <v>22.1848404</v>
      </c>
      <c r="D16">
        <v>35.98676</v>
      </c>
      <c r="E16">
        <v>60.6620776</v>
      </c>
    </row>
    <row r="17" spans="1:5">
      <c r="A17">
        <v>2045</v>
      </c>
      <c r="B17">
        <v>39.96176145</v>
      </c>
      <c r="C17">
        <v>22.9930822</v>
      </c>
      <c r="D17">
        <v>37.640068</v>
      </c>
      <c r="E17">
        <v>63.32931600000001</v>
      </c>
    </row>
    <row r="18" spans="1:5">
      <c r="A18">
        <v>2050</v>
      </c>
      <c r="B18">
        <v>39.68204246666667</v>
      </c>
      <c r="C18">
        <v>23.5323518</v>
      </c>
      <c r="D18">
        <v>37.533333</v>
      </c>
      <c r="E18">
        <v>61.491962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1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106.6700249444444</v>
      </c>
      <c r="C3">
        <v>105.688657</v>
      </c>
      <c r="D3">
        <v>106.746574</v>
      </c>
      <c r="E3">
        <v>107.488402</v>
      </c>
    </row>
    <row r="4" spans="1:5">
      <c r="A4">
        <v>2024</v>
      </c>
      <c r="B4">
        <v>88.78776602777776</v>
      </c>
      <c r="C4">
        <v>87.17098</v>
      </c>
      <c r="D4">
        <v>89.09314999999999</v>
      </c>
      <c r="E4">
        <v>90.31362899999999</v>
      </c>
    </row>
    <row r="5" spans="1:5">
      <c r="A5">
        <v>2025</v>
      </c>
      <c r="B5">
        <v>98.4100277222222</v>
      </c>
      <c r="C5">
        <v>96.093976</v>
      </c>
      <c r="D5">
        <v>98.41381</v>
      </c>
      <c r="E5">
        <v>100.828564</v>
      </c>
    </row>
    <row r="6" spans="1:5">
      <c r="A6">
        <v>2026</v>
      </c>
      <c r="B6">
        <v>95.75961768888887</v>
      </c>
      <c r="C6">
        <v>92.81673400000001</v>
      </c>
      <c r="D6">
        <v>95.69965999999999</v>
      </c>
      <c r="E6">
        <v>98.7675148</v>
      </c>
    </row>
    <row r="7" spans="1:5">
      <c r="A7">
        <v>2027</v>
      </c>
      <c r="B7">
        <v>90.46284919444443</v>
      </c>
      <c r="C7">
        <v>87.218998</v>
      </c>
      <c r="D7">
        <v>90.32078</v>
      </c>
      <c r="E7">
        <v>93.74915399999999</v>
      </c>
    </row>
    <row r="8" spans="1:5">
      <c r="A8">
        <v>2028</v>
      </c>
      <c r="B8">
        <v>83.89713441666667</v>
      </c>
      <c r="C8">
        <v>80.49959200000001</v>
      </c>
      <c r="D8">
        <v>83.33881</v>
      </c>
      <c r="E8">
        <v>88.31187</v>
      </c>
    </row>
    <row r="9" spans="1:5">
      <c r="A9">
        <v>2029</v>
      </c>
      <c r="B9">
        <v>83.54963041111114</v>
      </c>
      <c r="C9">
        <v>78.8888338</v>
      </c>
      <c r="D9">
        <v>83.32888</v>
      </c>
      <c r="E9">
        <v>89.688406</v>
      </c>
    </row>
    <row r="10" spans="1:5">
      <c r="A10">
        <v>2030</v>
      </c>
      <c r="B10">
        <v>88.6412653388889</v>
      </c>
      <c r="C10">
        <v>82.04906319999999</v>
      </c>
      <c r="D10">
        <v>87.1992</v>
      </c>
      <c r="E10">
        <v>97.769036</v>
      </c>
    </row>
    <row r="11" spans="1:5">
      <c r="A11">
        <v>2031</v>
      </c>
      <c r="B11">
        <v>87.38125358333335</v>
      </c>
      <c r="C11">
        <v>80.253168</v>
      </c>
      <c r="D11">
        <v>85.65343</v>
      </c>
      <c r="E11">
        <v>97.110416</v>
      </c>
    </row>
    <row r="12" spans="1:5">
      <c r="A12">
        <v>2032</v>
      </c>
      <c r="B12">
        <v>83.22803780555554</v>
      </c>
      <c r="C12">
        <v>76.083428</v>
      </c>
      <c r="D12">
        <v>82.14726</v>
      </c>
      <c r="E12">
        <v>91.986778</v>
      </c>
    </row>
    <row r="13" spans="1:5">
      <c r="A13">
        <v>2033</v>
      </c>
      <c r="B13">
        <v>79.99908513888886</v>
      </c>
      <c r="C13">
        <v>72.71178</v>
      </c>
      <c r="D13">
        <v>78.941895</v>
      </c>
      <c r="E13">
        <v>88.57719</v>
      </c>
    </row>
    <row r="14" spans="1:5">
      <c r="A14">
        <v>2034</v>
      </c>
      <c r="B14">
        <v>72.42655658333332</v>
      </c>
      <c r="C14">
        <v>65.19874200000001</v>
      </c>
      <c r="D14">
        <v>72.192924</v>
      </c>
      <c r="E14">
        <v>80.011872</v>
      </c>
    </row>
    <row r="15" spans="1:5">
      <c r="A15">
        <v>2035</v>
      </c>
      <c r="B15">
        <v>65.86656983333333</v>
      </c>
      <c r="C15">
        <v>60.183562</v>
      </c>
      <c r="D15">
        <v>66.198975</v>
      </c>
      <c r="E15">
        <v>72.821392</v>
      </c>
    </row>
    <row r="16" spans="1:5">
      <c r="A16">
        <v>2040</v>
      </c>
      <c r="B16">
        <v>66.8172552222222</v>
      </c>
      <c r="C16">
        <v>58.811804</v>
      </c>
      <c r="D16">
        <v>67.00639</v>
      </c>
      <c r="E16">
        <v>78.538056</v>
      </c>
    </row>
    <row r="17" spans="1:5">
      <c r="A17">
        <v>2045</v>
      </c>
      <c r="B17">
        <v>63.7678125888889</v>
      </c>
      <c r="C17">
        <v>55.8244072</v>
      </c>
      <c r="D17">
        <v>63.48881</v>
      </c>
      <c r="E17">
        <v>73.47906399999999</v>
      </c>
    </row>
    <row r="18" spans="1:5">
      <c r="A18">
        <v>2050</v>
      </c>
      <c r="B18">
        <v>62.22387532222223</v>
      </c>
      <c r="C18">
        <v>54.1942246</v>
      </c>
      <c r="D18">
        <v>61.62123</v>
      </c>
      <c r="E18">
        <v>70.48354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42.97756982777778</v>
      </c>
      <c r="C3">
        <v>29.690502</v>
      </c>
      <c r="D3">
        <v>42.824543</v>
      </c>
      <c r="E3">
        <v>53.2113708</v>
      </c>
    </row>
    <row r="4" spans="1:5">
      <c r="A4">
        <v>2024</v>
      </c>
      <c r="B4">
        <v>37.49114952777778</v>
      </c>
      <c r="C4">
        <v>24.8554108</v>
      </c>
      <c r="D4">
        <v>36.878654</v>
      </c>
      <c r="E4">
        <v>49.5336072</v>
      </c>
    </row>
    <row r="5" spans="1:5">
      <c r="A5">
        <v>2025</v>
      </c>
      <c r="B5">
        <v>41.58759397777778</v>
      </c>
      <c r="C5">
        <v>26.6429452</v>
      </c>
      <c r="D5">
        <v>40.55331</v>
      </c>
      <c r="E5">
        <v>57.825526</v>
      </c>
    </row>
    <row r="6" spans="1:5">
      <c r="A6">
        <v>2026</v>
      </c>
      <c r="B6">
        <v>40.25612180555554</v>
      </c>
      <c r="C6">
        <v>26.9497264</v>
      </c>
      <c r="D6">
        <v>38.99121</v>
      </c>
      <c r="E6">
        <v>55.7303666</v>
      </c>
    </row>
    <row r="7" spans="1:5">
      <c r="A7">
        <v>2027</v>
      </c>
      <c r="B7">
        <v>42.41816038333334</v>
      </c>
      <c r="C7">
        <v>28.4711872</v>
      </c>
      <c r="D7">
        <v>40.508106</v>
      </c>
      <c r="E7">
        <v>60.1470796</v>
      </c>
    </row>
    <row r="8" spans="1:5">
      <c r="A8">
        <v>2028</v>
      </c>
      <c r="B8">
        <v>46.92853825555556</v>
      </c>
      <c r="C8">
        <v>32.584179</v>
      </c>
      <c r="D8">
        <v>44.32226</v>
      </c>
      <c r="E8">
        <v>68.0429912</v>
      </c>
    </row>
    <row r="9" spans="1:5">
      <c r="A9">
        <v>2029</v>
      </c>
      <c r="B9">
        <v>49.24854520000001</v>
      </c>
      <c r="C9">
        <v>33.223034</v>
      </c>
      <c r="D9">
        <v>46.45388</v>
      </c>
      <c r="E9">
        <v>72.5818972</v>
      </c>
    </row>
    <row r="10" spans="1:5">
      <c r="A10">
        <v>2030</v>
      </c>
      <c r="B10">
        <v>54.34113151666666</v>
      </c>
      <c r="C10">
        <v>36.3140188</v>
      </c>
      <c r="D10">
        <v>51.463585</v>
      </c>
      <c r="E10">
        <v>80.0238848</v>
      </c>
    </row>
    <row r="11" spans="1:5">
      <c r="A11">
        <v>2031</v>
      </c>
      <c r="B11">
        <v>56.94440687777777</v>
      </c>
      <c r="C11">
        <v>37.6479206</v>
      </c>
      <c r="D11">
        <v>53.345547</v>
      </c>
      <c r="E11">
        <v>84.85127800000001</v>
      </c>
    </row>
    <row r="12" spans="1:5">
      <c r="A12">
        <v>2032</v>
      </c>
      <c r="B12">
        <v>57.38469977222222</v>
      </c>
      <c r="C12">
        <v>37.5694306</v>
      </c>
      <c r="D12">
        <v>53.774887</v>
      </c>
      <c r="E12">
        <v>86.5884252</v>
      </c>
    </row>
    <row r="13" spans="1:5">
      <c r="A13">
        <v>2033</v>
      </c>
      <c r="B13">
        <v>53.43890788333334</v>
      </c>
      <c r="C13">
        <v>34.8439974</v>
      </c>
      <c r="D13">
        <v>49.86484</v>
      </c>
      <c r="E13">
        <v>79.5598844</v>
      </c>
    </row>
    <row r="14" spans="1:5">
      <c r="A14">
        <v>2034</v>
      </c>
      <c r="B14">
        <v>53.44235107222223</v>
      </c>
      <c r="C14">
        <v>34.9247728</v>
      </c>
      <c r="D14">
        <v>49.954796</v>
      </c>
      <c r="E14">
        <v>79.1762308</v>
      </c>
    </row>
    <row r="15" spans="1:5">
      <c r="A15">
        <v>2035</v>
      </c>
      <c r="B15">
        <v>55.01913944444445</v>
      </c>
      <c r="C15">
        <v>35.760366</v>
      </c>
      <c r="D15">
        <v>51.595432</v>
      </c>
      <c r="E15">
        <v>81.187332</v>
      </c>
    </row>
    <row r="16" spans="1:5">
      <c r="A16">
        <v>2040</v>
      </c>
      <c r="B16">
        <v>49.58144713888889</v>
      </c>
      <c r="C16">
        <v>31.902192</v>
      </c>
      <c r="D16">
        <v>46.757305</v>
      </c>
      <c r="E16">
        <v>72.91725600000001</v>
      </c>
    </row>
    <row r="17" spans="1:5">
      <c r="A17">
        <v>2045</v>
      </c>
      <c r="B17">
        <v>55.59964031666669</v>
      </c>
      <c r="C17">
        <v>36.8801134</v>
      </c>
      <c r="D17">
        <v>52.77397</v>
      </c>
      <c r="E17">
        <v>79.72680800000001</v>
      </c>
    </row>
    <row r="18" spans="1:5">
      <c r="A18">
        <v>2050</v>
      </c>
      <c r="B18">
        <v>56.28447660000001</v>
      </c>
      <c r="C18">
        <v>37.5417594</v>
      </c>
      <c r="D18">
        <v>53.42089</v>
      </c>
      <c r="E18">
        <v>78.9368472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43.25894701111112</v>
      </c>
      <c r="C3">
        <v>29.9160044</v>
      </c>
      <c r="D3">
        <v>43.047604</v>
      </c>
      <c r="E3">
        <v>53.499111</v>
      </c>
    </row>
    <row r="4" spans="1:5">
      <c r="A4">
        <v>2024</v>
      </c>
      <c r="B4">
        <v>37.72701689444445</v>
      </c>
      <c r="C4">
        <v>25.0354792</v>
      </c>
      <c r="D4">
        <v>37.12831</v>
      </c>
      <c r="E4">
        <v>49.840434</v>
      </c>
    </row>
    <row r="5" spans="1:5">
      <c r="A5">
        <v>2025</v>
      </c>
      <c r="B5">
        <v>41.87474304444444</v>
      </c>
      <c r="C5">
        <v>26.8523288</v>
      </c>
      <c r="D5">
        <v>40.815525</v>
      </c>
      <c r="E5">
        <v>58.1066898</v>
      </c>
    </row>
    <row r="6" spans="1:5">
      <c r="A6">
        <v>2026</v>
      </c>
      <c r="B6">
        <v>40.51455332777778</v>
      </c>
      <c r="C6">
        <v>27.1103426</v>
      </c>
      <c r="D6">
        <v>39.202282</v>
      </c>
      <c r="E6">
        <v>55.95650620000001</v>
      </c>
    </row>
    <row r="7" spans="1:5">
      <c r="A7">
        <v>2027</v>
      </c>
      <c r="B7">
        <v>42.65272603333333</v>
      </c>
      <c r="C7">
        <v>28.611758</v>
      </c>
      <c r="D7">
        <v>40.645435</v>
      </c>
      <c r="E7">
        <v>60.35488520000001</v>
      </c>
    </row>
    <row r="8" spans="1:5">
      <c r="A8">
        <v>2028</v>
      </c>
      <c r="B8">
        <v>47.0863781888889</v>
      </c>
      <c r="C8">
        <v>32.7389048</v>
      </c>
      <c r="D8">
        <v>44.50445</v>
      </c>
      <c r="E8">
        <v>68.227902</v>
      </c>
    </row>
    <row r="9" spans="1:5">
      <c r="A9">
        <v>2029</v>
      </c>
      <c r="B9">
        <v>49.48790504444444</v>
      </c>
      <c r="C9">
        <v>33.4584936</v>
      </c>
      <c r="D9">
        <v>46.546917</v>
      </c>
      <c r="E9">
        <v>72.80436600000002</v>
      </c>
    </row>
    <row r="10" spans="1:5">
      <c r="A10">
        <v>2030</v>
      </c>
      <c r="B10">
        <v>54.80885349444445</v>
      </c>
      <c r="C10">
        <v>36.673927</v>
      </c>
      <c r="D10">
        <v>51.689156</v>
      </c>
      <c r="E10">
        <v>80.64595680000001</v>
      </c>
    </row>
    <row r="11" spans="1:5">
      <c r="A11">
        <v>2031</v>
      </c>
      <c r="B11">
        <v>57.2077611888889</v>
      </c>
      <c r="C11">
        <v>37.7751608</v>
      </c>
      <c r="D11">
        <v>53.4492</v>
      </c>
      <c r="E11">
        <v>85.183584</v>
      </c>
    </row>
    <row r="12" spans="1:5">
      <c r="A12">
        <v>2032</v>
      </c>
      <c r="B12">
        <v>57.35780738888889</v>
      </c>
      <c r="C12">
        <v>37.438106</v>
      </c>
      <c r="D12">
        <v>53.565525</v>
      </c>
      <c r="E12">
        <v>86.627762</v>
      </c>
    </row>
    <row r="13" spans="1:5">
      <c r="A13">
        <v>2033</v>
      </c>
      <c r="B13">
        <v>53.40716242222221</v>
      </c>
      <c r="C13">
        <v>34.6843612</v>
      </c>
      <c r="D13">
        <v>49.622604</v>
      </c>
      <c r="E13">
        <v>79.59392800000001</v>
      </c>
    </row>
    <row r="14" spans="1:5">
      <c r="A14">
        <v>2034</v>
      </c>
      <c r="B14">
        <v>53.34158856111112</v>
      </c>
      <c r="C14">
        <v>34.7287664</v>
      </c>
      <c r="D14">
        <v>49.633904</v>
      </c>
      <c r="E14">
        <v>79.01911080000001</v>
      </c>
    </row>
    <row r="15" spans="1:5">
      <c r="A15">
        <v>2035</v>
      </c>
      <c r="B15">
        <v>54.82411983333333</v>
      </c>
      <c r="C15">
        <v>35.4895188</v>
      </c>
      <c r="D15">
        <v>51.156963</v>
      </c>
      <c r="E15">
        <v>80.86191720000001</v>
      </c>
    </row>
    <row r="16" spans="1:5">
      <c r="A16">
        <v>2040</v>
      </c>
      <c r="B16">
        <v>47.58904732222221</v>
      </c>
      <c r="C16">
        <v>30.4867576</v>
      </c>
      <c r="D16">
        <v>44.270092</v>
      </c>
      <c r="E16">
        <v>70.80762799999999</v>
      </c>
    </row>
    <row r="17" spans="1:5">
      <c r="A17">
        <v>2045</v>
      </c>
      <c r="B17">
        <v>51.08525207777777</v>
      </c>
      <c r="C17">
        <v>33.6234016</v>
      </c>
      <c r="D17">
        <v>47.92032</v>
      </c>
      <c r="E17">
        <v>74.88563720000001</v>
      </c>
    </row>
    <row r="18" spans="1:5">
      <c r="A18">
        <v>2050</v>
      </c>
      <c r="B18">
        <v>51.89330806666666</v>
      </c>
      <c r="C18">
        <v>34.4697024</v>
      </c>
      <c r="D18">
        <v>49.149887</v>
      </c>
      <c r="E18">
        <v>74.118498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52.27291874444443</v>
      </c>
      <c r="C3">
        <v>41.2340424</v>
      </c>
      <c r="D3">
        <v>51.319294</v>
      </c>
      <c r="E3">
        <v>61.7299534</v>
      </c>
    </row>
    <row r="4" spans="1:5">
      <c r="A4">
        <v>2024</v>
      </c>
      <c r="B4">
        <v>46.11263616666665</v>
      </c>
      <c r="C4">
        <v>36.8429004</v>
      </c>
      <c r="D4">
        <v>45.150913</v>
      </c>
      <c r="E4">
        <v>54.8560726</v>
      </c>
    </row>
    <row r="5" spans="1:5">
      <c r="A5">
        <v>2025</v>
      </c>
      <c r="B5">
        <v>53.17905257777777</v>
      </c>
      <c r="C5">
        <v>42.1624892</v>
      </c>
      <c r="D5">
        <v>52.18105</v>
      </c>
      <c r="E5">
        <v>64.8407086</v>
      </c>
    </row>
    <row r="6" spans="1:5">
      <c r="A6">
        <v>2026</v>
      </c>
      <c r="B6">
        <v>48.78831323333333</v>
      </c>
      <c r="C6">
        <v>36.9839496</v>
      </c>
      <c r="D6">
        <v>46.83151</v>
      </c>
      <c r="E6">
        <v>62.0304778</v>
      </c>
    </row>
    <row r="7" spans="1:5">
      <c r="A7">
        <v>2027</v>
      </c>
      <c r="B7">
        <v>49.24571317222222</v>
      </c>
      <c r="C7">
        <v>36.4921472</v>
      </c>
      <c r="D7">
        <v>47.002285</v>
      </c>
      <c r="E7">
        <v>65.51538600000001</v>
      </c>
    </row>
    <row r="8" spans="1:5">
      <c r="A8">
        <v>2028</v>
      </c>
      <c r="B8">
        <v>51.45424284999999</v>
      </c>
      <c r="C8">
        <v>37.5693166</v>
      </c>
      <c r="D8">
        <v>48.45993</v>
      </c>
      <c r="E8">
        <v>71.55466000000001</v>
      </c>
    </row>
    <row r="9" spans="1:5">
      <c r="A9">
        <v>2029</v>
      </c>
      <c r="B9">
        <v>53.7342878</v>
      </c>
      <c r="C9">
        <v>38.669543</v>
      </c>
      <c r="D9">
        <v>49.852856</v>
      </c>
      <c r="E9">
        <v>76.47257880000001</v>
      </c>
    </row>
    <row r="10" spans="1:5">
      <c r="A10">
        <v>2030</v>
      </c>
      <c r="B10">
        <v>59.3912898277778</v>
      </c>
      <c r="C10">
        <v>42.7477398</v>
      </c>
      <c r="D10">
        <v>56.047832</v>
      </c>
      <c r="E10">
        <v>84.82258400000001</v>
      </c>
    </row>
    <row r="11" spans="1:5">
      <c r="A11">
        <v>2031</v>
      </c>
      <c r="B11">
        <v>61.38848022777776</v>
      </c>
      <c r="C11">
        <v>43.4560722</v>
      </c>
      <c r="D11">
        <v>57.47466</v>
      </c>
      <c r="E11">
        <v>88.887534</v>
      </c>
    </row>
    <row r="12" spans="1:5">
      <c r="A12">
        <v>2032</v>
      </c>
      <c r="B12">
        <v>60.49204689444443</v>
      </c>
      <c r="C12">
        <v>41.6670784</v>
      </c>
      <c r="D12">
        <v>56.211414</v>
      </c>
      <c r="E12">
        <v>89.26511480000001</v>
      </c>
    </row>
    <row r="13" spans="1:5">
      <c r="A13">
        <v>2033</v>
      </c>
      <c r="B13">
        <v>56.23216866666667</v>
      </c>
      <c r="C13">
        <v>38.101164</v>
      </c>
      <c r="D13">
        <v>52.057304</v>
      </c>
      <c r="E13">
        <v>81.921299</v>
      </c>
    </row>
    <row r="14" spans="1:5">
      <c r="A14">
        <v>2034</v>
      </c>
      <c r="B14">
        <v>55.83541717777778</v>
      </c>
      <c r="C14">
        <v>37.6810744</v>
      </c>
      <c r="D14">
        <v>51.352398</v>
      </c>
      <c r="E14">
        <v>80.916872</v>
      </c>
    </row>
    <row r="15" spans="1:5">
      <c r="A15">
        <v>2035</v>
      </c>
      <c r="B15">
        <v>56.99333921666667</v>
      </c>
      <c r="C15">
        <v>38.1414398</v>
      </c>
      <c r="D15">
        <v>52.49064</v>
      </c>
      <c r="E15">
        <v>82.40724</v>
      </c>
    </row>
    <row r="16" spans="1:5">
      <c r="A16">
        <v>2040</v>
      </c>
      <c r="B16">
        <v>49.30520405000001</v>
      </c>
      <c r="C16">
        <v>32.3777396</v>
      </c>
      <c r="D16">
        <v>46.023743</v>
      </c>
      <c r="E16">
        <v>71.85310120000001</v>
      </c>
    </row>
    <row r="17" spans="1:5">
      <c r="A17">
        <v>2045</v>
      </c>
      <c r="B17">
        <v>52.64150698888889</v>
      </c>
      <c r="C17">
        <v>34.7886086</v>
      </c>
      <c r="D17">
        <v>49.70879</v>
      </c>
      <c r="E17">
        <v>75.70792400000001</v>
      </c>
    </row>
    <row r="18" spans="1:5">
      <c r="A18">
        <v>2050</v>
      </c>
      <c r="B18">
        <v>53.86325305</v>
      </c>
      <c r="C18">
        <v>35.75308399999999</v>
      </c>
      <c r="D18">
        <v>51.14121</v>
      </c>
      <c r="E18">
        <v>75.2466428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59.52250831666667</v>
      </c>
      <c r="C3">
        <v>51.8207774</v>
      </c>
      <c r="D3">
        <v>58.34338</v>
      </c>
      <c r="E3">
        <v>67.32685000000001</v>
      </c>
    </row>
    <row r="4" spans="1:5">
      <c r="A4">
        <v>2024</v>
      </c>
      <c r="B4">
        <v>51.67018913333332</v>
      </c>
      <c r="C4">
        <v>43.9610496</v>
      </c>
      <c r="D4">
        <v>50.357193</v>
      </c>
      <c r="E4">
        <v>60.6826482</v>
      </c>
    </row>
    <row r="5" spans="1:5">
      <c r="A5">
        <v>2025</v>
      </c>
      <c r="B5">
        <v>59.83364647222223</v>
      </c>
      <c r="C5">
        <v>50.83895</v>
      </c>
      <c r="D5">
        <v>57.887672</v>
      </c>
      <c r="E5">
        <v>70.56285200000001</v>
      </c>
    </row>
    <row r="6" spans="1:5">
      <c r="A6">
        <v>2026</v>
      </c>
      <c r="B6">
        <v>55.04341197222221</v>
      </c>
      <c r="C6">
        <v>45.139704</v>
      </c>
      <c r="D6">
        <v>53.54041</v>
      </c>
      <c r="E6">
        <v>66.368674</v>
      </c>
    </row>
    <row r="7" spans="1:5">
      <c r="A7">
        <v>2027</v>
      </c>
      <c r="B7">
        <v>54.12782151666666</v>
      </c>
      <c r="C7">
        <v>43.3258216</v>
      </c>
      <c r="D7">
        <v>51.959362</v>
      </c>
      <c r="E7">
        <v>68.80086600000001</v>
      </c>
    </row>
    <row r="8" spans="1:5">
      <c r="A8">
        <v>2028</v>
      </c>
      <c r="B8">
        <v>55.55609465555555</v>
      </c>
      <c r="C8">
        <v>42.9275116</v>
      </c>
      <c r="D8">
        <v>52.94783</v>
      </c>
      <c r="E8">
        <v>74.86335200000001</v>
      </c>
    </row>
    <row r="9" spans="1:5">
      <c r="A9">
        <v>2029</v>
      </c>
      <c r="B9">
        <v>57.45756476666668</v>
      </c>
      <c r="C9">
        <v>43.3547476</v>
      </c>
      <c r="D9">
        <v>54.775227</v>
      </c>
      <c r="E9">
        <v>78.748062</v>
      </c>
    </row>
    <row r="10" spans="1:5">
      <c r="A10">
        <v>2030</v>
      </c>
      <c r="B10">
        <v>63.06018232777779</v>
      </c>
      <c r="C10">
        <v>46.9101608</v>
      </c>
      <c r="D10">
        <v>60.546234</v>
      </c>
      <c r="E10">
        <v>87.14305700000001</v>
      </c>
    </row>
    <row r="11" spans="1:5">
      <c r="A11">
        <v>2031</v>
      </c>
      <c r="B11">
        <v>64.71751327777777</v>
      </c>
      <c r="C11">
        <v>46.797784</v>
      </c>
      <c r="D11">
        <v>61.675343</v>
      </c>
      <c r="E11">
        <v>90.77264600000001</v>
      </c>
    </row>
    <row r="12" spans="1:5">
      <c r="A12">
        <v>2032</v>
      </c>
      <c r="B12">
        <v>63.32268396111111</v>
      </c>
      <c r="C12">
        <v>44.2886076</v>
      </c>
      <c r="D12">
        <v>59.87169</v>
      </c>
      <c r="E12">
        <v>90.604612</v>
      </c>
    </row>
    <row r="13" spans="1:5">
      <c r="A13">
        <v>2033</v>
      </c>
      <c r="B13">
        <v>58.77004630555555</v>
      </c>
      <c r="C13">
        <v>40.746574</v>
      </c>
      <c r="D13">
        <v>55.065296</v>
      </c>
      <c r="E13">
        <v>83.10191800000001</v>
      </c>
    </row>
    <row r="14" spans="1:5">
      <c r="A14">
        <v>2034</v>
      </c>
      <c r="B14">
        <v>57.93117511111112</v>
      </c>
      <c r="C14">
        <v>39.996028</v>
      </c>
      <c r="D14">
        <v>54.306393</v>
      </c>
      <c r="E14">
        <v>81.703902</v>
      </c>
    </row>
    <row r="15" spans="1:5">
      <c r="A15">
        <v>2035</v>
      </c>
      <c r="B15">
        <v>58.93888309444445</v>
      </c>
      <c r="C15">
        <v>40.3762542</v>
      </c>
      <c r="D15">
        <v>54.366665</v>
      </c>
      <c r="E15">
        <v>83.13084520000001</v>
      </c>
    </row>
    <row r="16" spans="1:5">
      <c r="A16">
        <v>2040</v>
      </c>
      <c r="B16">
        <v>53.03369167222223</v>
      </c>
      <c r="C16">
        <v>34.854361</v>
      </c>
      <c r="D16">
        <v>49.53265</v>
      </c>
      <c r="E16">
        <v>74.2152742</v>
      </c>
    </row>
    <row r="17" spans="1:5">
      <c r="A17">
        <v>2045</v>
      </c>
      <c r="B17">
        <v>55.6746109388889</v>
      </c>
      <c r="C17">
        <v>37.5910038</v>
      </c>
      <c r="D17">
        <v>51.922375</v>
      </c>
      <c r="E17">
        <v>76.92716800000001</v>
      </c>
    </row>
    <row r="18" spans="1:5">
      <c r="A18">
        <v>2050</v>
      </c>
      <c r="B18">
        <v>56.63144982777776</v>
      </c>
      <c r="C18">
        <v>38.3713468</v>
      </c>
      <c r="D18">
        <v>53.555367</v>
      </c>
      <c r="E18">
        <v>76.67623200000001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1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113.5602387277778</v>
      </c>
      <c r="C3">
        <v>110.2428972</v>
      </c>
      <c r="D3">
        <v>113.29909</v>
      </c>
      <c r="E3">
        <v>116.833242</v>
      </c>
    </row>
    <row r="4" spans="1:5">
      <c r="A4">
        <v>2024</v>
      </c>
      <c r="B4">
        <v>94.82305402222224</v>
      </c>
      <c r="C4">
        <v>91.8080368</v>
      </c>
      <c r="D4">
        <v>94.906166</v>
      </c>
      <c r="E4">
        <v>97.508442</v>
      </c>
    </row>
    <row r="5" spans="1:5">
      <c r="A5">
        <v>2025</v>
      </c>
      <c r="B5">
        <v>113.8567661111111</v>
      </c>
      <c r="C5">
        <v>110.269222</v>
      </c>
      <c r="D5">
        <v>113.759705</v>
      </c>
      <c r="E5">
        <v>117.420706</v>
      </c>
    </row>
    <row r="6" spans="1:5">
      <c r="A6">
        <v>2026</v>
      </c>
      <c r="B6">
        <v>102.1926013277778</v>
      </c>
      <c r="C6">
        <v>97.7211168</v>
      </c>
      <c r="D6">
        <v>102.58322</v>
      </c>
      <c r="E6">
        <v>105.213334</v>
      </c>
    </row>
    <row r="7" spans="1:5">
      <c r="A7">
        <v>2027</v>
      </c>
      <c r="B7">
        <v>81.71324127222221</v>
      </c>
      <c r="C7">
        <v>77.1767148</v>
      </c>
      <c r="D7">
        <v>82.03230000000001</v>
      </c>
      <c r="E7">
        <v>85.375916</v>
      </c>
    </row>
    <row r="8" spans="1:5">
      <c r="A8">
        <v>2028</v>
      </c>
      <c r="B8">
        <v>80.82242955555554</v>
      </c>
      <c r="C8">
        <v>75.72778599999999</v>
      </c>
      <c r="D8">
        <v>81.14087000000001</v>
      </c>
      <c r="E8">
        <v>86.15136699999999</v>
      </c>
    </row>
    <row r="9" spans="1:5">
      <c r="A9">
        <v>2029</v>
      </c>
      <c r="B9">
        <v>81.53205554999998</v>
      </c>
      <c r="C9">
        <v>75.042968</v>
      </c>
      <c r="D9">
        <v>81.572945</v>
      </c>
      <c r="E9">
        <v>88.4849968</v>
      </c>
    </row>
    <row r="10" spans="1:5">
      <c r="A10">
        <v>2030</v>
      </c>
      <c r="B10">
        <v>94.52638505</v>
      </c>
      <c r="C10">
        <v>85.5703168</v>
      </c>
      <c r="D10">
        <v>94.355934</v>
      </c>
      <c r="E10">
        <v>105.133538</v>
      </c>
    </row>
    <row r="11" spans="1:5">
      <c r="A11">
        <v>2031</v>
      </c>
      <c r="B11">
        <v>94.74890496111112</v>
      </c>
      <c r="C11">
        <v>84.3610048</v>
      </c>
      <c r="D11">
        <v>94.37397</v>
      </c>
      <c r="E11">
        <v>106.7538148</v>
      </c>
    </row>
    <row r="12" spans="1:5">
      <c r="A12">
        <v>2032</v>
      </c>
      <c r="B12">
        <v>86.86316960555556</v>
      </c>
      <c r="C12">
        <v>75.928816</v>
      </c>
      <c r="D12">
        <v>86.54452000000001</v>
      </c>
      <c r="E12">
        <v>97.56870280000001</v>
      </c>
    </row>
    <row r="13" spans="1:5">
      <c r="A13">
        <v>2033</v>
      </c>
      <c r="B13">
        <v>78.0784783277778</v>
      </c>
      <c r="C13">
        <v>68.149866</v>
      </c>
      <c r="D13">
        <v>77.588356</v>
      </c>
      <c r="E13">
        <v>87.4736508</v>
      </c>
    </row>
    <row r="14" spans="1:5">
      <c r="A14">
        <v>2034</v>
      </c>
      <c r="B14">
        <v>76.83426252777778</v>
      </c>
      <c r="C14">
        <v>66.583011</v>
      </c>
      <c r="D14">
        <v>75.8492</v>
      </c>
      <c r="E14">
        <v>87.09461399999999</v>
      </c>
    </row>
    <row r="15" spans="1:5">
      <c r="A15">
        <v>2035</v>
      </c>
      <c r="B15">
        <v>78.24216319444446</v>
      </c>
      <c r="C15">
        <v>67.54518400000001</v>
      </c>
      <c r="D15">
        <v>76.75297</v>
      </c>
      <c r="E15">
        <v>90.51379</v>
      </c>
    </row>
    <row r="16" spans="1:5">
      <c r="A16">
        <v>2040</v>
      </c>
      <c r="B16">
        <v>78.85917299999997</v>
      </c>
      <c r="C16">
        <v>66.78862799999999</v>
      </c>
      <c r="D16">
        <v>76.64612</v>
      </c>
      <c r="E16">
        <v>90.901509</v>
      </c>
    </row>
    <row r="17" spans="1:5">
      <c r="A17">
        <v>2045</v>
      </c>
      <c r="B17">
        <v>81.50262063333334</v>
      </c>
      <c r="C17">
        <v>68.53954280000001</v>
      </c>
      <c r="D17">
        <v>79.88482</v>
      </c>
      <c r="E17">
        <v>93.45102800000001</v>
      </c>
    </row>
    <row r="18" spans="1:5">
      <c r="A18">
        <v>2050</v>
      </c>
      <c r="B18">
        <v>82.63737905555556</v>
      </c>
      <c r="C18">
        <v>69.588263</v>
      </c>
      <c r="D18">
        <v>80.99749</v>
      </c>
      <c r="E18">
        <v>95.15497999999999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0.8993456138333333</v>
      </c>
      <c r="C3">
        <v>0.8762779279999999</v>
      </c>
      <c r="D3">
        <v>0.8985802000000001</v>
      </c>
      <c r="E3">
        <v>0.91539474</v>
      </c>
    </row>
    <row r="4" spans="1:5">
      <c r="A4">
        <v>2024</v>
      </c>
      <c r="B4">
        <v>0.8188929337222224</v>
      </c>
      <c r="C4">
        <v>0.791668056</v>
      </c>
      <c r="D4">
        <v>0.8151861</v>
      </c>
      <c r="E4">
        <v>0.8555383480000001</v>
      </c>
    </row>
    <row r="5" spans="1:5">
      <c r="A5">
        <v>2025</v>
      </c>
      <c r="B5">
        <v>0.8384517875555555</v>
      </c>
      <c r="C5">
        <v>0.814087372</v>
      </c>
      <c r="D5">
        <v>0.83440226</v>
      </c>
      <c r="E5">
        <v>0.86790636</v>
      </c>
    </row>
    <row r="6" spans="1:5">
      <c r="A6">
        <v>2026</v>
      </c>
      <c r="B6">
        <v>0.7726041242222219</v>
      </c>
      <c r="C6">
        <v>0.73959516</v>
      </c>
      <c r="D6">
        <v>0.7694555</v>
      </c>
      <c r="E6">
        <v>0.812873972</v>
      </c>
    </row>
    <row r="7" spans="1:5">
      <c r="A7">
        <v>2027</v>
      </c>
      <c r="B7">
        <v>0.7256678599999999</v>
      </c>
      <c r="C7">
        <v>0.6883065900000001</v>
      </c>
      <c r="D7">
        <v>0.7214405</v>
      </c>
      <c r="E7">
        <v>0.7783582800000001</v>
      </c>
    </row>
    <row r="8" spans="1:5">
      <c r="A8">
        <v>2028</v>
      </c>
      <c r="B8">
        <v>0.7262228596111112</v>
      </c>
      <c r="C8">
        <v>0.68364616</v>
      </c>
      <c r="D8">
        <v>0.7228238</v>
      </c>
      <c r="E8">
        <v>0.775106296</v>
      </c>
    </row>
    <row r="9" spans="1:5">
      <c r="A9">
        <v>2029</v>
      </c>
      <c r="B9">
        <v>0.7270699447222222</v>
      </c>
      <c r="C9">
        <v>0.68503204</v>
      </c>
      <c r="D9">
        <v>0.725226</v>
      </c>
      <c r="E9">
        <v>0.7702962</v>
      </c>
    </row>
    <row r="10" spans="1:5">
      <c r="A10">
        <v>2030</v>
      </c>
      <c r="B10">
        <v>0.7272506703333332</v>
      </c>
      <c r="C10">
        <v>0.694079192</v>
      </c>
      <c r="D10">
        <v>0.726849</v>
      </c>
      <c r="E10">
        <v>0.76448458</v>
      </c>
    </row>
    <row r="11" spans="1:5">
      <c r="A11">
        <v>2031</v>
      </c>
      <c r="B11">
        <v>0.7242559351666666</v>
      </c>
      <c r="C11">
        <v>0.684063686</v>
      </c>
      <c r="D11">
        <v>0.7265848499999999</v>
      </c>
      <c r="E11">
        <v>0.77855776</v>
      </c>
    </row>
    <row r="12" spans="1:5">
      <c r="A12">
        <v>2032</v>
      </c>
      <c r="B12">
        <v>0.7362898947222222</v>
      </c>
      <c r="C12">
        <v>0.679869152</v>
      </c>
      <c r="D12">
        <v>0.7382306</v>
      </c>
      <c r="E12">
        <v>0.7766099080000001</v>
      </c>
    </row>
    <row r="13" spans="1:5">
      <c r="A13">
        <v>2033</v>
      </c>
      <c r="B13">
        <v>0.7681583592777776</v>
      </c>
      <c r="C13">
        <v>0.6926386800000001</v>
      </c>
      <c r="D13">
        <v>0.7718202</v>
      </c>
      <c r="E13">
        <v>0.811853064</v>
      </c>
    </row>
    <row r="14" spans="1:5">
      <c r="A14">
        <v>2034</v>
      </c>
      <c r="B14">
        <v>0.8125899699444445</v>
      </c>
      <c r="C14">
        <v>0.7371046880000001</v>
      </c>
      <c r="D14">
        <v>0.81675404</v>
      </c>
      <c r="E14">
        <v>0.86733562</v>
      </c>
    </row>
    <row r="15" spans="1:5">
      <c r="A15">
        <v>2035</v>
      </c>
      <c r="B15">
        <v>0.8614207643333333</v>
      </c>
      <c r="C15">
        <v>0.79027552</v>
      </c>
      <c r="D15">
        <v>0.8526565</v>
      </c>
      <c r="E15">
        <v>0.9353738660000001</v>
      </c>
    </row>
    <row r="16" spans="1:5">
      <c r="A16">
        <v>2040</v>
      </c>
      <c r="B16">
        <v>0.9216128552777777</v>
      </c>
      <c r="C16">
        <v>0.79978726</v>
      </c>
      <c r="D16">
        <v>0.9189058</v>
      </c>
      <c r="E16">
        <v>1.03303988</v>
      </c>
    </row>
    <row r="17" spans="1:5">
      <c r="A17">
        <v>2045</v>
      </c>
      <c r="B17">
        <v>1.032003792444445</v>
      </c>
      <c r="C17">
        <v>0.912310548</v>
      </c>
      <c r="D17">
        <v>1.0338012</v>
      </c>
      <c r="E17">
        <v>1.1632539</v>
      </c>
    </row>
    <row r="18" spans="1:5">
      <c r="A18">
        <v>2050</v>
      </c>
      <c r="B18">
        <v>1.007176408</v>
      </c>
      <c r="C18">
        <v>0.8816126479999999</v>
      </c>
      <c r="D18">
        <v>1.0183554</v>
      </c>
      <c r="E18">
        <v>1.1089164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0.8599572753888888</v>
      </c>
      <c r="C3">
        <v>0.837019532</v>
      </c>
      <c r="D3">
        <v>0.86254436</v>
      </c>
      <c r="E3">
        <v>0.880205682</v>
      </c>
    </row>
    <row r="4" spans="1:5">
      <c r="A4">
        <v>2024</v>
      </c>
      <c r="B4">
        <v>0.8457124896111115</v>
      </c>
      <c r="C4">
        <v>0.824002908</v>
      </c>
      <c r="D4">
        <v>0.8461876</v>
      </c>
      <c r="E4">
        <v>0.866616348</v>
      </c>
    </row>
    <row r="5" spans="1:5">
      <c r="A5">
        <v>2025</v>
      </c>
      <c r="B5">
        <v>0.8414935975</v>
      </c>
      <c r="C5">
        <v>0.82049379</v>
      </c>
      <c r="D5">
        <v>0.8393768700000001</v>
      </c>
      <c r="E5">
        <v>0.86552444</v>
      </c>
    </row>
    <row r="6" spans="1:5">
      <c r="A6">
        <v>2026</v>
      </c>
      <c r="B6">
        <v>0.830950034722222</v>
      </c>
      <c r="C6">
        <v>0.80682258</v>
      </c>
      <c r="D6">
        <v>0.8298626</v>
      </c>
      <c r="E6">
        <v>0.8544031000000001</v>
      </c>
    </row>
    <row r="7" spans="1:5">
      <c r="A7">
        <v>2027</v>
      </c>
      <c r="B7">
        <v>0.8056024327777777</v>
      </c>
      <c r="C7">
        <v>0.78191468</v>
      </c>
      <c r="D7">
        <v>0.8017185</v>
      </c>
      <c r="E7">
        <v>0.83722312</v>
      </c>
    </row>
    <row r="8" spans="1:5">
      <c r="A8">
        <v>2028</v>
      </c>
      <c r="B8">
        <v>0.7792621469444441</v>
      </c>
      <c r="C8">
        <v>0.74945326</v>
      </c>
      <c r="D8">
        <v>0.7768718</v>
      </c>
      <c r="E8">
        <v>0.81536968</v>
      </c>
    </row>
    <row r="9" spans="1:5">
      <c r="A9">
        <v>2029</v>
      </c>
      <c r="B9">
        <v>0.7474837683888889</v>
      </c>
      <c r="C9">
        <v>0.7102366920000001</v>
      </c>
      <c r="D9">
        <v>0.7465277299999999</v>
      </c>
      <c r="E9">
        <v>0.7866868</v>
      </c>
    </row>
    <row r="10" spans="1:5">
      <c r="A10">
        <v>2030</v>
      </c>
      <c r="B10">
        <v>0.7144273157222223</v>
      </c>
      <c r="C10">
        <v>0.6717751040000001</v>
      </c>
      <c r="D10">
        <v>0.7138144</v>
      </c>
      <c r="E10">
        <v>0.7592420719999999</v>
      </c>
    </row>
    <row r="11" spans="1:5">
      <c r="A11">
        <v>2031</v>
      </c>
      <c r="B11">
        <v>0.6763499143333334</v>
      </c>
      <c r="C11">
        <v>0.62233416</v>
      </c>
      <c r="D11">
        <v>0.67531693</v>
      </c>
      <c r="E11">
        <v>0.726086256</v>
      </c>
    </row>
    <row r="12" spans="1:5">
      <c r="A12">
        <v>2032</v>
      </c>
      <c r="B12">
        <v>0.646102744111111</v>
      </c>
      <c r="C12">
        <v>0.582805888</v>
      </c>
      <c r="D12">
        <v>0.6448595499999999</v>
      </c>
      <c r="E12">
        <v>0.7028101</v>
      </c>
    </row>
    <row r="13" spans="1:5">
      <c r="A13">
        <v>2033</v>
      </c>
      <c r="B13">
        <v>0.6309605826111111</v>
      </c>
      <c r="C13">
        <v>0.565894534</v>
      </c>
      <c r="D13">
        <v>0.6306206</v>
      </c>
      <c r="E13">
        <v>0.68896539</v>
      </c>
    </row>
    <row r="14" spans="1:5">
      <c r="A14">
        <v>2034</v>
      </c>
      <c r="B14">
        <v>0.6226953568888889</v>
      </c>
      <c r="C14">
        <v>0.55744616</v>
      </c>
      <c r="D14">
        <v>0.62078595</v>
      </c>
      <c r="E14">
        <v>0.6829070580000001</v>
      </c>
    </row>
    <row r="15" spans="1:5">
      <c r="A15">
        <v>2035</v>
      </c>
      <c r="B15">
        <v>0.6101308875</v>
      </c>
      <c r="C15">
        <v>0.5470865</v>
      </c>
      <c r="D15">
        <v>0.60763574</v>
      </c>
      <c r="E15">
        <v>0.67458714</v>
      </c>
    </row>
    <row r="16" spans="1:5">
      <c r="A16">
        <v>2040</v>
      </c>
      <c r="B16">
        <v>0.6263176404444445</v>
      </c>
      <c r="C16">
        <v>0.5721427840000001</v>
      </c>
      <c r="D16">
        <v>0.62448436</v>
      </c>
      <c r="E16">
        <v>0.6891229719999999</v>
      </c>
    </row>
    <row r="17" spans="1:5">
      <c r="A17">
        <v>2045</v>
      </c>
      <c r="B17">
        <v>0.682420339722222</v>
      </c>
      <c r="C17">
        <v>0.6321133799999999</v>
      </c>
      <c r="D17">
        <v>0.6828855</v>
      </c>
      <c r="E17">
        <v>0.74456573</v>
      </c>
    </row>
    <row r="18" spans="1:5">
      <c r="A18">
        <v>2050</v>
      </c>
      <c r="B18">
        <v>0.7336920496666667</v>
      </c>
      <c r="C18">
        <v>0.683822668</v>
      </c>
      <c r="D18">
        <v>0.7330888</v>
      </c>
      <c r="E18">
        <v>0.80643722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2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0.8614254433333334</v>
      </c>
      <c r="C3">
        <v>0.8334686100000001</v>
      </c>
      <c r="D3">
        <v>0.86731505</v>
      </c>
      <c r="E3">
        <v>0.89021236</v>
      </c>
    </row>
    <row r="4" spans="1:5">
      <c r="A4">
        <v>2024</v>
      </c>
      <c r="B4">
        <v>0.8478895744444446</v>
      </c>
      <c r="C4">
        <v>0.81165108</v>
      </c>
      <c r="D4">
        <v>0.85340667</v>
      </c>
      <c r="E4">
        <v>0.88107778</v>
      </c>
    </row>
    <row r="5" spans="1:5">
      <c r="A5">
        <v>2025</v>
      </c>
      <c r="B5">
        <v>0.8357044716666666</v>
      </c>
      <c r="C5">
        <v>0.79620638</v>
      </c>
      <c r="D5">
        <v>0.8413481</v>
      </c>
      <c r="E5">
        <v>0.87232464</v>
      </c>
    </row>
    <row r="6" spans="1:5">
      <c r="A6">
        <v>2026</v>
      </c>
      <c r="B6">
        <v>0.8180020780555554</v>
      </c>
      <c r="C6">
        <v>0.7755247000000001</v>
      </c>
      <c r="D6">
        <v>0.8233625</v>
      </c>
      <c r="E6">
        <v>0.8587389</v>
      </c>
    </row>
    <row r="7" spans="1:5">
      <c r="A7">
        <v>2027</v>
      </c>
      <c r="B7">
        <v>0.7970238013888888</v>
      </c>
      <c r="C7">
        <v>0.754442642</v>
      </c>
      <c r="D7">
        <v>0.80255026</v>
      </c>
      <c r="E7">
        <v>0.846760348</v>
      </c>
    </row>
    <row r="8" spans="1:5">
      <c r="A8">
        <v>2028</v>
      </c>
      <c r="B8">
        <v>0.7777601577777777</v>
      </c>
      <c r="C8">
        <v>0.72658418</v>
      </c>
      <c r="D8">
        <v>0.78499234</v>
      </c>
      <c r="E8">
        <v>0.82607654</v>
      </c>
    </row>
    <row r="9" spans="1:5">
      <c r="A9">
        <v>2029</v>
      </c>
      <c r="B9">
        <v>0.7532199764444445</v>
      </c>
      <c r="C9">
        <v>0.69334663</v>
      </c>
      <c r="D9">
        <v>0.7631785</v>
      </c>
      <c r="E9">
        <v>0.806998152</v>
      </c>
    </row>
    <row r="10" spans="1:5">
      <c r="A10">
        <v>2030</v>
      </c>
      <c r="B10">
        <v>0.7282889851111113</v>
      </c>
      <c r="C10">
        <v>0.66817366</v>
      </c>
      <c r="D10">
        <v>0.74075824</v>
      </c>
      <c r="E10">
        <v>0.784776454</v>
      </c>
    </row>
    <row r="11" spans="1:5">
      <c r="A11">
        <v>2031</v>
      </c>
      <c r="B11">
        <v>0.7077002083333335</v>
      </c>
      <c r="C11">
        <v>0.6467814200000001</v>
      </c>
      <c r="D11">
        <v>0.7192492</v>
      </c>
      <c r="E11">
        <v>0.76733196</v>
      </c>
    </row>
    <row r="12" spans="1:5">
      <c r="A12">
        <v>2032</v>
      </c>
      <c r="B12">
        <v>0.6943539755555556</v>
      </c>
      <c r="C12">
        <v>0.63300053</v>
      </c>
      <c r="D12">
        <v>0.7099388</v>
      </c>
      <c r="E12">
        <v>0.76130265</v>
      </c>
    </row>
    <row r="13" spans="1:5">
      <c r="A13">
        <v>2033</v>
      </c>
      <c r="B13">
        <v>0.6823199943333332</v>
      </c>
      <c r="C13">
        <v>0.617463926</v>
      </c>
      <c r="D13">
        <v>0.69291085</v>
      </c>
      <c r="E13">
        <v>0.75578902</v>
      </c>
    </row>
    <row r="14" spans="1:5">
      <c r="A14">
        <v>2034</v>
      </c>
      <c r="B14">
        <v>0.6737108763888888</v>
      </c>
      <c r="C14">
        <v>0.60575116</v>
      </c>
      <c r="D14">
        <v>0.6835464999999999</v>
      </c>
      <c r="E14">
        <v>0.75147172</v>
      </c>
    </row>
    <row r="15" spans="1:5">
      <c r="A15">
        <v>2035</v>
      </c>
      <c r="B15">
        <v>0.6608050983333333</v>
      </c>
      <c r="C15">
        <v>0.5872782599999999</v>
      </c>
      <c r="D15">
        <v>0.66645664</v>
      </c>
      <c r="E15">
        <v>0.7447316</v>
      </c>
    </row>
    <row r="16" spans="1:5">
      <c r="A16">
        <v>2040</v>
      </c>
      <c r="B16">
        <v>0.5975375159999997</v>
      </c>
      <c r="C16">
        <v>0.499811696</v>
      </c>
      <c r="D16">
        <v>0.61527133</v>
      </c>
      <c r="E16">
        <v>0.68276622</v>
      </c>
    </row>
    <row r="17" spans="1:5">
      <c r="A17">
        <v>2045</v>
      </c>
      <c r="B17">
        <v>0.581637419611111</v>
      </c>
      <c r="C17">
        <v>0.489067324</v>
      </c>
      <c r="D17">
        <v>0.60299927</v>
      </c>
      <c r="E17">
        <v>0.659701832</v>
      </c>
    </row>
    <row r="18" spans="1:5">
      <c r="A18">
        <v>2050</v>
      </c>
      <c r="B18">
        <v>0.5611064382777777</v>
      </c>
      <c r="C18">
        <v>0.475456688</v>
      </c>
      <c r="D18">
        <v>0.58073884</v>
      </c>
      <c r="E18">
        <v>0.64151804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0.8294985597222223</v>
      </c>
      <c r="C3">
        <v>0.78358744</v>
      </c>
      <c r="D3">
        <v>0.83348435</v>
      </c>
      <c r="E3">
        <v>0.86580272</v>
      </c>
    </row>
    <row r="4" spans="1:5">
      <c r="A4">
        <v>2024</v>
      </c>
      <c r="B4">
        <v>0.8214153784999999</v>
      </c>
      <c r="C4">
        <v>0.771092288</v>
      </c>
      <c r="D4">
        <v>0.822551</v>
      </c>
      <c r="E4">
        <v>0.860066488</v>
      </c>
    </row>
    <row r="5" spans="1:5">
      <c r="A5">
        <v>2025</v>
      </c>
      <c r="B5">
        <v>0.8107644347777779</v>
      </c>
      <c r="C5">
        <v>0.760256974</v>
      </c>
      <c r="D5">
        <v>0.8098964</v>
      </c>
      <c r="E5">
        <v>0.8583029680000001</v>
      </c>
    </row>
    <row r="6" spans="1:5">
      <c r="A6">
        <v>2026</v>
      </c>
      <c r="B6">
        <v>0.7787258374999999</v>
      </c>
      <c r="C6">
        <v>0.72980946</v>
      </c>
      <c r="D6">
        <v>0.77567446</v>
      </c>
      <c r="E6">
        <v>0.8366581399999999</v>
      </c>
    </row>
    <row r="7" spans="1:5">
      <c r="A7">
        <v>2027</v>
      </c>
      <c r="B7">
        <v>0.756756213611111</v>
      </c>
      <c r="C7">
        <v>0.7018939999999999</v>
      </c>
      <c r="D7">
        <v>0.7524387</v>
      </c>
      <c r="E7">
        <v>0.82934529</v>
      </c>
    </row>
    <row r="8" spans="1:5">
      <c r="A8">
        <v>2028</v>
      </c>
      <c r="B8">
        <v>0.7312106673888888</v>
      </c>
      <c r="C8">
        <v>0.671202492</v>
      </c>
      <c r="D8">
        <v>0.72889346</v>
      </c>
      <c r="E8">
        <v>0.802846404</v>
      </c>
    </row>
    <row r="9" spans="1:5">
      <c r="A9">
        <v>2029</v>
      </c>
      <c r="B9">
        <v>0.6913749009444446</v>
      </c>
      <c r="C9">
        <v>0.624195474</v>
      </c>
      <c r="D9">
        <v>0.687442</v>
      </c>
      <c r="E9">
        <v>0.7653378399999999</v>
      </c>
    </row>
    <row r="10" spans="1:5">
      <c r="A10">
        <v>2030</v>
      </c>
      <c r="B10">
        <v>0.6539427053333332</v>
      </c>
      <c r="C10">
        <v>0.569679072</v>
      </c>
      <c r="D10">
        <v>0.6484491</v>
      </c>
      <c r="E10">
        <v>0.72544526</v>
      </c>
    </row>
    <row r="11" spans="1:5">
      <c r="A11">
        <v>2031</v>
      </c>
      <c r="B11">
        <v>0.6342513959999999</v>
      </c>
      <c r="C11">
        <v>0.54954382</v>
      </c>
      <c r="D11">
        <v>0.6322716</v>
      </c>
      <c r="E11">
        <v>0.706452696</v>
      </c>
    </row>
    <row r="12" spans="1:5">
      <c r="A12">
        <v>2032</v>
      </c>
      <c r="B12">
        <v>0.6171658095555556</v>
      </c>
      <c r="C12">
        <v>0.531282022</v>
      </c>
      <c r="D12">
        <v>0.62105685</v>
      </c>
      <c r="E12">
        <v>0.689295612</v>
      </c>
    </row>
    <row r="13" spans="1:5">
      <c r="A13">
        <v>2033</v>
      </c>
      <c r="B13">
        <v>0.6013918848333333</v>
      </c>
      <c r="C13">
        <v>0.5108053459999999</v>
      </c>
      <c r="D13">
        <v>0.60782576</v>
      </c>
      <c r="E13">
        <v>0.679696788</v>
      </c>
    </row>
    <row r="14" spans="1:5">
      <c r="A14">
        <v>2034</v>
      </c>
      <c r="B14">
        <v>0.5942651723888889</v>
      </c>
      <c r="C14">
        <v>0.502382544</v>
      </c>
      <c r="D14">
        <v>0.6043854400000001</v>
      </c>
      <c r="E14">
        <v>0.673757182</v>
      </c>
    </row>
    <row r="15" spans="1:5">
      <c r="A15">
        <v>2035</v>
      </c>
      <c r="B15">
        <v>0.5833142795555556</v>
      </c>
      <c r="C15">
        <v>0.487649844</v>
      </c>
      <c r="D15">
        <v>0.5959473</v>
      </c>
      <c r="E15">
        <v>0.65834536</v>
      </c>
    </row>
    <row r="16" spans="1:5">
      <c r="A16">
        <v>2040</v>
      </c>
      <c r="B16">
        <v>0.5654221749444445</v>
      </c>
      <c r="C16">
        <v>0.46834189</v>
      </c>
      <c r="D16">
        <v>0.57441324</v>
      </c>
      <c r="E16">
        <v>0.656580528</v>
      </c>
    </row>
    <row r="17" spans="1:5">
      <c r="A17">
        <v>2045</v>
      </c>
      <c r="B17">
        <v>0.5798183596666667</v>
      </c>
      <c r="C17">
        <v>0.495623986</v>
      </c>
      <c r="D17">
        <v>0.5877997</v>
      </c>
      <c r="E17">
        <v>0.672759812</v>
      </c>
    </row>
    <row r="18" spans="1:5">
      <c r="A18">
        <v>2050</v>
      </c>
      <c r="B18">
        <v>0.5681517695000001</v>
      </c>
      <c r="C18">
        <v>0.492152332</v>
      </c>
      <c r="D18">
        <v>0.57750314</v>
      </c>
      <c r="E18">
        <v>0.64193192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0.9156814885555558</v>
      </c>
      <c r="C3">
        <v>0.893777688</v>
      </c>
      <c r="D3">
        <v>0.9160916</v>
      </c>
      <c r="E3">
        <v>0.9382213</v>
      </c>
    </row>
    <row r="4" spans="1:5">
      <c r="A4">
        <v>2024</v>
      </c>
      <c r="B4">
        <v>0.9144435615000001</v>
      </c>
      <c r="C4">
        <v>0.88891672</v>
      </c>
      <c r="D4">
        <v>0.91231394</v>
      </c>
      <c r="E4">
        <v>0.948032444</v>
      </c>
    </row>
    <row r="5" spans="1:5">
      <c r="A5">
        <v>2025</v>
      </c>
      <c r="B5">
        <v>0.8947585338333334</v>
      </c>
      <c r="C5">
        <v>0.874838606</v>
      </c>
      <c r="D5">
        <v>0.8951406</v>
      </c>
      <c r="E5">
        <v>0.920093072</v>
      </c>
    </row>
    <row r="6" spans="1:5">
      <c r="A6">
        <v>2026</v>
      </c>
      <c r="B6">
        <v>0.8744877085555555</v>
      </c>
      <c r="C6">
        <v>0.853700134</v>
      </c>
      <c r="D6">
        <v>0.8746813</v>
      </c>
      <c r="E6">
        <v>0.9008938639999999</v>
      </c>
    </row>
    <row r="7" spans="1:5">
      <c r="A7">
        <v>2027</v>
      </c>
      <c r="B7">
        <v>0.8454269903333335</v>
      </c>
      <c r="C7">
        <v>0.829184642</v>
      </c>
      <c r="D7">
        <v>0.8455067000000001</v>
      </c>
      <c r="E7">
        <v>0.8681492599999999</v>
      </c>
    </row>
    <row r="8" spans="1:5">
      <c r="A8">
        <v>2028</v>
      </c>
      <c r="B8">
        <v>0.8532022045555556</v>
      </c>
      <c r="C8">
        <v>0.8225576800000001</v>
      </c>
      <c r="D8">
        <v>0.85345477</v>
      </c>
      <c r="E8">
        <v>0.874802304</v>
      </c>
    </row>
    <row r="9" spans="1:5">
      <c r="A9">
        <v>2029</v>
      </c>
      <c r="B9">
        <v>0.8432028104444443</v>
      </c>
      <c r="C9">
        <v>0.811572186</v>
      </c>
      <c r="D9">
        <v>0.84160846</v>
      </c>
      <c r="E9">
        <v>0.8669903600000001</v>
      </c>
    </row>
    <row r="10" spans="1:5">
      <c r="A10">
        <v>2030</v>
      </c>
      <c r="B10">
        <v>0.8401839044999999</v>
      </c>
      <c r="C10">
        <v>0.814720012</v>
      </c>
      <c r="D10">
        <v>0.8360570000000001</v>
      </c>
      <c r="E10">
        <v>0.86537528</v>
      </c>
    </row>
    <row r="11" spans="1:5">
      <c r="A11">
        <v>2031</v>
      </c>
      <c r="B11">
        <v>0.8305575713333333</v>
      </c>
      <c r="C11">
        <v>0.8023931400000001</v>
      </c>
      <c r="D11">
        <v>0.82843155</v>
      </c>
      <c r="E11">
        <v>0.858008688</v>
      </c>
    </row>
    <row r="12" spans="1:5">
      <c r="A12">
        <v>2032</v>
      </c>
      <c r="B12">
        <v>0.8244781025000001</v>
      </c>
      <c r="C12">
        <v>0.79697987</v>
      </c>
      <c r="D12">
        <v>0.8208787</v>
      </c>
      <c r="E12">
        <v>0.85468255</v>
      </c>
    </row>
    <row r="13" spans="1:5">
      <c r="A13">
        <v>2033</v>
      </c>
      <c r="B13">
        <v>0.8583552093888889</v>
      </c>
      <c r="C13">
        <v>0.8227654799999999</v>
      </c>
      <c r="D13">
        <v>0.85624224</v>
      </c>
      <c r="E13">
        <v>0.893344988</v>
      </c>
    </row>
    <row r="14" spans="1:5">
      <c r="A14">
        <v>2034</v>
      </c>
      <c r="B14">
        <v>0.846792008</v>
      </c>
      <c r="C14">
        <v>0.809025108</v>
      </c>
      <c r="D14">
        <v>0.84605503</v>
      </c>
      <c r="E14">
        <v>0.88326024</v>
      </c>
    </row>
    <row r="15" spans="1:5">
      <c r="A15">
        <v>2035</v>
      </c>
      <c r="B15">
        <v>0.8358628445555559</v>
      </c>
      <c r="C15">
        <v>0.79561696</v>
      </c>
      <c r="D15">
        <v>0.8372224</v>
      </c>
      <c r="E15">
        <v>0.8766682140000001</v>
      </c>
    </row>
    <row r="16" spans="1:5">
      <c r="A16">
        <v>2040</v>
      </c>
      <c r="B16">
        <v>0.8362573530000001</v>
      </c>
      <c r="C16">
        <v>0.7825276799999999</v>
      </c>
      <c r="D16">
        <v>0.8349763</v>
      </c>
      <c r="E16">
        <v>0.886930028</v>
      </c>
    </row>
    <row r="17" spans="1:5">
      <c r="A17">
        <v>2045</v>
      </c>
      <c r="B17">
        <v>0.8408984722777778</v>
      </c>
      <c r="C17">
        <v>0.773534912</v>
      </c>
      <c r="D17">
        <v>0.8506558</v>
      </c>
      <c r="E17">
        <v>0.90930038</v>
      </c>
    </row>
    <row r="18" spans="1:5">
      <c r="A18">
        <v>2050</v>
      </c>
      <c r="B18">
        <v>0.8390428267777775</v>
      </c>
      <c r="C18">
        <v>0.7543587859999999</v>
      </c>
      <c r="D18">
        <v>0.8451031</v>
      </c>
      <c r="E18">
        <v>0.927091668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0.8383913918888888</v>
      </c>
      <c r="C3">
        <v>0.783127888</v>
      </c>
      <c r="D3">
        <v>0.8435184999999999</v>
      </c>
      <c r="E3">
        <v>0.88319596</v>
      </c>
    </row>
    <row r="4" spans="1:5">
      <c r="A4">
        <v>2025</v>
      </c>
      <c r="B4">
        <v>0.8200168255555554</v>
      </c>
      <c r="C4">
        <v>0.7617788999999999</v>
      </c>
      <c r="D4">
        <v>0.8269320999999999</v>
      </c>
      <c r="E4">
        <v>0.87022274</v>
      </c>
    </row>
    <row r="5" spans="1:5">
      <c r="A5">
        <v>2026</v>
      </c>
      <c r="B5">
        <v>0.8151339421666667</v>
      </c>
      <c r="C5">
        <v>0.75578348</v>
      </c>
      <c r="D5">
        <v>0.82063156</v>
      </c>
      <c r="E5">
        <v>0.867432138</v>
      </c>
    </row>
    <row r="6" spans="1:5">
      <c r="A6">
        <v>2027</v>
      </c>
      <c r="B6">
        <v>0.809619894222222</v>
      </c>
      <c r="C6">
        <v>0.753884864</v>
      </c>
      <c r="D6">
        <v>0.81411093</v>
      </c>
      <c r="E6">
        <v>0.862638708</v>
      </c>
    </row>
    <row r="7" spans="1:5">
      <c r="A7">
        <v>2028</v>
      </c>
      <c r="B7">
        <v>0.8092239114444444</v>
      </c>
      <c r="C7">
        <v>0.7562621279999999</v>
      </c>
      <c r="D7">
        <v>0.81133395</v>
      </c>
      <c r="E7">
        <v>0.8599155540000001</v>
      </c>
    </row>
    <row r="8" spans="1:5">
      <c r="A8">
        <v>2029</v>
      </c>
      <c r="B8">
        <v>0.7861789994444444</v>
      </c>
      <c r="C8">
        <v>0.73069479</v>
      </c>
      <c r="D8">
        <v>0.787782</v>
      </c>
      <c r="E8">
        <v>0.83981373</v>
      </c>
    </row>
    <row r="9" spans="1:5">
      <c r="A9">
        <v>2030</v>
      </c>
      <c r="B9">
        <v>0.7811833608333332</v>
      </c>
      <c r="C9">
        <v>0.72651022</v>
      </c>
      <c r="D9">
        <v>0.7888875</v>
      </c>
      <c r="E9">
        <v>0.83484548</v>
      </c>
    </row>
    <row r="10" spans="1:5">
      <c r="A10">
        <v>2031</v>
      </c>
      <c r="B10">
        <v>0.7773000633333333</v>
      </c>
      <c r="C10">
        <v>0.7189691</v>
      </c>
      <c r="D10">
        <v>0.7829187</v>
      </c>
      <c r="E10">
        <v>0.8375226</v>
      </c>
    </row>
    <row r="11" spans="1:5">
      <c r="A11">
        <v>2032</v>
      </c>
      <c r="B11">
        <v>0.7676365413888889</v>
      </c>
      <c r="C11">
        <v>0.7080866600000001</v>
      </c>
      <c r="D11">
        <v>0.7692742299999999</v>
      </c>
      <c r="E11">
        <v>0.82978112</v>
      </c>
    </row>
    <row r="12" spans="1:5">
      <c r="A12">
        <v>2033</v>
      </c>
      <c r="B12">
        <v>0.7498087071666668</v>
      </c>
      <c r="C12">
        <v>0.6872078700000001</v>
      </c>
      <c r="D12">
        <v>0.748185</v>
      </c>
      <c r="E12">
        <v>0.814660448</v>
      </c>
    </row>
    <row r="13" spans="1:5">
      <c r="A13">
        <v>2034</v>
      </c>
      <c r="B13">
        <v>0.7396830574444445</v>
      </c>
      <c r="C13">
        <v>0.67692054</v>
      </c>
      <c r="D13">
        <v>0.7338017999999999</v>
      </c>
      <c r="E13">
        <v>0.8044817479999999</v>
      </c>
    </row>
    <row r="14" spans="1:5">
      <c r="A14">
        <v>2035</v>
      </c>
      <c r="B14">
        <v>0.7279757055555555</v>
      </c>
      <c r="C14">
        <v>0.6648314</v>
      </c>
      <c r="D14">
        <v>0.71892077</v>
      </c>
      <c r="E14">
        <v>0.79655508</v>
      </c>
    </row>
    <row r="15" spans="1:5">
      <c r="A15">
        <v>2040</v>
      </c>
      <c r="B15">
        <v>0.7291407751111111</v>
      </c>
      <c r="C15">
        <v>0.6587812239999999</v>
      </c>
      <c r="D15">
        <v>0.72900075</v>
      </c>
      <c r="E15">
        <v>0.80782526</v>
      </c>
    </row>
    <row r="16" spans="1:5">
      <c r="A16">
        <v>2045</v>
      </c>
      <c r="B16">
        <v>0.7202035267222221</v>
      </c>
      <c r="C16">
        <v>0.651951312</v>
      </c>
      <c r="D16">
        <v>0.7227283</v>
      </c>
      <c r="E16">
        <v>0.7908028500000001</v>
      </c>
    </row>
    <row r="17" spans="1:5">
      <c r="A17">
        <v>2050</v>
      </c>
      <c r="B17">
        <v>0.7111302252222222</v>
      </c>
      <c r="C17">
        <v>0.6458478280000001</v>
      </c>
      <c r="D17">
        <v>0.70422596</v>
      </c>
      <c r="E17">
        <v>0.78065116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0.8839193087777777</v>
      </c>
      <c r="C3">
        <v>0.858642048</v>
      </c>
      <c r="D3">
        <v>0.8787338</v>
      </c>
      <c r="E3">
        <v>0.917626928</v>
      </c>
    </row>
    <row r="4" spans="1:5">
      <c r="A4">
        <v>2024</v>
      </c>
      <c r="B4">
        <v>0.8844427655000001</v>
      </c>
      <c r="C4">
        <v>0.8536803000000001</v>
      </c>
      <c r="D4">
        <v>0.8772</v>
      </c>
      <c r="E4">
        <v>0.920008348</v>
      </c>
    </row>
    <row r="5" spans="1:5">
      <c r="A5">
        <v>2025</v>
      </c>
      <c r="B5">
        <v>0.8769937849444442</v>
      </c>
      <c r="C5">
        <v>0.8425792480000001</v>
      </c>
      <c r="D5">
        <v>0.87011135</v>
      </c>
      <c r="E5">
        <v>0.91359872</v>
      </c>
    </row>
    <row r="6" spans="1:5">
      <c r="A6">
        <v>2026</v>
      </c>
      <c r="B6">
        <v>0.8755644338888889</v>
      </c>
      <c r="C6">
        <v>0.837825872</v>
      </c>
      <c r="D6">
        <v>0.87081903</v>
      </c>
      <c r="E6">
        <v>0.9110919080000001</v>
      </c>
    </row>
    <row r="7" spans="1:5">
      <c r="A7">
        <v>2027</v>
      </c>
      <c r="B7">
        <v>0.8630296402222221</v>
      </c>
      <c r="C7">
        <v>0.82212258</v>
      </c>
      <c r="D7">
        <v>0.861051</v>
      </c>
      <c r="E7">
        <v>0.901832898</v>
      </c>
    </row>
    <row r="8" spans="1:5">
      <c r="A8">
        <v>2028</v>
      </c>
      <c r="B8">
        <v>0.8472287615555555</v>
      </c>
      <c r="C8">
        <v>0.810373868</v>
      </c>
      <c r="D8">
        <v>0.84563</v>
      </c>
      <c r="E8">
        <v>0.8881593680000001</v>
      </c>
    </row>
    <row r="9" spans="1:5">
      <c r="A9">
        <v>2029</v>
      </c>
      <c r="B9">
        <v>0.8321607557777777</v>
      </c>
      <c r="C9">
        <v>0.79026386</v>
      </c>
      <c r="D9">
        <v>0.83348083</v>
      </c>
      <c r="E9">
        <v>0.873912808</v>
      </c>
    </row>
    <row r="10" spans="1:5">
      <c r="A10">
        <v>2030</v>
      </c>
      <c r="B10">
        <v>0.8186742397777779</v>
      </c>
      <c r="C10">
        <v>0.773721372</v>
      </c>
      <c r="D10">
        <v>0.820291</v>
      </c>
      <c r="E10">
        <v>0.8655121</v>
      </c>
    </row>
    <row r="11" spans="1:5">
      <c r="A11">
        <v>2031</v>
      </c>
      <c r="B11">
        <v>0.8017644444444445</v>
      </c>
      <c r="C11">
        <v>0.75684188</v>
      </c>
      <c r="D11">
        <v>0.80374223</v>
      </c>
      <c r="E11">
        <v>0.8512906100000001</v>
      </c>
    </row>
    <row r="12" spans="1:5">
      <c r="A12">
        <v>2032</v>
      </c>
      <c r="B12">
        <v>0.7838362247777777</v>
      </c>
      <c r="C12">
        <v>0.740531524</v>
      </c>
      <c r="D12">
        <v>0.7834792</v>
      </c>
      <c r="E12">
        <v>0.833617508</v>
      </c>
    </row>
    <row r="13" spans="1:5">
      <c r="A13">
        <v>2033</v>
      </c>
      <c r="B13">
        <v>0.7750652747777778</v>
      </c>
      <c r="C13">
        <v>0.7342780320000001</v>
      </c>
      <c r="D13">
        <v>0.7728154</v>
      </c>
      <c r="E13">
        <v>0.82614616</v>
      </c>
    </row>
    <row r="14" spans="1:5">
      <c r="A14">
        <v>2034</v>
      </c>
      <c r="B14">
        <v>0.7601677708333335</v>
      </c>
      <c r="C14">
        <v>0.717641</v>
      </c>
      <c r="D14">
        <v>0.7560296</v>
      </c>
      <c r="E14">
        <v>0.8130096</v>
      </c>
    </row>
    <row r="15" spans="1:5">
      <c r="A15">
        <v>2035</v>
      </c>
      <c r="B15">
        <v>0.7453259464999998</v>
      </c>
      <c r="C15">
        <v>0.6997665319999999</v>
      </c>
      <c r="D15">
        <v>0.7417081</v>
      </c>
      <c r="E15">
        <v>0.798753872</v>
      </c>
    </row>
    <row r="16" spans="1:5">
      <c r="A16">
        <v>2040</v>
      </c>
      <c r="B16">
        <v>0.7084340752777779</v>
      </c>
      <c r="C16">
        <v>0.65848464</v>
      </c>
      <c r="D16">
        <v>0.7070611</v>
      </c>
      <c r="E16">
        <v>0.7684346</v>
      </c>
    </row>
    <row r="17" spans="1:5">
      <c r="A17">
        <v>2045</v>
      </c>
      <c r="B17">
        <v>0.6821295897222223</v>
      </c>
      <c r="C17">
        <v>0.6244767</v>
      </c>
      <c r="D17">
        <v>0.6804311</v>
      </c>
      <c r="E17">
        <v>0.7543106399999999</v>
      </c>
    </row>
    <row r="18" spans="1:5">
      <c r="A18">
        <v>2050</v>
      </c>
      <c r="B18">
        <v>0.6715069292222222</v>
      </c>
      <c r="C18">
        <v>0.6062930400000001</v>
      </c>
      <c r="D18">
        <v>0.6612293</v>
      </c>
      <c r="E18">
        <v>0.745752272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0.8443787489444446</v>
      </c>
      <c r="C3">
        <v>0.8237265739999999</v>
      </c>
      <c r="D3">
        <v>0.8436518</v>
      </c>
      <c r="E3">
        <v>0.872120348</v>
      </c>
    </row>
    <row r="4" spans="1:5">
      <c r="A4">
        <v>2024</v>
      </c>
      <c r="B4">
        <v>0.8344002823333334</v>
      </c>
      <c r="C4">
        <v>0.8102767439999999</v>
      </c>
      <c r="D4">
        <v>0.83180237</v>
      </c>
      <c r="E4">
        <v>0.8658651700000001</v>
      </c>
    </row>
    <row r="5" spans="1:5">
      <c r="A5">
        <v>2025</v>
      </c>
      <c r="B5">
        <v>0.8313268754444444</v>
      </c>
      <c r="C5">
        <v>0.80204465</v>
      </c>
      <c r="D5">
        <v>0.828819</v>
      </c>
      <c r="E5">
        <v>0.8643692159999999</v>
      </c>
    </row>
    <row r="6" spans="1:5">
      <c r="A6">
        <v>2026</v>
      </c>
      <c r="B6">
        <v>0.8237660078333334</v>
      </c>
      <c r="C6">
        <v>0.79265992</v>
      </c>
      <c r="D6">
        <v>0.82346344</v>
      </c>
      <c r="E6">
        <v>0.858300792</v>
      </c>
    </row>
    <row r="7" spans="1:5">
      <c r="A7">
        <v>2027</v>
      </c>
      <c r="B7">
        <v>0.7967241365555554</v>
      </c>
      <c r="C7">
        <v>0.76168046</v>
      </c>
      <c r="D7">
        <v>0.7947363</v>
      </c>
      <c r="E7">
        <v>0.8339932960000001</v>
      </c>
    </row>
    <row r="8" spans="1:5">
      <c r="A8">
        <v>2028</v>
      </c>
      <c r="B8">
        <v>0.7652344897222222</v>
      </c>
      <c r="C8">
        <v>0.72966177</v>
      </c>
      <c r="D8">
        <v>0.76240957</v>
      </c>
      <c r="E8">
        <v>0.8087302200000001</v>
      </c>
    </row>
    <row r="9" spans="1:5">
      <c r="A9">
        <v>2029</v>
      </c>
      <c r="B9">
        <v>0.7268300127222223</v>
      </c>
      <c r="C9">
        <v>0.688420548</v>
      </c>
      <c r="D9">
        <v>0.7267404</v>
      </c>
      <c r="E9">
        <v>0.77639612</v>
      </c>
    </row>
    <row r="10" spans="1:5">
      <c r="A10">
        <v>2030</v>
      </c>
      <c r="B10">
        <v>0.686730723</v>
      </c>
      <c r="C10">
        <v>0.642082668</v>
      </c>
      <c r="D10">
        <v>0.6817032</v>
      </c>
      <c r="E10">
        <v>0.74346862</v>
      </c>
    </row>
    <row r="11" spans="1:5">
      <c r="A11">
        <v>2031</v>
      </c>
      <c r="B11">
        <v>0.6574925622777781</v>
      </c>
      <c r="C11">
        <v>0.61095398</v>
      </c>
      <c r="D11">
        <v>0.6520991</v>
      </c>
      <c r="E11">
        <v>0.721773632</v>
      </c>
    </row>
    <row r="12" spans="1:5">
      <c r="A12">
        <v>2032</v>
      </c>
      <c r="B12">
        <v>0.648857705388889</v>
      </c>
      <c r="C12">
        <v>0.59837368</v>
      </c>
      <c r="D12">
        <v>0.64156175</v>
      </c>
      <c r="E12">
        <v>0.7150977439999999</v>
      </c>
    </row>
    <row r="13" spans="1:5">
      <c r="A13">
        <v>2033</v>
      </c>
      <c r="B13">
        <v>0.6326340958888887</v>
      </c>
      <c r="C13">
        <v>0.584161012</v>
      </c>
      <c r="D13">
        <v>0.628483</v>
      </c>
      <c r="E13">
        <v>0.69966176</v>
      </c>
    </row>
    <row r="14" spans="1:5">
      <c r="A14">
        <v>2034</v>
      </c>
      <c r="B14">
        <v>0.6198707438333332</v>
      </c>
      <c r="C14">
        <v>0.56897248</v>
      </c>
      <c r="D14">
        <v>0.61438215</v>
      </c>
      <c r="E14">
        <v>0.688984208</v>
      </c>
    </row>
    <row r="15" spans="1:5">
      <c r="A15">
        <v>2035</v>
      </c>
      <c r="B15">
        <v>0.5999044488888889</v>
      </c>
      <c r="C15">
        <v>0.544027314</v>
      </c>
      <c r="D15">
        <v>0.5939127</v>
      </c>
      <c r="E15">
        <v>0.6747708760000001</v>
      </c>
    </row>
    <row r="16" spans="1:5">
      <c r="A16">
        <v>2040</v>
      </c>
      <c r="B16">
        <v>0.5834928360000001</v>
      </c>
      <c r="C16">
        <v>0.520943746</v>
      </c>
      <c r="D16">
        <v>0.57570934</v>
      </c>
      <c r="E16">
        <v>0.6598770399999999</v>
      </c>
    </row>
    <row r="17" spans="1:5">
      <c r="A17">
        <v>2045</v>
      </c>
      <c r="B17">
        <v>0.6573170977777777</v>
      </c>
      <c r="C17">
        <v>0.591858188</v>
      </c>
      <c r="D17">
        <v>0.6577991</v>
      </c>
      <c r="E17">
        <v>0.729444852</v>
      </c>
    </row>
    <row r="18" spans="1:5">
      <c r="A18">
        <v>2050</v>
      </c>
      <c r="B18">
        <v>0.7211403807777779</v>
      </c>
      <c r="C18">
        <v>0.646620608</v>
      </c>
      <c r="D18">
        <v>0.7234697</v>
      </c>
      <c r="E18">
        <v>0.7918219799999999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" bestFit="1" customWidth="1"/>
    <col min="2" max="3" width="19" bestFit="1" customWidth="1"/>
    <col min="4" max="5" width="11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2040</v>
      </c>
      <c r="B3">
        <v>0.9053655052777779</v>
      </c>
      <c r="C3">
        <v>0.8122936199999999</v>
      </c>
      <c r="D3">
        <v>0.89326555</v>
      </c>
      <c r="E3">
        <v>1.0056102</v>
      </c>
    </row>
    <row r="4" spans="1:5">
      <c r="A4">
        <v>2045</v>
      </c>
      <c r="B4">
        <v>0.9067717296666665</v>
      </c>
      <c r="C4">
        <v>0.815216948</v>
      </c>
      <c r="D4">
        <v>0.8907671</v>
      </c>
      <c r="E4">
        <v>1.01138988</v>
      </c>
    </row>
    <row r="5" spans="1:5">
      <c r="A5">
        <v>2050</v>
      </c>
      <c r="B5">
        <v>0.9099631716666666</v>
      </c>
      <c r="C5">
        <v>0.8135298599999999</v>
      </c>
      <c r="D5">
        <v>0.89208895</v>
      </c>
      <c r="E5">
        <v>1.0127649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1100"/>
  <sheetViews>
    <sheetView workbookViewId="0"/>
  </sheetViews>
  <sheetFormatPr defaultRowHeight="15"/>
  <sheetData>
    <row r="2" spans="1:1">
      <c r="A2">
        <f>HYPERLINK("#price_BT!L1", "Click here to go to the data on price_BT")</f>
        <v>0</v>
      </c>
    </row>
    <row r="20" spans="1:1">
      <c r="A20">
        <f>HYPERLINK("#price_DE!L1", "Click here to go to the data on price_DE")</f>
        <v>0</v>
      </c>
    </row>
    <row r="38" spans="1:1">
      <c r="A38">
        <f>HYPERLINK("#price_DK1!L1", "Click here to go to the data on price_DK1")</f>
        <v>0</v>
      </c>
    </row>
    <row r="56" spans="1:1">
      <c r="A56">
        <f>HYPERLINK("#price_DK2!L1", "Click here to go to the data on price_DK2")</f>
        <v>0</v>
      </c>
    </row>
    <row r="74" spans="1:1">
      <c r="A74">
        <f>HYPERLINK("#price_ES!L1", "Click here to go to the data on price_ES")</f>
        <v>0</v>
      </c>
    </row>
    <row r="92" spans="1:1">
      <c r="A92">
        <f>HYPERLINK("#price_FI!L1", "Click here to go to the data on price_FI")</f>
        <v>0</v>
      </c>
    </row>
    <row r="110" spans="1:1">
      <c r="A110">
        <f>HYPERLINK("#price_FR!L1", "Click here to go to the data on price_FR")</f>
        <v>0</v>
      </c>
    </row>
    <row r="128" spans="1:1">
      <c r="A128">
        <f>HYPERLINK("#price_NL!L1", "Click here to go to the data on price_NL")</f>
        <v>0</v>
      </c>
    </row>
    <row r="146" spans="1:1">
      <c r="A146">
        <f>HYPERLINK("#price_NO125!L1", "Click here to go to the data on price_NO125")</f>
        <v>0</v>
      </c>
    </row>
    <row r="164" spans="1:1">
      <c r="A164">
        <f>HYPERLINK("#price_NO3!L1", "Click here to go to the data on price_NO3")</f>
        <v>0</v>
      </c>
    </row>
    <row r="182" spans="1:1">
      <c r="A182">
        <f>HYPERLINK("#price_NO4!L1", "Click here to go to the data on price_NO4")</f>
        <v>0</v>
      </c>
    </row>
    <row r="200" spans="1:1">
      <c r="A200">
        <f>HYPERLINK("#price_PL!L1", "Click here to go to the data on price_PL")</f>
        <v>0</v>
      </c>
    </row>
    <row r="218" spans="1:1">
      <c r="A218">
        <f>HYPERLINK("#price_SE1!L1", "Click here to go to the data on price_SE1")</f>
        <v>0</v>
      </c>
    </row>
    <row r="236" spans="1:1">
      <c r="A236">
        <f>HYPERLINK("#price_SE2!L1", "Click here to go to the data on price_SE2")</f>
        <v>0</v>
      </c>
    </row>
    <row r="254" spans="1:1">
      <c r="A254">
        <f>HYPERLINK("#price_SE3!L1", "Click here to go to the data on price_SE3")</f>
        <v>0</v>
      </c>
    </row>
    <row r="272" spans="1:1">
      <c r="A272">
        <f>HYPERLINK("#price_SE4!L1", "Click here to go to the data on price_SE4")</f>
        <v>0</v>
      </c>
    </row>
    <row r="290" spans="1:1">
      <c r="A290">
        <f>HYPERLINK("#price_UK!L1", "Click here to go to the data on price_UK")</f>
        <v>0</v>
      </c>
    </row>
    <row r="308" spans="1:1">
      <c r="A308">
        <f>HYPERLINK("#cap_rate_wind_onshore_BT!L1", "Click here to go to the data on cap_rate_wind_onshore_BT")</f>
        <v>0</v>
      </c>
    </row>
    <row r="326" spans="1:1">
      <c r="A326">
        <f>HYPERLINK("#cap_rate_wind_onshore_DE!L1", "Click here to go to the data on cap_rate_wind_onshore_DE")</f>
        <v>0</v>
      </c>
    </row>
    <row r="344" spans="1:1">
      <c r="A344">
        <f>HYPERLINK("#cap_rate_wind_onshore_DK1!L1", "Click here to go to the data on cap_rate_wind_onshore_DK1")</f>
        <v>0</v>
      </c>
    </row>
    <row r="362" spans="1:1">
      <c r="A362">
        <f>HYPERLINK("#cap_rate_wind_onshore_DK2!L1", "Click here to go to the data on cap_rate_wind_onshore_DK2")</f>
        <v>0</v>
      </c>
    </row>
    <row r="380" spans="1:1">
      <c r="A380">
        <f>HYPERLINK("#cap_rate_wind_onshore_ES!L1", "Click here to go to the data on cap_rate_wind_onshore_ES")</f>
        <v>0</v>
      </c>
    </row>
    <row r="398" spans="1:1">
      <c r="A398">
        <f>HYPERLINK("#cap_rate_wind_onshore_FI!L1", "Click here to go to the data on cap_rate_wind_onshore_FI")</f>
        <v>0</v>
      </c>
    </row>
    <row r="416" spans="1:1">
      <c r="A416">
        <f>HYPERLINK("#cap_rate_wind_onshore_FR!L1", "Click here to go to the data on cap_rate_wind_onshore_FR")</f>
        <v>0</v>
      </c>
    </row>
    <row r="434" spans="1:1">
      <c r="A434">
        <f>HYPERLINK("#cap_rate_wind_onshore_NL!L1", "Click here to go to the data on cap_rate_wind_onshore_NL")</f>
        <v>0</v>
      </c>
    </row>
    <row r="452" spans="1:1">
      <c r="A452">
        <f>HYPERLINK("#cap_rate_wind_onshore_NO125!L1", "Click here to go to the data on cap_rate_wind_onshore_NO125")</f>
        <v>0</v>
      </c>
    </row>
    <row r="470" spans="1:1">
      <c r="A470">
        <f>HYPERLINK("#cap_rate_wind_onshore_NO3!L1", "Click here to go to the data on cap_rate_wind_onshore_NO3")</f>
        <v>0</v>
      </c>
    </row>
    <row r="488" spans="1:1">
      <c r="A488">
        <f>HYPERLINK("#cap_rate_wind_onshore_NO4!L1", "Click here to go to the data on cap_rate_wind_onshore_NO4")</f>
        <v>0</v>
      </c>
    </row>
    <row r="506" spans="1:1">
      <c r="A506">
        <f>HYPERLINK("#cap_rate_wind_onshore_PL!L1", "Click here to go to the data on cap_rate_wind_onshore_PL")</f>
        <v>0</v>
      </c>
    </row>
    <row r="524" spans="1:1">
      <c r="A524">
        <f>HYPERLINK("#cap_rate_wind_onshore_SE1!L1", "Click here to go to the data on cap_rate_wind_onshore_SE1")</f>
        <v>0</v>
      </c>
    </row>
    <row r="542" spans="1:1">
      <c r="A542">
        <f>HYPERLINK("#cap_rate_wind_onshore_SE2!L1", "Click here to go to the data on cap_rate_wind_onshore_SE2")</f>
        <v>0</v>
      </c>
    </row>
    <row r="560" spans="1:1">
      <c r="A560">
        <f>HYPERLINK("#cap_rate_wind_onshore_SE3!L1", "Click here to go to the data on cap_rate_wind_onshore_SE3")</f>
        <v>0</v>
      </c>
    </row>
    <row r="578" spans="1:1">
      <c r="A578">
        <f>HYPERLINK("#cap_rate_wind_onshore_SE4!L1", "Click here to go to the data on cap_rate_wind_onshore_SE4")</f>
        <v>0</v>
      </c>
    </row>
    <row r="596" spans="1:1">
      <c r="A596">
        <f>HYPERLINK("#cap_rate_wind_onshore_UK!L1", "Click here to go to the data on cap_rate_wind_onshore_UK")</f>
        <v>0</v>
      </c>
    </row>
    <row r="614" spans="1:1">
      <c r="A614">
        <f>HYPERLINK("#cap_rate_wind_offshore_BT!L1", "Click here to go to the data on cap_rate_wind_offshore_BT")</f>
        <v>0</v>
      </c>
    </row>
    <row r="632" spans="1:1">
      <c r="A632">
        <f>HYPERLINK("#cap_rate_wind_offshore_DE!L1", "Click here to go to the data on cap_rate_wind_offshore_DE")</f>
        <v>0</v>
      </c>
    </row>
    <row r="650" spans="1:1">
      <c r="A650">
        <f>HYPERLINK("#cap_rate_wind_offshore_DK1!L1", "Click here to go to the data on cap_rate_wind_offshore_DK1")</f>
        <v>0</v>
      </c>
    </row>
    <row r="668" spans="1:1">
      <c r="A668">
        <f>HYPERLINK("#cap_rate_wind_offshore_DK2!L1", "Click here to go to the data on cap_rate_wind_offshore_DK2")</f>
        <v>0</v>
      </c>
    </row>
    <row r="686" spans="1:1">
      <c r="A686">
        <f>HYPERLINK("#cap_rate_wind_offshore_ES!L1", "Click here to go to the data on cap_rate_wind_offshore_ES")</f>
        <v>0</v>
      </c>
    </row>
    <row r="704" spans="1:1">
      <c r="A704">
        <f>HYPERLINK("#cap_rate_wind_offshore_FR!L1", "Click here to go to the data on cap_rate_wind_offshore_FR")</f>
        <v>0</v>
      </c>
    </row>
    <row r="722" spans="1:1">
      <c r="A722">
        <f>HYPERLINK("#cap_rate_wind_offshore_NL!L1", "Click here to go to the data on cap_rate_wind_offshore_NL")</f>
        <v>0</v>
      </c>
    </row>
    <row r="740" spans="1:1">
      <c r="A740">
        <f>HYPERLINK("#cap_rate_wind_offshore_NO125!L1", "Click here to go to the data on cap_rate_wind_offshore_NO125")</f>
        <v>0</v>
      </c>
    </row>
    <row r="758" spans="1:1">
      <c r="A758">
        <f>HYPERLINK("#cap_rate_wind_offshore_PL!L1", "Click here to go to the data on cap_rate_wind_offshore_PL")</f>
        <v>0</v>
      </c>
    </row>
    <row r="776" spans="1:1">
      <c r="A776">
        <f>HYPERLINK("#cap_rate_wind_offshore_SE2!L1", "Click here to go to the data on cap_rate_wind_offshore_SE2")</f>
        <v>0</v>
      </c>
    </row>
    <row r="794" spans="1:1">
      <c r="A794">
        <f>HYPERLINK("#cap_rate_wind_offshore_SE3!L1", "Click here to go to the data on cap_rate_wind_offshore_SE3")</f>
        <v>0</v>
      </c>
    </row>
    <row r="812" spans="1:1">
      <c r="A812">
        <f>HYPERLINK("#cap_rate_wind_offshore_SE4!L1", "Click here to go to the data on cap_rate_wind_offshore_SE4")</f>
        <v>0</v>
      </c>
    </row>
    <row r="830" spans="1:1">
      <c r="A830">
        <f>HYPERLINK("#cap_rate_wind_offshore_UK!L1", "Click here to go to the data on cap_rate_wind_offshore_UK")</f>
        <v>0</v>
      </c>
    </row>
    <row r="848" spans="1:1">
      <c r="A848">
        <f>HYPERLINK("#cap_rate_solar_BT!L1", "Click here to go to the data on cap_rate_solar_BT")</f>
        <v>0</v>
      </c>
    </row>
    <row r="866" spans="1:1">
      <c r="A866">
        <f>HYPERLINK("#cap_rate_solar_DK1!L1", "Click here to go to the data on cap_rate_solar_DK1")</f>
        <v>0</v>
      </c>
    </row>
    <row r="884" spans="1:1">
      <c r="A884">
        <f>HYPERLINK("#cap_rate_solar_DK2!L1", "Click here to go to the data on cap_rate_solar_DK2")</f>
        <v>0</v>
      </c>
    </row>
    <row r="902" spans="1:1">
      <c r="A902">
        <f>HYPERLINK("#cap_rate_solar_ES!L1", "Click here to go to the data on cap_rate_solar_ES")</f>
        <v>0</v>
      </c>
    </row>
    <row r="920" spans="1:1">
      <c r="A920">
        <f>HYPERLINK("#cap_rate_solar_FI!L1", "Click here to go to the data on cap_rate_solar_FI")</f>
        <v>0</v>
      </c>
    </row>
    <row r="938" spans="1:1">
      <c r="A938">
        <f>HYPERLINK("#cap_rate_solar_FR!L1", "Click here to go to the data on cap_rate_solar_FR")</f>
        <v>0</v>
      </c>
    </row>
    <row r="956" spans="1:1">
      <c r="A956">
        <f>HYPERLINK("#cap_rate_solar_NL!L1", "Click here to go to the data on cap_rate_solar_NL")</f>
        <v>0</v>
      </c>
    </row>
    <row r="974" spans="1:1">
      <c r="A974">
        <f>HYPERLINK("#cap_rate_solar_NO125!L1", "Click here to go to the data on cap_rate_solar_NO125")</f>
        <v>0</v>
      </c>
    </row>
    <row r="992" spans="1:1">
      <c r="A992">
        <f>HYPERLINK("#cap_rate_solar_NO3!L1", "Click here to go to the data on cap_rate_solar_NO3")</f>
        <v>0</v>
      </c>
    </row>
    <row r="1010" spans="1:1">
      <c r="A1010">
        <f>HYPERLINK("#cap_rate_solar_PL!L1", "Click here to go to the data on cap_rate_solar_PL")</f>
        <v>0</v>
      </c>
    </row>
    <row r="1028" spans="1:1">
      <c r="A1028">
        <f>HYPERLINK("#cap_rate_solar_SE1!L1", "Click here to go to the data on cap_rate_solar_SE1")</f>
        <v>0</v>
      </c>
    </row>
    <row r="1046" spans="1:1">
      <c r="A1046">
        <f>HYPERLINK("#cap_rate_solar_SE2!L1", "Click here to go to the data on cap_rate_solar_SE2")</f>
        <v>0</v>
      </c>
    </row>
    <row r="1064" spans="1:1">
      <c r="A1064">
        <f>HYPERLINK("#cap_rate_solar_SE3!L1", "Click here to go to the data on cap_rate_solar_SE3")</f>
        <v>0</v>
      </c>
    </row>
    <row r="1082" spans="1:1">
      <c r="A1082">
        <f>HYPERLINK("#cap_rate_solar_SE4!L1", "Click here to go to the data on cap_rate_solar_SE4")</f>
        <v>0</v>
      </c>
    </row>
    <row r="1100" spans="1:1">
      <c r="A1100">
        <f>HYPERLINK("#cap_rate_solar_UK!L1", "Click here to go to the data on cap_rate_solar_UK")</f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5" width="11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1.04062632</v>
      </c>
      <c r="C3">
        <v>0.95051352</v>
      </c>
      <c r="D3">
        <v>1.0582551</v>
      </c>
      <c r="E3">
        <v>1.09241306</v>
      </c>
    </row>
    <row r="4" spans="1:5">
      <c r="A4">
        <v>2025</v>
      </c>
      <c r="B4">
        <v>1.043718610833333</v>
      </c>
      <c r="C4">
        <v>0.93861907</v>
      </c>
      <c r="D4">
        <v>1.0648247</v>
      </c>
      <c r="E4">
        <v>1.10103792</v>
      </c>
    </row>
    <row r="5" spans="1:5">
      <c r="A5">
        <v>2026</v>
      </c>
      <c r="B5">
        <v>1.050405819444445</v>
      </c>
      <c r="C5">
        <v>0.95767946</v>
      </c>
      <c r="D5">
        <v>1.0670404</v>
      </c>
      <c r="E5">
        <v>1.11152602</v>
      </c>
    </row>
    <row r="6" spans="1:5">
      <c r="A6">
        <v>2027</v>
      </c>
      <c r="B6">
        <v>1.058566341277778</v>
      </c>
      <c r="C6">
        <v>0.973049116</v>
      </c>
      <c r="D6">
        <v>1.0701692</v>
      </c>
      <c r="E6">
        <v>1.11045606</v>
      </c>
    </row>
    <row r="7" spans="1:5">
      <c r="A7">
        <v>2028</v>
      </c>
      <c r="B7">
        <v>1.06618239</v>
      </c>
      <c r="C7">
        <v>0.98380649</v>
      </c>
      <c r="D7">
        <v>1.0738496</v>
      </c>
      <c r="E7">
        <v>1.115222</v>
      </c>
    </row>
    <row r="8" spans="1:5">
      <c r="A8">
        <v>2029</v>
      </c>
      <c r="B8">
        <v>1.073715798277777</v>
      </c>
      <c r="C8">
        <v>0.990230908</v>
      </c>
      <c r="D8">
        <v>1.079784</v>
      </c>
      <c r="E8">
        <v>1.12933456</v>
      </c>
    </row>
    <row r="9" spans="1:5">
      <c r="A9">
        <v>2030</v>
      </c>
      <c r="B9">
        <v>1.081183095777778</v>
      </c>
      <c r="C9">
        <v>0.996427928</v>
      </c>
      <c r="D9">
        <v>1.0863378</v>
      </c>
      <c r="E9">
        <v>1.1377838</v>
      </c>
    </row>
    <row r="10" spans="1:5">
      <c r="A10">
        <v>2031</v>
      </c>
      <c r="B10">
        <v>1.078494190944445</v>
      </c>
      <c r="C10">
        <v>0.994368794</v>
      </c>
      <c r="D10">
        <v>1.0851047</v>
      </c>
      <c r="E10">
        <v>1.13775454</v>
      </c>
    </row>
    <row r="11" spans="1:5">
      <c r="A11">
        <v>2032</v>
      </c>
      <c r="B11">
        <v>1.074942848666667</v>
      </c>
      <c r="C11">
        <v>0.9923945120000001</v>
      </c>
      <c r="D11">
        <v>1.085071</v>
      </c>
      <c r="E11">
        <v>1.13516038</v>
      </c>
    </row>
    <row r="12" spans="1:5">
      <c r="A12">
        <v>2033</v>
      </c>
      <c r="B12">
        <v>1.072726434722223</v>
      </c>
      <c r="C12">
        <v>0.9941806399999999</v>
      </c>
      <c r="D12">
        <v>1.0817394</v>
      </c>
      <c r="E12">
        <v>1.13577116</v>
      </c>
    </row>
    <row r="13" spans="1:5">
      <c r="A13">
        <v>2034</v>
      </c>
      <c r="B13">
        <v>1.070253143277778</v>
      </c>
      <c r="C13">
        <v>0.994242548</v>
      </c>
      <c r="D13">
        <v>1.0787463</v>
      </c>
      <c r="E13">
        <v>1.13450778</v>
      </c>
    </row>
    <row r="14" spans="1:5">
      <c r="A14">
        <v>2035</v>
      </c>
      <c r="B14">
        <v>1.068819768611111</v>
      </c>
      <c r="C14">
        <v>0.9931954599999999</v>
      </c>
      <c r="D14">
        <v>1.0768769</v>
      </c>
      <c r="E14">
        <v>1.13373636</v>
      </c>
    </row>
    <row r="15" spans="1:5">
      <c r="A15">
        <v>2040</v>
      </c>
      <c r="B15">
        <v>0.9691328288888889</v>
      </c>
      <c r="C15">
        <v>0.86516518</v>
      </c>
      <c r="D15">
        <v>0.9769407</v>
      </c>
      <c r="E15">
        <v>1.05987456</v>
      </c>
    </row>
    <row r="16" spans="1:5">
      <c r="A16">
        <v>2045</v>
      </c>
      <c r="B16">
        <v>0.9657326836111112</v>
      </c>
      <c r="C16">
        <v>0.86636324</v>
      </c>
      <c r="D16">
        <v>0.97033805</v>
      </c>
      <c r="E16">
        <v>1.05516678</v>
      </c>
    </row>
    <row r="17" spans="1:5">
      <c r="A17">
        <v>2050</v>
      </c>
      <c r="B17">
        <v>0.9676637224999999</v>
      </c>
      <c r="C17">
        <v>0.87163476</v>
      </c>
      <c r="D17">
        <v>0.9701951</v>
      </c>
      <c r="E17">
        <v>1.05380128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4" width="10" bestFit="1" customWidth="1"/>
    <col min="5" max="5" width="11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2029</v>
      </c>
      <c r="B3">
        <v>1.092869974722222</v>
      </c>
      <c r="C3">
        <v>1.0083472</v>
      </c>
      <c r="D3">
        <v>1.0949032</v>
      </c>
      <c r="E3">
        <v>1.16633974</v>
      </c>
    </row>
    <row r="4" spans="1:5">
      <c r="A4">
        <v>2030</v>
      </c>
      <c r="B4">
        <v>1.099695398333333</v>
      </c>
      <c r="C4">
        <v>1.01502026</v>
      </c>
      <c r="D4">
        <v>1.106092</v>
      </c>
      <c r="E4">
        <v>1.17789258</v>
      </c>
    </row>
    <row r="5" spans="1:5">
      <c r="A5">
        <v>2031</v>
      </c>
      <c r="B5">
        <v>1.098657640277778</v>
      </c>
      <c r="C5">
        <v>1.0132812</v>
      </c>
      <c r="D5">
        <v>1.1056648</v>
      </c>
      <c r="E5">
        <v>1.17815988</v>
      </c>
    </row>
    <row r="6" spans="1:5">
      <c r="A6">
        <v>2032</v>
      </c>
      <c r="B6">
        <v>1.096900392777777</v>
      </c>
      <c r="C6">
        <v>1.01555702</v>
      </c>
      <c r="D6">
        <v>1.099512</v>
      </c>
      <c r="E6">
        <v>1.17690672</v>
      </c>
    </row>
    <row r="7" spans="1:5">
      <c r="A7">
        <v>2033</v>
      </c>
      <c r="B7">
        <v>1.09581749</v>
      </c>
      <c r="C7">
        <v>1.01994378</v>
      </c>
      <c r="D7">
        <v>1.0971948</v>
      </c>
      <c r="E7">
        <v>1.17929186</v>
      </c>
    </row>
    <row r="8" spans="1:5">
      <c r="A8">
        <v>2034</v>
      </c>
      <c r="B8">
        <v>1.093834136111111</v>
      </c>
      <c r="C8">
        <v>1.0187858</v>
      </c>
      <c r="D8">
        <v>1.0970942</v>
      </c>
      <c r="E8">
        <v>1.1774888</v>
      </c>
    </row>
    <row r="9" spans="1:5">
      <c r="A9">
        <v>2035</v>
      </c>
      <c r="B9">
        <v>1.093120733888889</v>
      </c>
      <c r="C9">
        <v>1.01856174</v>
      </c>
      <c r="D9">
        <v>1.0976925</v>
      </c>
      <c r="E9">
        <v>1.17765838</v>
      </c>
    </row>
    <row r="10" spans="1:5">
      <c r="A10">
        <v>2040</v>
      </c>
      <c r="B10">
        <v>1.005652450277778</v>
      </c>
      <c r="C10">
        <v>0.91916094</v>
      </c>
      <c r="D10">
        <v>1.0060526</v>
      </c>
      <c r="E10">
        <v>1.0855035</v>
      </c>
    </row>
    <row r="11" spans="1:5">
      <c r="A11">
        <v>2045</v>
      </c>
      <c r="B11">
        <v>1.002322405555555</v>
      </c>
      <c r="C11">
        <v>0.91283196</v>
      </c>
      <c r="D11">
        <v>1.00092</v>
      </c>
      <c r="E11">
        <v>1.08293114</v>
      </c>
    </row>
    <row r="12" spans="1:5">
      <c r="A12">
        <v>2050</v>
      </c>
      <c r="B12">
        <v>1.000833616666667</v>
      </c>
      <c r="C12">
        <v>0.90730294</v>
      </c>
      <c r="D12">
        <v>0.9998831</v>
      </c>
      <c r="E12">
        <v>1.08025236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0.9489483214444449</v>
      </c>
      <c r="C3">
        <v>0.9370748999999999</v>
      </c>
      <c r="D3">
        <v>0.94854516</v>
      </c>
      <c r="E3">
        <v>0.960904292</v>
      </c>
    </row>
    <row r="4" spans="1:5">
      <c r="A4">
        <v>2024</v>
      </c>
      <c r="B4">
        <v>0.9289149025</v>
      </c>
      <c r="C4">
        <v>0.91539675</v>
      </c>
      <c r="D4">
        <v>0.9274803</v>
      </c>
      <c r="E4">
        <v>0.9423179300000001</v>
      </c>
    </row>
    <row r="5" spans="1:5">
      <c r="A5">
        <v>2025</v>
      </c>
      <c r="B5">
        <v>0.9221527718333333</v>
      </c>
      <c r="C5">
        <v>0.9066797599999999</v>
      </c>
      <c r="D5">
        <v>0.92148334</v>
      </c>
      <c r="E5">
        <v>0.9419469260000001</v>
      </c>
    </row>
    <row r="6" spans="1:5">
      <c r="A6">
        <v>2026</v>
      </c>
      <c r="B6">
        <v>0.9022690237777774</v>
      </c>
      <c r="C6">
        <v>0.883994194</v>
      </c>
      <c r="D6">
        <v>0.90183055</v>
      </c>
      <c r="E6">
        <v>0.924194152</v>
      </c>
    </row>
    <row r="7" spans="1:5">
      <c r="A7">
        <v>2027</v>
      </c>
      <c r="B7">
        <v>0.8759330372777777</v>
      </c>
      <c r="C7">
        <v>0.8547119519999999</v>
      </c>
      <c r="D7">
        <v>0.8757144</v>
      </c>
      <c r="E7">
        <v>0.89828692</v>
      </c>
    </row>
    <row r="8" spans="1:5">
      <c r="A8">
        <v>2028</v>
      </c>
      <c r="B8">
        <v>0.8530688199999998</v>
      </c>
      <c r="C8">
        <v>0.830087048</v>
      </c>
      <c r="D8">
        <v>0.8560813</v>
      </c>
      <c r="E8">
        <v>0.878012192</v>
      </c>
    </row>
    <row r="9" spans="1:5">
      <c r="A9">
        <v>2029</v>
      </c>
      <c r="B9">
        <v>0.8255855521111111</v>
      </c>
      <c r="C9">
        <v>0.8007701399999999</v>
      </c>
      <c r="D9">
        <v>0.8327354</v>
      </c>
      <c r="E9">
        <v>0.855380516</v>
      </c>
    </row>
    <row r="10" spans="1:5">
      <c r="A10">
        <v>2030</v>
      </c>
      <c r="B10">
        <v>0.7995944968888888</v>
      </c>
      <c r="C10">
        <v>0.7763444</v>
      </c>
      <c r="D10">
        <v>0.8046463</v>
      </c>
      <c r="E10">
        <v>0.8340755679999999</v>
      </c>
    </row>
    <row r="11" spans="1:5">
      <c r="A11">
        <v>2031</v>
      </c>
      <c r="B11">
        <v>0.7777627113333334</v>
      </c>
      <c r="C11">
        <v>0.7483425</v>
      </c>
      <c r="D11">
        <v>0.78282523</v>
      </c>
      <c r="E11">
        <v>0.814419348</v>
      </c>
    </row>
    <row r="12" spans="1:5">
      <c r="A12">
        <v>2032</v>
      </c>
      <c r="B12">
        <v>0.7569302797777774</v>
      </c>
      <c r="C12">
        <v>0.72371482</v>
      </c>
      <c r="D12">
        <v>0.7631270999999999</v>
      </c>
      <c r="E12">
        <v>0.7945878519999999</v>
      </c>
    </row>
    <row r="13" spans="1:5">
      <c r="A13">
        <v>2033</v>
      </c>
      <c r="B13">
        <v>0.7432781002777777</v>
      </c>
      <c r="C13">
        <v>0.7046406399999999</v>
      </c>
      <c r="D13">
        <v>0.7497435</v>
      </c>
      <c r="E13">
        <v>0.78127776</v>
      </c>
    </row>
    <row r="14" spans="1:5">
      <c r="A14">
        <v>2034</v>
      </c>
      <c r="B14">
        <v>0.7291878132222221</v>
      </c>
      <c r="C14">
        <v>0.678369452</v>
      </c>
      <c r="D14">
        <v>0.73917454</v>
      </c>
      <c r="E14">
        <v>0.7705687139999999</v>
      </c>
    </row>
    <row r="15" spans="1:5">
      <c r="A15">
        <v>2035</v>
      </c>
      <c r="B15">
        <v>0.720108663</v>
      </c>
      <c r="C15">
        <v>0.664559172</v>
      </c>
      <c r="D15">
        <v>0.7244765</v>
      </c>
      <c r="E15">
        <v>0.765275896</v>
      </c>
    </row>
    <row r="16" spans="1:5">
      <c r="A16">
        <v>2040</v>
      </c>
      <c r="B16">
        <v>0.6488877956111111</v>
      </c>
      <c r="C16">
        <v>0.5895469400000001</v>
      </c>
      <c r="D16">
        <v>0.64736074</v>
      </c>
      <c r="E16">
        <v>0.708420292</v>
      </c>
    </row>
    <row r="17" spans="1:5">
      <c r="A17">
        <v>2045</v>
      </c>
      <c r="B17">
        <v>0.6135965246111108</v>
      </c>
      <c r="C17">
        <v>0.549459836</v>
      </c>
      <c r="D17">
        <v>0.6134246</v>
      </c>
      <c r="E17">
        <v>0.6759246</v>
      </c>
    </row>
    <row r="18" spans="1:5">
      <c r="A18">
        <v>2050</v>
      </c>
      <c r="B18">
        <v>0.593696613388889</v>
      </c>
      <c r="C18">
        <v>0.5271547400000001</v>
      </c>
      <c r="D18">
        <v>0.5998996</v>
      </c>
      <c r="E18">
        <v>0.6570878920000001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0.9529896958333333</v>
      </c>
      <c r="C3">
        <v>0.897349532</v>
      </c>
      <c r="D3">
        <v>0.96081775</v>
      </c>
      <c r="E3">
        <v>0.9978442279999999</v>
      </c>
    </row>
    <row r="4" spans="1:5">
      <c r="A4">
        <v>2024</v>
      </c>
      <c r="B4">
        <v>0.9480620760555554</v>
      </c>
      <c r="C4">
        <v>0.892064152</v>
      </c>
      <c r="D4">
        <v>0.95743394</v>
      </c>
      <c r="E4">
        <v>0.987921756</v>
      </c>
    </row>
    <row r="5" spans="1:5">
      <c r="A5">
        <v>2025</v>
      </c>
      <c r="B5">
        <v>0.9445333116666667</v>
      </c>
      <c r="C5">
        <v>0.8687872679999999</v>
      </c>
      <c r="D5">
        <v>0.95237195</v>
      </c>
      <c r="E5">
        <v>0.992465252</v>
      </c>
    </row>
    <row r="6" spans="1:5">
      <c r="A6">
        <v>2026</v>
      </c>
      <c r="B6">
        <v>0.9384083875000001</v>
      </c>
      <c r="C6">
        <v>0.868162164</v>
      </c>
      <c r="D6">
        <v>0.9406721</v>
      </c>
      <c r="E6">
        <v>0.987467476</v>
      </c>
    </row>
    <row r="7" spans="1:5">
      <c r="A7">
        <v>2027</v>
      </c>
      <c r="B7">
        <v>0.9245271156666668</v>
      </c>
      <c r="C7">
        <v>0.8644264119999999</v>
      </c>
      <c r="D7">
        <v>0.9214059</v>
      </c>
      <c r="E7">
        <v>0.984293192</v>
      </c>
    </row>
    <row r="8" spans="1:5">
      <c r="A8">
        <v>2028</v>
      </c>
      <c r="B8">
        <v>0.8930110448888888</v>
      </c>
      <c r="C8">
        <v>0.8396679779999999</v>
      </c>
      <c r="D8">
        <v>0.89420795</v>
      </c>
      <c r="E8">
        <v>0.944223868</v>
      </c>
    </row>
    <row r="9" spans="1:5">
      <c r="A9">
        <v>2029</v>
      </c>
      <c r="B9">
        <v>0.8751165954444444</v>
      </c>
      <c r="C9">
        <v>0.819968354</v>
      </c>
      <c r="D9">
        <v>0.87555903</v>
      </c>
      <c r="E9">
        <v>0.9279335120000001</v>
      </c>
    </row>
    <row r="10" spans="1:5">
      <c r="A10">
        <v>2030</v>
      </c>
      <c r="B10">
        <v>0.8545284516666668</v>
      </c>
      <c r="C10">
        <v>0.7940948200000001</v>
      </c>
      <c r="D10">
        <v>0.853668</v>
      </c>
      <c r="E10">
        <v>0.91582072</v>
      </c>
    </row>
    <row r="11" spans="1:5">
      <c r="A11">
        <v>2031</v>
      </c>
      <c r="B11">
        <v>0.8347206192777777</v>
      </c>
      <c r="C11">
        <v>0.76852388</v>
      </c>
      <c r="D11">
        <v>0.83225316</v>
      </c>
      <c r="E11">
        <v>0.905875534</v>
      </c>
    </row>
    <row r="12" spans="1:5">
      <c r="A12">
        <v>2032</v>
      </c>
      <c r="B12">
        <v>0.8294734693888888</v>
      </c>
      <c r="C12">
        <v>0.758877028</v>
      </c>
      <c r="D12">
        <v>0.82705873</v>
      </c>
      <c r="E12">
        <v>0.9058077400000001</v>
      </c>
    </row>
    <row r="13" spans="1:5">
      <c r="A13">
        <v>2033</v>
      </c>
      <c r="B13">
        <v>0.8166411602777779</v>
      </c>
      <c r="C13">
        <v>0.74215334</v>
      </c>
      <c r="D13">
        <v>0.813007</v>
      </c>
      <c r="E13">
        <v>0.89641336</v>
      </c>
    </row>
    <row r="14" spans="1:5">
      <c r="A14">
        <v>2034</v>
      </c>
      <c r="B14">
        <v>0.8076347008333333</v>
      </c>
      <c r="C14">
        <v>0.730791508</v>
      </c>
      <c r="D14">
        <v>0.8037643</v>
      </c>
      <c r="E14">
        <v>0.889589272</v>
      </c>
    </row>
    <row r="15" spans="1:5">
      <c r="A15">
        <v>2035</v>
      </c>
      <c r="B15">
        <v>0.7988448335</v>
      </c>
      <c r="C15">
        <v>0.71990896</v>
      </c>
      <c r="D15">
        <v>0.7955269</v>
      </c>
      <c r="E15">
        <v>0.8832875259999999</v>
      </c>
    </row>
    <row r="16" spans="1:5">
      <c r="A16">
        <v>2040</v>
      </c>
      <c r="B16">
        <v>0.8085853511111112</v>
      </c>
      <c r="C16">
        <v>0.725130564</v>
      </c>
      <c r="D16">
        <v>0.8057911</v>
      </c>
      <c r="E16">
        <v>0.899140716</v>
      </c>
    </row>
    <row r="17" spans="1:5">
      <c r="A17">
        <v>2045</v>
      </c>
      <c r="B17">
        <v>0.7772932708333331</v>
      </c>
      <c r="C17">
        <v>0.700583</v>
      </c>
      <c r="D17">
        <v>0.78012526</v>
      </c>
      <c r="E17">
        <v>0.8591747199999999</v>
      </c>
    </row>
    <row r="18" spans="1:5">
      <c r="A18">
        <v>2050</v>
      </c>
      <c r="B18">
        <v>0.7666475465000001</v>
      </c>
      <c r="C18">
        <v>0.6929423800000001</v>
      </c>
      <c r="D18">
        <v>0.7548712</v>
      </c>
      <c r="E18">
        <v>0.847171934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0.9123489928333333</v>
      </c>
      <c r="C3">
        <v>0.8563685999999999</v>
      </c>
      <c r="D3">
        <v>0.90721965</v>
      </c>
      <c r="E3">
        <v>0.9568097919999999</v>
      </c>
    </row>
    <row r="4" spans="1:5">
      <c r="A4">
        <v>2025</v>
      </c>
      <c r="B4">
        <v>0.8936209243888891</v>
      </c>
      <c r="C4">
        <v>0.838662448</v>
      </c>
      <c r="D4">
        <v>0.8892857</v>
      </c>
      <c r="E4">
        <v>0.94386227</v>
      </c>
    </row>
    <row r="5" spans="1:5">
      <c r="A5">
        <v>2026</v>
      </c>
      <c r="B5">
        <v>0.8749896265</v>
      </c>
      <c r="C5">
        <v>0.82316354</v>
      </c>
      <c r="D5">
        <v>0.8719922</v>
      </c>
      <c r="E5">
        <v>0.9246331139999999</v>
      </c>
    </row>
    <row r="6" spans="1:5">
      <c r="A6">
        <v>2027</v>
      </c>
      <c r="B6">
        <v>0.8677820713333335</v>
      </c>
      <c r="C6">
        <v>0.818203908</v>
      </c>
      <c r="D6">
        <v>0.8644824</v>
      </c>
      <c r="E6">
        <v>0.91781342</v>
      </c>
    </row>
    <row r="7" spans="1:5">
      <c r="A7">
        <v>2028</v>
      </c>
      <c r="B7">
        <v>0.8615068782222223</v>
      </c>
      <c r="C7">
        <v>0.8192655259999999</v>
      </c>
      <c r="D7">
        <v>0.8549945</v>
      </c>
      <c r="E7">
        <v>0.91358796</v>
      </c>
    </row>
    <row r="8" spans="1:5">
      <c r="A8">
        <v>2029</v>
      </c>
      <c r="B8">
        <v>0.845855432</v>
      </c>
      <c r="C8">
        <v>0.8034623200000001</v>
      </c>
      <c r="D8">
        <v>0.8381007</v>
      </c>
      <c r="E8">
        <v>0.894857292</v>
      </c>
    </row>
    <row r="9" spans="1:5">
      <c r="A9">
        <v>2030</v>
      </c>
      <c r="B9">
        <v>0.8308369192222224</v>
      </c>
      <c r="C9">
        <v>0.78608416</v>
      </c>
      <c r="D9">
        <v>0.8298542</v>
      </c>
      <c r="E9">
        <v>0.878604292</v>
      </c>
    </row>
    <row r="10" spans="1:5">
      <c r="A10">
        <v>2031</v>
      </c>
      <c r="B10">
        <v>0.8315093608333334</v>
      </c>
      <c r="C10">
        <v>0.779492512</v>
      </c>
      <c r="D10">
        <v>0.83431697</v>
      </c>
      <c r="E10">
        <v>0.881668308</v>
      </c>
    </row>
    <row r="11" spans="1:5">
      <c r="A11">
        <v>2032</v>
      </c>
      <c r="B11">
        <v>0.8314804220555556</v>
      </c>
      <c r="C11">
        <v>0.77848648</v>
      </c>
      <c r="D11">
        <v>0.8363772</v>
      </c>
      <c r="E11">
        <v>0.884571794</v>
      </c>
    </row>
    <row r="12" spans="1:5">
      <c r="A12">
        <v>2033</v>
      </c>
      <c r="B12">
        <v>0.8204101375555556</v>
      </c>
      <c r="C12">
        <v>0.76922086</v>
      </c>
      <c r="D12">
        <v>0.82768875</v>
      </c>
      <c r="E12">
        <v>0.875552912</v>
      </c>
    </row>
    <row r="13" spans="1:5">
      <c r="A13">
        <v>2034</v>
      </c>
      <c r="B13">
        <v>0.8111987920555557</v>
      </c>
      <c r="C13">
        <v>0.759294184</v>
      </c>
      <c r="D13">
        <v>0.81689066</v>
      </c>
      <c r="E13">
        <v>0.8703124</v>
      </c>
    </row>
    <row r="14" spans="1:5">
      <c r="A14">
        <v>2035</v>
      </c>
      <c r="B14">
        <v>0.8022598218333332</v>
      </c>
      <c r="C14">
        <v>0.751233908</v>
      </c>
      <c r="D14">
        <v>0.80628276</v>
      </c>
      <c r="E14">
        <v>0.865644148</v>
      </c>
    </row>
    <row r="15" spans="1:5">
      <c r="A15">
        <v>2040</v>
      </c>
      <c r="B15">
        <v>0.8038162891666668</v>
      </c>
      <c r="C15">
        <v>0.7314152</v>
      </c>
      <c r="D15">
        <v>0.80598795</v>
      </c>
      <c r="E15">
        <v>0.8706404599999999</v>
      </c>
    </row>
    <row r="16" spans="1:5">
      <c r="A16">
        <v>2045</v>
      </c>
      <c r="B16">
        <v>0.7894038541666668</v>
      </c>
      <c r="C16">
        <v>0.725197164</v>
      </c>
      <c r="D16">
        <v>0.7897329</v>
      </c>
      <c r="E16">
        <v>0.857318536</v>
      </c>
    </row>
    <row r="17" spans="1:5">
      <c r="A17">
        <v>2050</v>
      </c>
      <c r="B17">
        <v>0.7746380823888889</v>
      </c>
      <c r="C17">
        <v>0.713613052</v>
      </c>
      <c r="D17">
        <v>0.77325577</v>
      </c>
      <c r="E17">
        <v>0.8482540839999999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0.9151677721666667</v>
      </c>
      <c r="C3">
        <v>0.878146428</v>
      </c>
      <c r="D3">
        <v>0.9135945</v>
      </c>
      <c r="E3">
        <v>0.98004446</v>
      </c>
    </row>
    <row r="4" spans="1:5">
      <c r="A4">
        <v>2025</v>
      </c>
      <c r="B4">
        <v>0.8994233438333333</v>
      </c>
      <c r="C4">
        <v>0.852875548</v>
      </c>
      <c r="D4">
        <v>0.8948452</v>
      </c>
      <c r="E4">
        <v>0.97521692</v>
      </c>
    </row>
    <row r="5" spans="1:5">
      <c r="A5">
        <v>2026</v>
      </c>
      <c r="B5">
        <v>0.8796437500000001</v>
      </c>
      <c r="C5">
        <v>0.827902304</v>
      </c>
      <c r="D5">
        <v>0.87436414</v>
      </c>
      <c r="E5">
        <v>0.964856996</v>
      </c>
    </row>
    <row r="6" spans="1:5">
      <c r="A6">
        <v>2027</v>
      </c>
      <c r="B6">
        <v>0.8711124981111111</v>
      </c>
      <c r="C6">
        <v>0.82325284</v>
      </c>
      <c r="D6">
        <v>0.86698294</v>
      </c>
      <c r="E6">
        <v>0.9485992919999999</v>
      </c>
    </row>
    <row r="7" spans="1:5">
      <c r="A7">
        <v>2028</v>
      </c>
      <c r="B7">
        <v>0.8582627940555555</v>
      </c>
      <c r="C7">
        <v>0.814845064</v>
      </c>
      <c r="D7">
        <v>0.8519128</v>
      </c>
      <c r="E7">
        <v>0.935384592</v>
      </c>
    </row>
    <row r="8" spans="1:5">
      <c r="A8">
        <v>2029</v>
      </c>
      <c r="B8">
        <v>0.8350718068888888</v>
      </c>
      <c r="C8">
        <v>0.791279828</v>
      </c>
      <c r="D8">
        <v>0.8273101</v>
      </c>
      <c r="E8">
        <v>0.91782056</v>
      </c>
    </row>
    <row r="9" spans="1:5">
      <c r="A9">
        <v>2030</v>
      </c>
      <c r="B9">
        <v>0.8131498822222221</v>
      </c>
      <c r="C9">
        <v>0.7646958</v>
      </c>
      <c r="D9">
        <v>0.805758</v>
      </c>
      <c r="E9">
        <v>0.8953812799999999</v>
      </c>
    </row>
    <row r="10" spans="1:5">
      <c r="A10">
        <v>2031</v>
      </c>
      <c r="B10">
        <v>0.8051755011666666</v>
      </c>
      <c r="C10">
        <v>0.747779196</v>
      </c>
      <c r="D10">
        <v>0.7952171</v>
      </c>
      <c r="E10">
        <v>0.886599546</v>
      </c>
    </row>
    <row r="11" spans="1:5">
      <c r="A11">
        <v>2032</v>
      </c>
      <c r="B11">
        <v>0.7942144905555556</v>
      </c>
      <c r="C11">
        <v>0.7293259599999999</v>
      </c>
      <c r="D11">
        <v>0.7815152400000001</v>
      </c>
      <c r="E11">
        <v>0.87380973</v>
      </c>
    </row>
    <row r="12" spans="1:5">
      <c r="A12">
        <v>2033</v>
      </c>
      <c r="B12">
        <v>0.7775175990555556</v>
      </c>
      <c r="C12">
        <v>0.7082985199999999</v>
      </c>
      <c r="D12">
        <v>0.7676372</v>
      </c>
      <c r="E12">
        <v>0.8572147960000001</v>
      </c>
    </row>
    <row r="13" spans="1:5">
      <c r="A13">
        <v>2034</v>
      </c>
      <c r="B13">
        <v>0.7690695373888889</v>
      </c>
      <c r="C13">
        <v>0.697617126</v>
      </c>
      <c r="D13">
        <v>0.75950295</v>
      </c>
      <c r="E13">
        <v>0.8467754</v>
      </c>
    </row>
    <row r="14" spans="1:5">
      <c r="A14">
        <v>2035</v>
      </c>
      <c r="B14">
        <v>0.7597564292222221</v>
      </c>
      <c r="C14">
        <v>0.6848896520000001</v>
      </c>
      <c r="D14">
        <v>0.74999684</v>
      </c>
      <c r="E14">
        <v>0.8355441300000001</v>
      </c>
    </row>
    <row r="15" spans="1:5">
      <c r="A15">
        <v>2040</v>
      </c>
      <c r="B15">
        <v>0.7578824079444444</v>
      </c>
      <c r="C15">
        <v>0.68622998</v>
      </c>
      <c r="D15">
        <v>0.7502025</v>
      </c>
      <c r="E15">
        <v>0.8383668759999999</v>
      </c>
    </row>
    <row r="16" spans="1:5">
      <c r="A16">
        <v>2045</v>
      </c>
      <c r="B16">
        <v>0.7463767433333335</v>
      </c>
      <c r="C16">
        <v>0.66779966</v>
      </c>
      <c r="D16">
        <v>0.74081296</v>
      </c>
      <c r="E16">
        <v>0.82757242</v>
      </c>
    </row>
    <row r="17" spans="1:5">
      <c r="A17">
        <v>2050</v>
      </c>
      <c r="B17">
        <v>0.7439568747222221</v>
      </c>
      <c r="C17">
        <v>0.662981992</v>
      </c>
      <c r="D17">
        <v>0.74084854</v>
      </c>
      <c r="E17">
        <v>0.823659828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0.8805909887777779</v>
      </c>
      <c r="C3">
        <v>0.8325614099999999</v>
      </c>
      <c r="D3">
        <v>0.8757081</v>
      </c>
      <c r="E3">
        <v>0.923176726</v>
      </c>
    </row>
    <row r="4" spans="1:5">
      <c r="A4">
        <v>2024</v>
      </c>
      <c r="B4">
        <v>0.8749988247222222</v>
      </c>
      <c r="C4">
        <v>0.83440588</v>
      </c>
      <c r="D4">
        <v>0.86979216</v>
      </c>
      <c r="E4">
        <v>0.9207293</v>
      </c>
    </row>
    <row r="5" spans="1:5">
      <c r="A5">
        <v>2025</v>
      </c>
      <c r="B5">
        <v>0.8598146675000001</v>
      </c>
      <c r="C5">
        <v>0.82382672</v>
      </c>
      <c r="D5">
        <v>0.85749066</v>
      </c>
      <c r="E5">
        <v>0.91480942</v>
      </c>
    </row>
    <row r="6" spans="1:5">
      <c r="A6">
        <v>2026</v>
      </c>
      <c r="B6">
        <v>0.8435759921111112</v>
      </c>
      <c r="C6">
        <v>0.805024206</v>
      </c>
      <c r="D6">
        <v>0.8469517</v>
      </c>
      <c r="E6">
        <v>0.90637546</v>
      </c>
    </row>
    <row r="7" spans="1:5">
      <c r="A7">
        <v>2027</v>
      </c>
      <c r="B7">
        <v>0.8450297310555556</v>
      </c>
      <c r="C7">
        <v>0.8008736879999999</v>
      </c>
      <c r="D7">
        <v>0.84508556</v>
      </c>
      <c r="E7">
        <v>0.91435597</v>
      </c>
    </row>
    <row r="8" spans="1:5">
      <c r="A8">
        <v>2028</v>
      </c>
      <c r="B8">
        <v>0.841861433888889</v>
      </c>
      <c r="C8">
        <v>0.79320123</v>
      </c>
      <c r="D8">
        <v>0.8394138</v>
      </c>
      <c r="E8">
        <v>0.9130903499999999</v>
      </c>
    </row>
    <row r="9" spans="1:5">
      <c r="A9">
        <v>2029</v>
      </c>
      <c r="B9">
        <v>0.8225572684444445</v>
      </c>
      <c r="C9">
        <v>0.75765494</v>
      </c>
      <c r="D9">
        <v>0.82369953</v>
      </c>
      <c r="E9">
        <v>0.898562784</v>
      </c>
    </row>
    <row r="10" spans="1:5">
      <c r="A10">
        <v>2030</v>
      </c>
      <c r="B10">
        <v>0.8022673415555555</v>
      </c>
      <c r="C10">
        <v>0.72730924</v>
      </c>
      <c r="D10">
        <v>0.8030705</v>
      </c>
      <c r="E10">
        <v>0.880652316</v>
      </c>
    </row>
    <row r="11" spans="1:5">
      <c r="A11">
        <v>2031</v>
      </c>
      <c r="B11">
        <v>0.7964315741666665</v>
      </c>
      <c r="C11">
        <v>0.71341301</v>
      </c>
      <c r="D11">
        <v>0.79814297</v>
      </c>
      <c r="E11">
        <v>0.87800118</v>
      </c>
    </row>
    <row r="12" spans="1:5">
      <c r="A12">
        <v>2032</v>
      </c>
      <c r="B12">
        <v>0.789325617</v>
      </c>
      <c r="C12">
        <v>0.698562192</v>
      </c>
      <c r="D12">
        <v>0.7945616</v>
      </c>
      <c r="E12">
        <v>0.87358138</v>
      </c>
    </row>
    <row r="13" spans="1:5">
      <c r="A13">
        <v>2033</v>
      </c>
      <c r="B13">
        <v>0.7744552235555555</v>
      </c>
      <c r="C13">
        <v>0.674466456</v>
      </c>
      <c r="D13">
        <v>0.78207934</v>
      </c>
      <c r="E13">
        <v>0.864510852</v>
      </c>
    </row>
    <row r="14" spans="1:5">
      <c r="A14">
        <v>2034</v>
      </c>
      <c r="B14">
        <v>0.7688684542222224</v>
      </c>
      <c r="C14">
        <v>0.666168</v>
      </c>
      <c r="D14">
        <v>0.778138</v>
      </c>
      <c r="E14">
        <v>0.8609398520000001</v>
      </c>
    </row>
    <row r="15" spans="1:5">
      <c r="A15">
        <v>2035</v>
      </c>
      <c r="B15">
        <v>0.7637927505</v>
      </c>
      <c r="C15">
        <v>0.6525095480000001</v>
      </c>
      <c r="D15">
        <v>0.77119476</v>
      </c>
      <c r="E15">
        <v>0.85392068</v>
      </c>
    </row>
    <row r="16" spans="1:5">
      <c r="A16">
        <v>2040</v>
      </c>
      <c r="B16">
        <v>0.7398783213333334</v>
      </c>
      <c r="C16">
        <v>0.6311962800000001</v>
      </c>
      <c r="D16">
        <v>0.7469076</v>
      </c>
      <c r="E16">
        <v>0.834605588</v>
      </c>
    </row>
    <row r="17" spans="1:5">
      <c r="A17">
        <v>2045</v>
      </c>
      <c r="B17">
        <v>0.7364584127222225</v>
      </c>
      <c r="C17">
        <v>0.62433834</v>
      </c>
      <c r="D17">
        <v>0.7383725</v>
      </c>
      <c r="E17">
        <v>0.835724328</v>
      </c>
    </row>
    <row r="18" spans="1:5">
      <c r="A18">
        <v>2050</v>
      </c>
      <c r="B18">
        <v>0.7408330167777779</v>
      </c>
      <c r="C18">
        <v>0.624080836</v>
      </c>
      <c r="D18">
        <v>0.7370274999999999</v>
      </c>
      <c r="E18">
        <v>0.838027388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0.9103671777777778</v>
      </c>
      <c r="C3">
        <v>0.892757872</v>
      </c>
      <c r="D3">
        <v>0.91343665</v>
      </c>
      <c r="E3">
        <v>0.924105168</v>
      </c>
    </row>
    <row r="4" spans="1:5">
      <c r="A4">
        <v>2024</v>
      </c>
      <c r="B4">
        <v>0.9062204455555555</v>
      </c>
      <c r="C4">
        <v>0.8858446</v>
      </c>
      <c r="D4">
        <v>0.9089716</v>
      </c>
      <c r="E4">
        <v>0.9208437</v>
      </c>
    </row>
    <row r="5" spans="1:5">
      <c r="A5">
        <v>2025</v>
      </c>
      <c r="B5">
        <v>0.893182979888889</v>
      </c>
      <c r="C5">
        <v>0.87165478</v>
      </c>
      <c r="D5">
        <v>0.89586</v>
      </c>
      <c r="E5">
        <v>0.908046086</v>
      </c>
    </row>
    <row r="6" spans="1:5">
      <c r="A6">
        <v>2026</v>
      </c>
      <c r="B6">
        <v>0.8915733610555553</v>
      </c>
      <c r="C6">
        <v>0.867176708</v>
      </c>
      <c r="D6">
        <v>0.8946827000000001</v>
      </c>
      <c r="E6">
        <v>0.9075345</v>
      </c>
    </row>
    <row r="7" spans="1:5">
      <c r="A7">
        <v>2027</v>
      </c>
      <c r="B7">
        <v>0.8566743277777776</v>
      </c>
      <c r="C7">
        <v>0.8297777199999999</v>
      </c>
      <c r="D7">
        <v>0.8560138</v>
      </c>
      <c r="E7">
        <v>0.8787465</v>
      </c>
    </row>
    <row r="8" spans="1:5">
      <c r="A8">
        <v>2028</v>
      </c>
      <c r="B8">
        <v>0.8448587336111111</v>
      </c>
      <c r="C8">
        <v>0.8150072620000001</v>
      </c>
      <c r="D8">
        <v>0.8443121</v>
      </c>
      <c r="E8">
        <v>0.869625948</v>
      </c>
    </row>
    <row r="9" spans="1:5">
      <c r="A9">
        <v>2029</v>
      </c>
      <c r="B9">
        <v>0.8265573905555557</v>
      </c>
      <c r="C9">
        <v>0.795704308</v>
      </c>
      <c r="D9">
        <v>0.83088046</v>
      </c>
      <c r="E9">
        <v>0.856801092</v>
      </c>
    </row>
    <row r="10" spans="1:5">
      <c r="A10">
        <v>2030</v>
      </c>
      <c r="B10">
        <v>0.8114801802222223</v>
      </c>
      <c r="C10">
        <v>0.77313314</v>
      </c>
      <c r="D10">
        <v>0.81229883</v>
      </c>
      <c r="E10">
        <v>0.847566648</v>
      </c>
    </row>
    <row r="11" spans="1:5">
      <c r="A11">
        <v>2031</v>
      </c>
      <c r="B11">
        <v>0.7937827932222223</v>
      </c>
      <c r="C11">
        <v>0.7555259400000001</v>
      </c>
      <c r="D11">
        <v>0.7952428499999999</v>
      </c>
      <c r="E11">
        <v>0.835220176</v>
      </c>
    </row>
    <row r="12" spans="1:5">
      <c r="A12">
        <v>2032</v>
      </c>
      <c r="B12">
        <v>0.7781372373333331</v>
      </c>
      <c r="C12">
        <v>0.739223262</v>
      </c>
      <c r="D12">
        <v>0.776581</v>
      </c>
      <c r="E12">
        <v>0.818792412</v>
      </c>
    </row>
    <row r="13" spans="1:5">
      <c r="A13">
        <v>2033</v>
      </c>
      <c r="B13">
        <v>0.7651811529444443</v>
      </c>
      <c r="C13">
        <v>0.7153836260000001</v>
      </c>
      <c r="D13">
        <v>0.7621512</v>
      </c>
      <c r="E13">
        <v>0.8088981200000001</v>
      </c>
    </row>
    <row r="14" spans="1:5">
      <c r="A14">
        <v>2034</v>
      </c>
      <c r="B14">
        <v>0.7561992033333333</v>
      </c>
      <c r="C14">
        <v>0.70287077</v>
      </c>
      <c r="D14">
        <v>0.7517314</v>
      </c>
      <c r="E14">
        <v>0.8016500799999999</v>
      </c>
    </row>
    <row r="15" spans="1:5">
      <c r="A15">
        <v>2035</v>
      </c>
      <c r="B15">
        <v>0.745379688333333</v>
      </c>
      <c r="C15">
        <v>0.6894796399999999</v>
      </c>
      <c r="D15">
        <v>0.7391041</v>
      </c>
      <c r="E15">
        <v>0.79511836</v>
      </c>
    </row>
    <row r="16" spans="1:5">
      <c r="A16">
        <v>2040</v>
      </c>
      <c r="B16">
        <v>0.7291175650555557</v>
      </c>
      <c r="C16">
        <v>0.664968252</v>
      </c>
      <c r="D16">
        <v>0.7305469</v>
      </c>
      <c r="E16">
        <v>0.77835398</v>
      </c>
    </row>
    <row r="17" spans="1:5">
      <c r="A17">
        <v>2045</v>
      </c>
      <c r="B17">
        <v>0.7498948572777778</v>
      </c>
      <c r="C17">
        <v>0.6836120920000001</v>
      </c>
      <c r="D17">
        <v>0.7527311</v>
      </c>
      <c r="E17">
        <v>0.79629534</v>
      </c>
    </row>
    <row r="18" spans="1:5">
      <c r="A18">
        <v>2050</v>
      </c>
      <c r="B18">
        <v>0.7701231624444445</v>
      </c>
      <c r="C18">
        <v>0.70852806</v>
      </c>
      <c r="D18">
        <v>0.7730886</v>
      </c>
      <c r="E18">
        <v>0.812676168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2026</v>
      </c>
      <c r="B3">
        <v>0.7697807977222222</v>
      </c>
      <c r="C3">
        <v>0.72734772</v>
      </c>
      <c r="D3">
        <v>0.7686241</v>
      </c>
      <c r="E3">
        <v>0.820181668</v>
      </c>
    </row>
    <row r="4" spans="1:5">
      <c r="A4">
        <v>2027</v>
      </c>
      <c r="B4">
        <v>0.7072646312777778</v>
      </c>
      <c r="C4">
        <v>0.6562968480000001</v>
      </c>
      <c r="D4">
        <v>0.70801574</v>
      </c>
      <c r="E4">
        <v>0.7726461680000001</v>
      </c>
    </row>
    <row r="5" spans="1:5">
      <c r="A5">
        <v>2028</v>
      </c>
      <c r="B5">
        <v>0.6723924416111112</v>
      </c>
      <c r="C5">
        <v>0.611646688</v>
      </c>
      <c r="D5">
        <v>0.6714165</v>
      </c>
      <c r="E5">
        <v>0.74407859</v>
      </c>
    </row>
    <row r="6" spans="1:5">
      <c r="A6">
        <v>2029</v>
      </c>
      <c r="B6">
        <v>0.6351458166666667</v>
      </c>
      <c r="C6">
        <v>0.5712976</v>
      </c>
      <c r="D6">
        <v>0.6344752</v>
      </c>
      <c r="E6">
        <v>0.7024556</v>
      </c>
    </row>
    <row r="7" spans="1:5">
      <c r="A7">
        <v>2030</v>
      </c>
      <c r="B7">
        <v>0.5984811409999998</v>
      </c>
      <c r="C7">
        <v>0.535056808</v>
      </c>
      <c r="D7">
        <v>0.5985619</v>
      </c>
      <c r="E7">
        <v>0.6630451479999999</v>
      </c>
    </row>
    <row r="8" spans="1:5">
      <c r="A8">
        <v>2031</v>
      </c>
      <c r="B8">
        <v>0.5614841222222224</v>
      </c>
      <c r="C8">
        <v>0.5093930400000001</v>
      </c>
      <c r="D8">
        <v>0.56009436</v>
      </c>
      <c r="E8">
        <v>0.62621538</v>
      </c>
    </row>
    <row r="9" spans="1:5">
      <c r="A9">
        <v>2032</v>
      </c>
      <c r="B9">
        <v>0.5302565805</v>
      </c>
      <c r="C9">
        <v>0.475661958</v>
      </c>
      <c r="D9">
        <v>0.5312019</v>
      </c>
      <c r="E9">
        <v>0.59103558</v>
      </c>
    </row>
    <row r="10" spans="1:5">
      <c r="A10">
        <v>2033</v>
      </c>
      <c r="B10">
        <v>0.5016155447222221</v>
      </c>
      <c r="C10">
        <v>0.44613103</v>
      </c>
      <c r="D10">
        <v>0.49959204</v>
      </c>
      <c r="E10">
        <v>0.5603262</v>
      </c>
    </row>
    <row r="11" spans="1:5">
      <c r="A11">
        <v>2034</v>
      </c>
      <c r="B11">
        <v>0.4797428246111111</v>
      </c>
      <c r="C11">
        <v>0.422135174</v>
      </c>
      <c r="D11">
        <v>0.48001507</v>
      </c>
      <c r="E11">
        <v>0.527907312</v>
      </c>
    </row>
    <row r="12" spans="1:5">
      <c r="A12">
        <v>2035</v>
      </c>
      <c r="B12">
        <v>0.4611471355555556</v>
      </c>
      <c r="C12">
        <v>0.4025073</v>
      </c>
      <c r="D12">
        <v>0.46390027</v>
      </c>
      <c r="E12">
        <v>0.5029845000000001</v>
      </c>
    </row>
    <row r="13" spans="1:5">
      <c r="A13">
        <v>2040</v>
      </c>
      <c r="B13">
        <v>0.3479965187777778</v>
      </c>
      <c r="C13">
        <v>0.311053706</v>
      </c>
      <c r="D13">
        <v>0.34632418</v>
      </c>
      <c r="E13">
        <v>0.389384</v>
      </c>
    </row>
    <row r="14" spans="1:5">
      <c r="A14">
        <v>2045</v>
      </c>
      <c r="B14">
        <v>0.3219897744999999</v>
      </c>
      <c r="C14">
        <v>0.287749916</v>
      </c>
      <c r="D14">
        <v>0.31715178</v>
      </c>
      <c r="E14">
        <v>0.359300456</v>
      </c>
    </row>
    <row r="15" spans="1:5">
      <c r="A15">
        <v>2050</v>
      </c>
      <c r="B15">
        <v>0.3031688776111112</v>
      </c>
      <c r="C15">
        <v>0.271811048</v>
      </c>
      <c r="D15">
        <v>0.29869333</v>
      </c>
      <c r="E15">
        <v>0.338687006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0.8643480474999999</v>
      </c>
      <c r="C3">
        <v>0.84233543</v>
      </c>
      <c r="D3">
        <v>0.86318487</v>
      </c>
      <c r="E3">
        <v>0.88628832</v>
      </c>
    </row>
    <row r="4" spans="1:5">
      <c r="A4">
        <v>2025</v>
      </c>
      <c r="B4">
        <v>0.8620116297222224</v>
      </c>
      <c r="C4">
        <v>0.8390453800000001</v>
      </c>
      <c r="D4">
        <v>0.8599582</v>
      </c>
      <c r="E4">
        <v>0.88691795</v>
      </c>
    </row>
    <row r="5" spans="1:5">
      <c r="A5">
        <v>2026</v>
      </c>
      <c r="B5">
        <v>0.8518795538888889</v>
      </c>
      <c r="C5">
        <v>0.8276759460000001</v>
      </c>
      <c r="D5">
        <v>0.8520353000000001</v>
      </c>
      <c r="E5">
        <v>0.8805339240000001</v>
      </c>
    </row>
    <row r="6" spans="1:5">
      <c r="A6">
        <v>2027</v>
      </c>
      <c r="B6">
        <v>0.8263173448333333</v>
      </c>
      <c r="C6">
        <v>0.796208284</v>
      </c>
      <c r="D6">
        <v>0.8279248</v>
      </c>
      <c r="E6">
        <v>0.85720766</v>
      </c>
    </row>
    <row r="7" spans="1:5">
      <c r="A7">
        <v>2028</v>
      </c>
      <c r="B7">
        <v>0.7967203403333336</v>
      </c>
      <c r="C7">
        <v>0.76291622</v>
      </c>
      <c r="D7">
        <v>0.7976076</v>
      </c>
      <c r="E7">
        <v>0.829504182</v>
      </c>
    </row>
    <row r="8" spans="1:5">
      <c r="A8">
        <v>2029</v>
      </c>
      <c r="B8">
        <v>0.7607379254444442</v>
      </c>
      <c r="C8">
        <v>0.714962804</v>
      </c>
      <c r="D8">
        <v>0.7633225300000001</v>
      </c>
      <c r="E8">
        <v>0.806039032</v>
      </c>
    </row>
    <row r="9" spans="1:5">
      <c r="A9">
        <v>2030</v>
      </c>
      <c r="B9">
        <v>0.7221611661666665</v>
      </c>
      <c r="C9">
        <v>0.66647262</v>
      </c>
      <c r="D9">
        <v>0.7273374</v>
      </c>
      <c r="E9">
        <v>0.777238012</v>
      </c>
    </row>
    <row r="10" spans="1:5">
      <c r="A10">
        <v>2031</v>
      </c>
      <c r="B10">
        <v>0.6759039190000001</v>
      </c>
      <c r="C10">
        <v>0.6101220939999999</v>
      </c>
      <c r="D10">
        <v>0.6803637</v>
      </c>
      <c r="E10">
        <v>0.73594494</v>
      </c>
    </row>
    <row r="11" spans="1:5">
      <c r="A11">
        <v>2032</v>
      </c>
      <c r="B11">
        <v>0.6381646047777778</v>
      </c>
      <c r="C11">
        <v>0.5622271</v>
      </c>
      <c r="D11">
        <v>0.6436693</v>
      </c>
      <c r="E11">
        <v>0.695134272</v>
      </c>
    </row>
    <row r="12" spans="1:5">
      <c r="A12">
        <v>2033</v>
      </c>
      <c r="B12">
        <v>0.619083940611111</v>
      </c>
      <c r="C12">
        <v>0.541115412</v>
      </c>
      <c r="D12">
        <v>0.6223568</v>
      </c>
      <c r="E12">
        <v>0.67456618</v>
      </c>
    </row>
    <row r="13" spans="1:5">
      <c r="A13">
        <v>2034</v>
      </c>
      <c r="B13">
        <v>0.6079476592222222</v>
      </c>
      <c r="C13">
        <v>0.52813546</v>
      </c>
      <c r="D13">
        <v>0.6091692</v>
      </c>
      <c r="E13">
        <v>0.6704125120000001</v>
      </c>
    </row>
    <row r="14" spans="1:5">
      <c r="A14">
        <v>2035</v>
      </c>
      <c r="B14">
        <v>0.5912376905555558</v>
      </c>
      <c r="C14">
        <v>0.51363972</v>
      </c>
      <c r="D14">
        <v>0.59074795</v>
      </c>
      <c r="E14">
        <v>0.6616891</v>
      </c>
    </row>
    <row r="15" spans="1:5">
      <c r="A15">
        <v>2040</v>
      </c>
      <c r="B15">
        <v>0.6194868242222222</v>
      </c>
      <c r="C15">
        <v>0.5475734799999999</v>
      </c>
      <c r="D15">
        <v>0.61850303</v>
      </c>
      <c r="E15">
        <v>0.706660112</v>
      </c>
    </row>
    <row r="16" spans="1:5">
      <c r="A16">
        <v>2045</v>
      </c>
      <c r="B16">
        <v>0.6911811926111111</v>
      </c>
      <c r="C16">
        <v>0.6202804199999999</v>
      </c>
      <c r="D16">
        <v>0.70067126</v>
      </c>
      <c r="E16">
        <v>0.776012824</v>
      </c>
    </row>
    <row r="17" spans="1:5">
      <c r="A17">
        <v>2050</v>
      </c>
      <c r="B17">
        <v>0.7452796942777778</v>
      </c>
      <c r="C17">
        <v>0.675722152</v>
      </c>
      <c r="D17">
        <v>0.75652647</v>
      </c>
      <c r="E17">
        <v>0.8255979920000001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0" bestFit="1" customWidth="1"/>
    <col min="5" max="5" width="12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111.1597777</v>
      </c>
      <c r="C3">
        <v>109.0792012</v>
      </c>
      <c r="D3">
        <v>111.27009</v>
      </c>
      <c r="E3">
        <v>112.795758</v>
      </c>
    </row>
    <row r="4" spans="1:5">
      <c r="A4">
        <v>2024</v>
      </c>
      <c r="B4">
        <v>112.1262140277778</v>
      </c>
      <c r="C4">
        <v>104.198906</v>
      </c>
      <c r="D4">
        <v>111.43356</v>
      </c>
      <c r="E4">
        <v>121.701144</v>
      </c>
    </row>
    <row r="5" spans="1:5">
      <c r="A5">
        <v>2025</v>
      </c>
      <c r="B5">
        <v>107.9788288055556</v>
      </c>
      <c r="C5">
        <v>103.6325808</v>
      </c>
      <c r="D5">
        <v>108.03687</v>
      </c>
      <c r="E5">
        <v>112.5939712</v>
      </c>
    </row>
    <row r="6" spans="1:5">
      <c r="A6">
        <v>2026</v>
      </c>
      <c r="B6">
        <v>101.0700236888889</v>
      </c>
      <c r="C6">
        <v>93.66705499999999</v>
      </c>
      <c r="D6">
        <v>101.48596</v>
      </c>
      <c r="E6">
        <v>109.5886088</v>
      </c>
    </row>
    <row r="7" spans="1:5">
      <c r="A7">
        <v>2027</v>
      </c>
      <c r="B7">
        <v>94.44413561111111</v>
      </c>
      <c r="C7">
        <v>83.48464</v>
      </c>
      <c r="D7">
        <v>94.19463</v>
      </c>
      <c r="E7">
        <v>106.80676</v>
      </c>
    </row>
    <row r="8" spans="1:5">
      <c r="A8">
        <v>2028</v>
      </c>
      <c r="B8">
        <v>82.2284278111111</v>
      </c>
      <c r="C8">
        <v>71.319244</v>
      </c>
      <c r="D8">
        <v>82.040184</v>
      </c>
      <c r="E8">
        <v>94.9373492</v>
      </c>
    </row>
    <row r="9" spans="1:5">
      <c r="A9">
        <v>2029</v>
      </c>
      <c r="B9">
        <v>77.10625215555558</v>
      </c>
      <c r="C9">
        <v>65.59257959999999</v>
      </c>
      <c r="D9">
        <v>75.94475</v>
      </c>
      <c r="E9">
        <v>90.792646</v>
      </c>
    </row>
    <row r="10" spans="1:5">
      <c r="A10">
        <v>2030</v>
      </c>
      <c r="B10">
        <v>77.2844747222222</v>
      </c>
      <c r="C10">
        <v>64.65621400000001</v>
      </c>
      <c r="D10">
        <v>74.29851499999999</v>
      </c>
      <c r="E10">
        <v>93.200616</v>
      </c>
    </row>
    <row r="11" spans="1:5">
      <c r="A11">
        <v>2031</v>
      </c>
      <c r="B11">
        <v>74.98840436111112</v>
      </c>
      <c r="C11">
        <v>60.949406</v>
      </c>
      <c r="D11">
        <v>72.20263</v>
      </c>
      <c r="E11">
        <v>93.68132</v>
      </c>
    </row>
    <row r="12" spans="1:5">
      <c r="A12">
        <v>2032</v>
      </c>
      <c r="B12">
        <v>70.44161272777779</v>
      </c>
      <c r="C12">
        <v>55.3713692</v>
      </c>
      <c r="D12">
        <v>68.39395</v>
      </c>
      <c r="E12">
        <v>88.91826</v>
      </c>
    </row>
    <row r="13" spans="1:5">
      <c r="A13">
        <v>2033</v>
      </c>
      <c r="B13">
        <v>61.87948305555555</v>
      </c>
      <c r="C13">
        <v>47.719792</v>
      </c>
      <c r="D13">
        <v>60.780365</v>
      </c>
      <c r="E13">
        <v>80.429382</v>
      </c>
    </row>
    <row r="14" spans="1:5">
      <c r="A14">
        <v>2034</v>
      </c>
      <c r="B14">
        <v>56.89865353888888</v>
      </c>
      <c r="C14">
        <v>42.9145674</v>
      </c>
      <c r="D14">
        <v>56.033104</v>
      </c>
      <c r="E14">
        <v>75.334912</v>
      </c>
    </row>
    <row r="15" spans="1:5">
      <c r="A15">
        <v>2035</v>
      </c>
      <c r="B15">
        <v>54.91057263888889</v>
      </c>
      <c r="C15">
        <v>40.908654</v>
      </c>
      <c r="D15">
        <v>53.23299</v>
      </c>
      <c r="E15">
        <v>73.96054599999999</v>
      </c>
    </row>
    <row r="16" spans="1:5">
      <c r="A16">
        <v>2040</v>
      </c>
      <c r="B16">
        <v>59.51637235000001</v>
      </c>
      <c r="C16">
        <v>44.0317564</v>
      </c>
      <c r="D16">
        <v>60.04509</v>
      </c>
      <c r="E16">
        <v>80.4351812</v>
      </c>
    </row>
    <row r="17" spans="1:5">
      <c r="A17">
        <v>2045</v>
      </c>
      <c r="B17">
        <v>56.89647901111112</v>
      </c>
      <c r="C17">
        <v>45.9433332</v>
      </c>
      <c r="D17">
        <v>53.9137</v>
      </c>
      <c r="E17">
        <v>71.4900652</v>
      </c>
    </row>
    <row r="18" spans="1:5">
      <c r="A18">
        <v>2050</v>
      </c>
      <c r="B18">
        <v>56.02212508333333</v>
      </c>
      <c r="C18">
        <v>46.886826</v>
      </c>
      <c r="D18">
        <v>52.74532</v>
      </c>
      <c r="E18">
        <v>66.54998000000001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2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0.8912299846666669</v>
      </c>
      <c r="C3">
        <v>0.8639154880000001</v>
      </c>
      <c r="D3">
        <v>0.8951874</v>
      </c>
      <c r="E3">
        <v>0.91846004</v>
      </c>
    </row>
    <row r="4" spans="1:5">
      <c r="A4">
        <v>2024</v>
      </c>
      <c r="B4">
        <v>0.8802435693333336</v>
      </c>
      <c r="C4">
        <v>0.845449102</v>
      </c>
      <c r="D4">
        <v>0.8856815</v>
      </c>
      <c r="E4">
        <v>0.911547004</v>
      </c>
    </row>
    <row r="5" spans="1:5">
      <c r="A5">
        <v>2025</v>
      </c>
      <c r="B5">
        <v>0.8695026802777777</v>
      </c>
      <c r="C5">
        <v>0.83274427</v>
      </c>
      <c r="D5">
        <v>0.8728347</v>
      </c>
      <c r="E5">
        <v>0.90539828</v>
      </c>
    </row>
    <row r="6" spans="1:5">
      <c r="A6">
        <v>2026</v>
      </c>
      <c r="B6">
        <v>0.8539935562222224</v>
      </c>
      <c r="C6">
        <v>0.81402019</v>
      </c>
      <c r="D6">
        <v>0.85753953</v>
      </c>
      <c r="E6">
        <v>0.892713604</v>
      </c>
    </row>
    <row r="7" spans="1:5">
      <c r="A7">
        <v>2027</v>
      </c>
      <c r="B7">
        <v>0.8310329811111109</v>
      </c>
      <c r="C7">
        <v>0.79386402</v>
      </c>
      <c r="D7">
        <v>0.83402765</v>
      </c>
      <c r="E7">
        <v>0.87159087</v>
      </c>
    </row>
    <row r="8" spans="1:5">
      <c r="A8">
        <v>2028</v>
      </c>
      <c r="B8">
        <v>0.8125707679444445</v>
      </c>
      <c r="C8">
        <v>0.768483748</v>
      </c>
      <c r="D8">
        <v>0.81768054</v>
      </c>
      <c r="E8">
        <v>0.856439728</v>
      </c>
    </row>
    <row r="9" spans="1:5">
      <c r="A9">
        <v>2029</v>
      </c>
      <c r="B9">
        <v>0.7866523111666667</v>
      </c>
      <c r="C9">
        <v>0.7392162</v>
      </c>
      <c r="D9">
        <v>0.7913</v>
      </c>
      <c r="E9">
        <v>0.838182352</v>
      </c>
    </row>
    <row r="10" spans="1:5">
      <c r="A10">
        <v>2030</v>
      </c>
      <c r="B10">
        <v>0.7609974865</v>
      </c>
      <c r="C10">
        <v>0.708165466</v>
      </c>
      <c r="D10">
        <v>0.76811737</v>
      </c>
      <c r="E10">
        <v>0.816013268</v>
      </c>
    </row>
    <row r="11" spans="1:5">
      <c r="A11">
        <v>2031</v>
      </c>
      <c r="B11">
        <v>0.7309469988888888</v>
      </c>
      <c r="C11">
        <v>0.6733690400000001</v>
      </c>
      <c r="D11">
        <v>0.73646784</v>
      </c>
      <c r="E11">
        <v>0.78875164</v>
      </c>
    </row>
    <row r="12" spans="1:5">
      <c r="A12">
        <v>2032</v>
      </c>
      <c r="B12">
        <v>0.6993432168888888</v>
      </c>
      <c r="C12">
        <v>0.63554468</v>
      </c>
      <c r="D12">
        <v>0.7078134</v>
      </c>
      <c r="E12">
        <v>0.762457308</v>
      </c>
    </row>
    <row r="13" spans="1:5">
      <c r="A13">
        <v>2033</v>
      </c>
      <c r="B13">
        <v>0.6780307534444444</v>
      </c>
      <c r="C13">
        <v>0.605912792</v>
      </c>
      <c r="D13">
        <v>0.68375826</v>
      </c>
      <c r="E13">
        <v>0.743923372</v>
      </c>
    </row>
    <row r="14" spans="1:5">
      <c r="A14">
        <v>2034</v>
      </c>
      <c r="B14">
        <v>0.6666747313333334</v>
      </c>
      <c r="C14">
        <v>0.589041688</v>
      </c>
      <c r="D14">
        <v>0.6719435</v>
      </c>
      <c r="E14">
        <v>0.73436016</v>
      </c>
    </row>
    <row r="15" spans="1:5">
      <c r="A15">
        <v>2035</v>
      </c>
      <c r="B15">
        <v>0.6511253271111112</v>
      </c>
      <c r="C15">
        <v>0.56785798</v>
      </c>
      <c r="D15">
        <v>0.6560615</v>
      </c>
      <c r="E15">
        <v>0.718775896</v>
      </c>
    </row>
    <row r="16" spans="1:5">
      <c r="A16">
        <v>2040</v>
      </c>
      <c r="B16">
        <v>0.6073474900555554</v>
      </c>
      <c r="C16">
        <v>0.501919832</v>
      </c>
      <c r="D16">
        <v>0.6264189999999999</v>
      </c>
      <c r="E16">
        <v>0.67504202</v>
      </c>
    </row>
    <row r="17" spans="1:5">
      <c r="A17">
        <v>2045</v>
      </c>
      <c r="B17">
        <v>0.6117535776111113</v>
      </c>
      <c r="C17">
        <v>0.513417432</v>
      </c>
      <c r="D17">
        <v>0.6315065600000001</v>
      </c>
      <c r="E17">
        <v>0.677003492</v>
      </c>
    </row>
    <row r="18" spans="1:5">
      <c r="A18">
        <v>2050</v>
      </c>
      <c r="B18">
        <v>0.5908755978888889</v>
      </c>
      <c r="C18">
        <v>0.500234894</v>
      </c>
      <c r="D18">
        <v>0.6063564</v>
      </c>
      <c r="E18">
        <v>0.6559646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2024</v>
      </c>
      <c r="B3">
        <v>0.8444865705555558</v>
      </c>
      <c r="C3">
        <v>0.805002854</v>
      </c>
      <c r="D3">
        <v>0.8476499</v>
      </c>
      <c r="E3">
        <v>0.875055516</v>
      </c>
    </row>
    <row r="4" spans="1:5">
      <c r="A4">
        <v>2025</v>
      </c>
      <c r="B4">
        <v>0.8342675899999999</v>
      </c>
      <c r="C4">
        <v>0.795219394</v>
      </c>
      <c r="D4">
        <v>0.83500445</v>
      </c>
      <c r="E4">
        <v>0.871630146</v>
      </c>
    </row>
    <row r="5" spans="1:5">
      <c r="A5">
        <v>2026</v>
      </c>
      <c r="B5">
        <v>0.8035035541111109</v>
      </c>
      <c r="C5">
        <v>0.759840988</v>
      </c>
      <c r="D5">
        <v>0.8038643599999999</v>
      </c>
      <c r="E5">
        <v>0.8491896800000001</v>
      </c>
    </row>
    <row r="6" spans="1:5">
      <c r="A6">
        <v>2027</v>
      </c>
      <c r="B6">
        <v>0.7822348963333332</v>
      </c>
      <c r="C6">
        <v>0.7309882280000001</v>
      </c>
      <c r="D6">
        <v>0.7840487</v>
      </c>
      <c r="E6">
        <v>0.84084698</v>
      </c>
    </row>
    <row r="7" spans="1:5">
      <c r="A7">
        <v>2028</v>
      </c>
      <c r="B7">
        <v>0.7565595441666667</v>
      </c>
      <c r="C7">
        <v>0.6965671</v>
      </c>
      <c r="D7">
        <v>0.7621836</v>
      </c>
      <c r="E7">
        <v>0.8237522</v>
      </c>
    </row>
    <row r="8" spans="1:5">
      <c r="A8">
        <v>2029</v>
      </c>
      <c r="B8">
        <v>0.7154998916666665</v>
      </c>
      <c r="C8">
        <v>0.6445512999999999</v>
      </c>
      <c r="D8">
        <v>0.71988505</v>
      </c>
      <c r="E8">
        <v>0.7799016599999999</v>
      </c>
    </row>
    <row r="9" spans="1:5">
      <c r="A9">
        <v>2030</v>
      </c>
      <c r="B9">
        <v>0.6732026569999998</v>
      </c>
      <c r="C9">
        <v>0.59000927</v>
      </c>
      <c r="D9">
        <v>0.68130285</v>
      </c>
      <c r="E9">
        <v>0.734350082</v>
      </c>
    </row>
    <row r="10" spans="1:5">
      <c r="A10">
        <v>2031</v>
      </c>
      <c r="B10">
        <v>0.650544385277778</v>
      </c>
      <c r="C10">
        <v>0.5604808800000001</v>
      </c>
      <c r="D10">
        <v>0.6586094</v>
      </c>
      <c r="E10">
        <v>0.7155701400000001</v>
      </c>
    </row>
    <row r="11" spans="1:5">
      <c r="A11">
        <v>2032</v>
      </c>
      <c r="B11">
        <v>0.6286663941111111</v>
      </c>
      <c r="C11">
        <v>0.533462498</v>
      </c>
      <c r="D11">
        <v>0.6355601</v>
      </c>
      <c r="E11">
        <v>0.70003348</v>
      </c>
    </row>
    <row r="12" spans="1:5">
      <c r="A12">
        <v>2033</v>
      </c>
      <c r="B12">
        <v>0.6123286367222219</v>
      </c>
      <c r="C12">
        <v>0.51449998</v>
      </c>
      <c r="D12">
        <v>0.6194657</v>
      </c>
      <c r="E12">
        <v>0.688970912</v>
      </c>
    </row>
    <row r="13" spans="1:5">
      <c r="A13">
        <v>2034</v>
      </c>
      <c r="B13">
        <v>0.6065948909444446</v>
      </c>
      <c r="C13">
        <v>0.506528012</v>
      </c>
      <c r="D13">
        <v>0.6121368</v>
      </c>
      <c r="E13">
        <v>0.685034122</v>
      </c>
    </row>
    <row r="14" spans="1:5">
      <c r="A14">
        <v>2035</v>
      </c>
      <c r="B14">
        <v>0.5975542621111112</v>
      </c>
      <c r="C14">
        <v>0.496398996</v>
      </c>
      <c r="D14">
        <v>0.60188407</v>
      </c>
      <c r="E14">
        <v>0.6786868</v>
      </c>
    </row>
    <row r="15" spans="1:5">
      <c r="A15">
        <v>2040</v>
      </c>
      <c r="B15">
        <v>0.5900938990555555</v>
      </c>
      <c r="C15">
        <v>0.489905936</v>
      </c>
      <c r="D15">
        <v>0.60265195</v>
      </c>
      <c r="E15">
        <v>0.6678941199999999</v>
      </c>
    </row>
    <row r="16" spans="1:5">
      <c r="A16">
        <v>2045</v>
      </c>
      <c r="B16">
        <v>0.6081220189999998</v>
      </c>
      <c r="C16">
        <v>0.5163888</v>
      </c>
      <c r="D16">
        <v>0.61029935</v>
      </c>
      <c r="E16">
        <v>0.688735584</v>
      </c>
    </row>
    <row r="17" spans="1:5">
      <c r="A17">
        <v>2050</v>
      </c>
      <c r="B17">
        <v>0.5943258611111112</v>
      </c>
      <c r="C17">
        <v>0.5127953399999999</v>
      </c>
      <c r="D17">
        <v>0.59617925</v>
      </c>
      <c r="E17">
        <v>0.6682630000000001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2034</v>
      </c>
      <c r="B3">
        <v>0.872591489555556</v>
      </c>
      <c r="C3">
        <v>0.8369334620000001</v>
      </c>
      <c r="D3">
        <v>0.8727665</v>
      </c>
      <c r="E3">
        <v>0.909421532</v>
      </c>
    </row>
    <row r="4" spans="1:5">
      <c r="A4">
        <v>2035</v>
      </c>
      <c r="B4">
        <v>0.8628317047222225</v>
      </c>
      <c r="C4">
        <v>0.8238248500000001</v>
      </c>
      <c r="D4">
        <v>0.86233246</v>
      </c>
      <c r="E4">
        <v>0.9012768799999999</v>
      </c>
    </row>
    <row r="5" spans="1:5">
      <c r="A5">
        <v>2040</v>
      </c>
      <c r="B5">
        <v>0.8705968302777779</v>
      </c>
      <c r="C5">
        <v>0.81638955</v>
      </c>
      <c r="D5">
        <v>0.87152624</v>
      </c>
      <c r="E5">
        <v>0.91102153</v>
      </c>
    </row>
    <row r="6" spans="1:5">
      <c r="A6">
        <v>2045</v>
      </c>
      <c r="B6">
        <v>0.8784980754444447</v>
      </c>
      <c r="C6">
        <v>0.815714428</v>
      </c>
      <c r="D6">
        <v>0.87975305</v>
      </c>
      <c r="E6">
        <v>0.9386252479999999</v>
      </c>
    </row>
    <row r="7" spans="1:5">
      <c r="A7">
        <v>2050</v>
      </c>
      <c r="B7">
        <v>0.8822411337777778</v>
      </c>
      <c r="C7">
        <v>0.81854824</v>
      </c>
      <c r="D7">
        <v>0.886517</v>
      </c>
      <c r="E7">
        <v>0.958880246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0.9152569455555555</v>
      </c>
      <c r="C3">
        <v>0.8913776059999999</v>
      </c>
      <c r="D3">
        <v>0.9130439</v>
      </c>
      <c r="E3">
        <v>0.942246604</v>
      </c>
    </row>
    <row r="4" spans="1:5">
      <c r="A4">
        <v>2024</v>
      </c>
      <c r="B4">
        <v>0.9164925357222222</v>
      </c>
      <c r="C4">
        <v>0.8904453959999999</v>
      </c>
      <c r="D4">
        <v>0.9151935</v>
      </c>
      <c r="E4">
        <v>0.9443494299999999</v>
      </c>
    </row>
    <row r="5" spans="1:5">
      <c r="A5">
        <v>2025</v>
      </c>
      <c r="B5">
        <v>0.9098503058888888</v>
      </c>
      <c r="C5">
        <v>0.883490164</v>
      </c>
      <c r="D5">
        <v>0.908599</v>
      </c>
      <c r="E5">
        <v>0.938273468</v>
      </c>
    </row>
    <row r="6" spans="1:5">
      <c r="A6">
        <v>2026</v>
      </c>
      <c r="B6">
        <v>0.9098060156111109</v>
      </c>
      <c r="C6">
        <v>0.8785563</v>
      </c>
      <c r="D6">
        <v>0.9089161</v>
      </c>
      <c r="E6">
        <v>0.940180912</v>
      </c>
    </row>
    <row r="7" spans="1:5">
      <c r="A7">
        <v>2027</v>
      </c>
      <c r="B7">
        <v>0.8994526267222223</v>
      </c>
      <c r="C7">
        <v>0.8663071320000001</v>
      </c>
      <c r="D7">
        <v>0.9013542</v>
      </c>
      <c r="E7">
        <v>0.93193948</v>
      </c>
    </row>
    <row r="8" spans="1:5">
      <c r="A8">
        <v>2028</v>
      </c>
      <c r="B8">
        <v>0.8853288647222222</v>
      </c>
      <c r="C8">
        <v>0.85141504</v>
      </c>
      <c r="D8">
        <v>0.88288134</v>
      </c>
      <c r="E8">
        <v>0.92109484</v>
      </c>
    </row>
    <row r="9" spans="1:5">
      <c r="A9">
        <v>2029</v>
      </c>
      <c r="B9">
        <v>0.8719085413333334</v>
      </c>
      <c r="C9">
        <v>0.836638428</v>
      </c>
      <c r="D9">
        <v>0.8698599299999999</v>
      </c>
      <c r="E9">
        <v>0.9148738200000001</v>
      </c>
    </row>
    <row r="10" spans="1:5">
      <c r="A10">
        <v>2030</v>
      </c>
      <c r="B10">
        <v>0.8575358511111112</v>
      </c>
      <c r="C10">
        <v>0.81477654</v>
      </c>
      <c r="D10">
        <v>0.8546175</v>
      </c>
      <c r="E10">
        <v>0.90432528</v>
      </c>
    </row>
    <row r="11" spans="1:5">
      <c r="A11">
        <v>2031</v>
      </c>
      <c r="B11">
        <v>0.8407152018888886</v>
      </c>
      <c r="C11">
        <v>0.7932195200000001</v>
      </c>
      <c r="D11">
        <v>0.83741504</v>
      </c>
      <c r="E11">
        <v>0.889341688</v>
      </c>
    </row>
    <row r="12" spans="1:5">
      <c r="A12">
        <v>2032</v>
      </c>
      <c r="B12">
        <v>0.8223161399999999</v>
      </c>
      <c r="C12">
        <v>0.77613284</v>
      </c>
      <c r="D12">
        <v>0.8218297</v>
      </c>
      <c r="E12">
        <v>0.87561428</v>
      </c>
    </row>
    <row r="13" spans="1:5">
      <c r="A13">
        <v>2033</v>
      </c>
      <c r="B13">
        <v>0.8118997983333335</v>
      </c>
      <c r="C13">
        <v>0.77183402</v>
      </c>
      <c r="D13">
        <v>0.8064953</v>
      </c>
      <c r="E13">
        <v>0.8624716</v>
      </c>
    </row>
    <row r="14" spans="1:5">
      <c r="A14">
        <v>2034</v>
      </c>
      <c r="B14">
        <v>0.7964342578333332</v>
      </c>
      <c r="C14">
        <v>0.751358644</v>
      </c>
      <c r="D14">
        <v>0.7911538</v>
      </c>
      <c r="E14">
        <v>0.850295958</v>
      </c>
    </row>
    <row r="15" spans="1:5">
      <c r="A15">
        <v>2035</v>
      </c>
      <c r="B15">
        <v>0.7811514114444444</v>
      </c>
      <c r="C15">
        <v>0.73101404</v>
      </c>
      <c r="D15">
        <v>0.7796823000000001</v>
      </c>
      <c r="E15">
        <v>0.8376463519999999</v>
      </c>
    </row>
    <row r="16" spans="1:5">
      <c r="A16">
        <v>2040</v>
      </c>
      <c r="B16">
        <v>0.7398021550555554</v>
      </c>
      <c r="C16">
        <v>0.679051964</v>
      </c>
      <c r="D16">
        <v>0.7391335999999999</v>
      </c>
      <c r="E16">
        <v>0.802632308</v>
      </c>
    </row>
    <row r="17" spans="1:5">
      <c r="A17">
        <v>2045</v>
      </c>
      <c r="B17">
        <v>0.7091666605555556</v>
      </c>
      <c r="C17">
        <v>0.64029358</v>
      </c>
      <c r="D17">
        <v>0.70889986</v>
      </c>
      <c r="E17">
        <v>0.77683824</v>
      </c>
    </row>
    <row r="18" spans="1:5">
      <c r="A18">
        <v>2050</v>
      </c>
      <c r="B18">
        <v>0.6978925963333333</v>
      </c>
      <c r="C18">
        <v>0.617855634</v>
      </c>
      <c r="D18">
        <v>0.6969098</v>
      </c>
      <c r="E18">
        <v>0.776122844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0.8792594087777776</v>
      </c>
      <c r="C3">
        <v>0.85832977</v>
      </c>
      <c r="D3">
        <v>0.8799059</v>
      </c>
      <c r="E3">
        <v>0.900644806</v>
      </c>
    </row>
    <row r="4" spans="1:5">
      <c r="A4">
        <v>2024</v>
      </c>
      <c r="B4">
        <v>0.8681426996666668</v>
      </c>
      <c r="C4">
        <v>0.84057846</v>
      </c>
      <c r="D4">
        <v>0.86901236</v>
      </c>
      <c r="E4">
        <v>0.893976228</v>
      </c>
    </row>
    <row r="5" spans="1:5">
      <c r="A5">
        <v>2025</v>
      </c>
      <c r="B5">
        <v>0.8661727791666666</v>
      </c>
      <c r="C5">
        <v>0.8357410900000001</v>
      </c>
      <c r="D5">
        <v>0.8681562</v>
      </c>
      <c r="E5">
        <v>0.8941796399999999</v>
      </c>
    </row>
    <row r="6" spans="1:5">
      <c r="A6">
        <v>2026</v>
      </c>
      <c r="B6">
        <v>0.8566172127777778</v>
      </c>
      <c r="C6">
        <v>0.825073756</v>
      </c>
      <c r="D6">
        <v>0.85899764</v>
      </c>
      <c r="E6">
        <v>0.885782394</v>
      </c>
    </row>
    <row r="7" spans="1:5">
      <c r="A7">
        <v>2027</v>
      </c>
      <c r="B7">
        <v>0.8330371003333331</v>
      </c>
      <c r="C7">
        <v>0.79494464</v>
      </c>
      <c r="D7">
        <v>0.8339674</v>
      </c>
      <c r="E7">
        <v>0.864916892</v>
      </c>
    </row>
    <row r="8" spans="1:5">
      <c r="A8">
        <v>2028</v>
      </c>
      <c r="B8">
        <v>0.7977410133333334</v>
      </c>
      <c r="C8">
        <v>0.75621388</v>
      </c>
      <c r="D8">
        <v>0.79898256</v>
      </c>
      <c r="E8">
        <v>0.83328602</v>
      </c>
    </row>
    <row r="9" spans="1:5">
      <c r="A9">
        <v>2029</v>
      </c>
      <c r="B9">
        <v>0.7569435401666667</v>
      </c>
      <c r="C9">
        <v>0.71129546</v>
      </c>
      <c r="D9">
        <v>0.7626246</v>
      </c>
      <c r="E9">
        <v>0.804972216</v>
      </c>
    </row>
    <row r="10" spans="1:5">
      <c r="A10">
        <v>2030</v>
      </c>
      <c r="B10">
        <v>0.7152265186111112</v>
      </c>
      <c r="C10">
        <v>0.65701318</v>
      </c>
      <c r="D10">
        <v>0.7218822</v>
      </c>
      <c r="E10">
        <v>0.7715929</v>
      </c>
    </row>
    <row r="11" spans="1:5">
      <c r="A11">
        <v>2031</v>
      </c>
      <c r="B11">
        <v>0.6516166881666667</v>
      </c>
      <c r="C11">
        <v>0.591762244</v>
      </c>
      <c r="D11">
        <v>0.6585168</v>
      </c>
      <c r="E11">
        <v>0.7174787</v>
      </c>
    </row>
    <row r="12" spans="1:5">
      <c r="A12">
        <v>2032</v>
      </c>
      <c r="B12">
        <v>0.5849001413888888</v>
      </c>
      <c r="C12">
        <v>0.5239872799999999</v>
      </c>
      <c r="D12">
        <v>0.58736247</v>
      </c>
      <c r="E12">
        <v>0.65490898</v>
      </c>
    </row>
    <row r="13" spans="1:5">
      <c r="A13">
        <v>2033</v>
      </c>
      <c r="B13">
        <v>0.5639801767222221</v>
      </c>
      <c r="C13">
        <v>0.504403632</v>
      </c>
      <c r="D13">
        <v>0.5653153</v>
      </c>
      <c r="E13">
        <v>0.63357238</v>
      </c>
    </row>
    <row r="14" spans="1:5">
      <c r="A14">
        <v>2034</v>
      </c>
      <c r="B14">
        <v>0.5633550369444446</v>
      </c>
      <c r="C14">
        <v>0.5045186319999999</v>
      </c>
      <c r="D14">
        <v>0.56472844</v>
      </c>
      <c r="E14">
        <v>0.6326609280000001</v>
      </c>
    </row>
    <row r="15" spans="1:5">
      <c r="A15">
        <v>2035</v>
      </c>
      <c r="B15">
        <v>0.5551876262222222</v>
      </c>
      <c r="C15">
        <v>0.49151186</v>
      </c>
      <c r="D15">
        <v>0.5577383</v>
      </c>
      <c r="E15">
        <v>0.6314961240000001</v>
      </c>
    </row>
    <row r="16" spans="1:5">
      <c r="A16">
        <v>2040</v>
      </c>
      <c r="B16">
        <v>0.5994856567222223</v>
      </c>
      <c r="C16">
        <v>0.521397188</v>
      </c>
      <c r="D16">
        <v>0.5981431</v>
      </c>
      <c r="E16">
        <v>0.675814484</v>
      </c>
    </row>
    <row r="17" spans="1:5">
      <c r="A17">
        <v>2045</v>
      </c>
      <c r="B17">
        <v>0.6780905596111111</v>
      </c>
      <c r="C17">
        <v>0.597011168</v>
      </c>
      <c r="D17">
        <v>0.67871416</v>
      </c>
      <c r="E17">
        <v>0.747045468</v>
      </c>
    </row>
    <row r="18" spans="1:5">
      <c r="A18">
        <v>2050</v>
      </c>
      <c r="B18">
        <v>0.7386066219444443</v>
      </c>
      <c r="C18">
        <v>0.651227388</v>
      </c>
      <c r="D18">
        <v>0.74096924</v>
      </c>
      <c r="E18">
        <v>0.8047703519999999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5" width="11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2028</v>
      </c>
      <c r="B3">
        <v>1.030188555555556</v>
      </c>
      <c r="C3">
        <v>0.9835243</v>
      </c>
      <c r="D3">
        <v>1.0232031</v>
      </c>
      <c r="E3">
        <v>1.08567214</v>
      </c>
    </row>
    <row r="4" spans="1:5">
      <c r="A4">
        <v>2029</v>
      </c>
      <c r="B4">
        <v>1.028221616111111</v>
      </c>
      <c r="C4">
        <v>0.98604015</v>
      </c>
      <c r="D4">
        <v>1.0231897</v>
      </c>
      <c r="E4">
        <v>1.08948946</v>
      </c>
    </row>
    <row r="5" spans="1:5">
      <c r="A5">
        <v>2030</v>
      </c>
      <c r="B5">
        <v>1.0270126925</v>
      </c>
      <c r="C5">
        <v>0.98506052</v>
      </c>
      <c r="D5">
        <v>1.0245086</v>
      </c>
      <c r="E5">
        <v>1.0900946</v>
      </c>
    </row>
    <row r="6" spans="1:5">
      <c r="A6">
        <v>2031</v>
      </c>
      <c r="B6">
        <v>1.025769085611111</v>
      </c>
      <c r="C6">
        <v>0.985279852</v>
      </c>
      <c r="D6">
        <v>1.0220563</v>
      </c>
      <c r="E6">
        <v>1.09200078</v>
      </c>
    </row>
    <row r="7" spans="1:5">
      <c r="A7">
        <v>2032</v>
      </c>
      <c r="B7">
        <v>1.025948391111111</v>
      </c>
      <c r="C7">
        <v>0.98483432</v>
      </c>
      <c r="D7">
        <v>1.0224981</v>
      </c>
      <c r="E7">
        <v>1.09396712</v>
      </c>
    </row>
    <row r="8" spans="1:5">
      <c r="A8">
        <v>2033</v>
      </c>
      <c r="B8">
        <v>1.025254425388889</v>
      </c>
      <c r="C8">
        <v>0.9839068440000001</v>
      </c>
      <c r="D8">
        <v>1.0199802</v>
      </c>
      <c r="E8">
        <v>1.09465824</v>
      </c>
    </row>
    <row r="9" spans="1:5">
      <c r="A9">
        <v>2034</v>
      </c>
      <c r="B9">
        <v>1.024877705944444</v>
      </c>
      <c r="C9">
        <v>0.9838830039999999</v>
      </c>
      <c r="D9">
        <v>1.0175209</v>
      </c>
      <c r="E9">
        <v>1.09541494</v>
      </c>
    </row>
    <row r="10" spans="1:5">
      <c r="A10">
        <v>2035</v>
      </c>
      <c r="B10">
        <v>1.024937726722222</v>
      </c>
      <c r="C10">
        <v>0.9828127320000001</v>
      </c>
      <c r="D10">
        <v>1.0165944</v>
      </c>
      <c r="E10">
        <v>1.0968866</v>
      </c>
    </row>
    <row r="11" spans="1:5">
      <c r="A11">
        <v>2040</v>
      </c>
      <c r="B11">
        <v>0.9492959794444444</v>
      </c>
      <c r="C11">
        <v>0.8699753</v>
      </c>
      <c r="D11">
        <v>0.9437198</v>
      </c>
      <c r="E11">
        <v>1.03621136</v>
      </c>
    </row>
    <row r="12" spans="1:5">
      <c r="A12">
        <v>2045</v>
      </c>
      <c r="B12">
        <v>0.9521413299444448</v>
      </c>
      <c r="C12">
        <v>0.877638268</v>
      </c>
      <c r="D12">
        <v>0.94747883</v>
      </c>
      <c r="E12">
        <v>1.03479014</v>
      </c>
    </row>
    <row r="13" spans="1:5">
      <c r="A13">
        <v>2050</v>
      </c>
      <c r="B13">
        <v>0.9546508725</v>
      </c>
      <c r="C13">
        <v>0.87733222</v>
      </c>
      <c r="D13">
        <v>0.9516043</v>
      </c>
      <c r="E13">
        <v>1.03888162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0.9593889649444445</v>
      </c>
      <c r="C3">
        <v>0.95210325</v>
      </c>
      <c r="D3">
        <v>0.9592815</v>
      </c>
      <c r="E3">
        <v>0.967726148</v>
      </c>
    </row>
    <row r="4" spans="1:5">
      <c r="A4">
        <v>2024</v>
      </c>
      <c r="B4">
        <v>0.9428011723888887</v>
      </c>
      <c r="C4">
        <v>0.932590806</v>
      </c>
      <c r="D4">
        <v>0.9421811</v>
      </c>
      <c r="E4">
        <v>0.95492888</v>
      </c>
    </row>
    <row r="5" spans="1:5">
      <c r="A5">
        <v>2026</v>
      </c>
      <c r="B5">
        <v>0.9168361417777776</v>
      </c>
      <c r="C5">
        <v>0.8977432919999999</v>
      </c>
      <c r="D5">
        <v>0.9172561</v>
      </c>
      <c r="E5">
        <v>0.937341202</v>
      </c>
    </row>
    <row r="6" spans="1:5">
      <c r="A6">
        <v>2027</v>
      </c>
      <c r="B6">
        <v>0.8895657855000001</v>
      </c>
      <c r="C6">
        <v>0.8676194699999999</v>
      </c>
      <c r="D6">
        <v>0.89236766</v>
      </c>
      <c r="E6">
        <v>0.912544648</v>
      </c>
    </row>
    <row r="7" spans="1:5">
      <c r="A7">
        <v>2028</v>
      </c>
      <c r="B7">
        <v>0.8645720428333331</v>
      </c>
      <c r="C7">
        <v>0.8413602400000001</v>
      </c>
      <c r="D7">
        <v>0.86628836</v>
      </c>
      <c r="E7">
        <v>0.891377192</v>
      </c>
    </row>
    <row r="8" spans="1:5">
      <c r="A8">
        <v>2029</v>
      </c>
      <c r="B8">
        <v>0.8343284286111112</v>
      </c>
      <c r="C8">
        <v>0.8051356799999999</v>
      </c>
      <c r="D8">
        <v>0.84107405</v>
      </c>
      <c r="E8">
        <v>0.8650001199999999</v>
      </c>
    </row>
    <row r="9" spans="1:5">
      <c r="A9">
        <v>2030</v>
      </c>
      <c r="B9">
        <v>0.8053302937222224</v>
      </c>
      <c r="C9">
        <v>0.77051787</v>
      </c>
      <c r="D9">
        <v>0.8122698</v>
      </c>
      <c r="E9">
        <v>0.841858054</v>
      </c>
    </row>
    <row r="10" spans="1:5">
      <c r="A10">
        <v>2031</v>
      </c>
      <c r="B10">
        <v>0.7833769836111111</v>
      </c>
      <c r="C10">
        <v>0.74420816</v>
      </c>
      <c r="D10">
        <v>0.78985107</v>
      </c>
      <c r="E10">
        <v>0.8220476600000001</v>
      </c>
    </row>
    <row r="11" spans="1:5">
      <c r="A11">
        <v>2032</v>
      </c>
      <c r="B11">
        <v>0.7632450622777778</v>
      </c>
      <c r="C11">
        <v>0.718090256</v>
      </c>
      <c r="D11">
        <v>0.77514976</v>
      </c>
      <c r="E11">
        <v>0.805714406</v>
      </c>
    </row>
    <row r="12" spans="1:5">
      <c r="A12">
        <v>2033</v>
      </c>
      <c r="B12">
        <v>0.7491403877222222</v>
      </c>
      <c r="C12">
        <v>0.70095058</v>
      </c>
      <c r="D12">
        <v>0.7596478</v>
      </c>
      <c r="E12">
        <v>0.7947756880000001</v>
      </c>
    </row>
    <row r="13" spans="1:5">
      <c r="A13">
        <v>2034</v>
      </c>
      <c r="B13">
        <v>0.7316256915</v>
      </c>
      <c r="C13">
        <v>0.682491314</v>
      </c>
      <c r="D13">
        <v>0.74552786</v>
      </c>
      <c r="E13">
        <v>0.78062118</v>
      </c>
    </row>
    <row r="14" spans="1:5">
      <c r="A14">
        <v>2035</v>
      </c>
      <c r="B14">
        <v>0.7136121663333335</v>
      </c>
      <c r="C14">
        <v>0.66649443</v>
      </c>
      <c r="D14">
        <v>0.7229637</v>
      </c>
      <c r="E14">
        <v>0.7594328880000001</v>
      </c>
    </row>
    <row r="15" spans="1:5">
      <c r="A15">
        <v>2040</v>
      </c>
      <c r="B15">
        <v>0.6254919387777779</v>
      </c>
      <c r="C15">
        <v>0.578475306</v>
      </c>
      <c r="D15">
        <v>0.6349946</v>
      </c>
      <c r="E15">
        <v>0.68057546</v>
      </c>
    </row>
    <row r="16" spans="1:5">
      <c r="A16">
        <v>2045</v>
      </c>
      <c r="B16">
        <v>0.5878559862222221</v>
      </c>
      <c r="C16">
        <v>0.52755022</v>
      </c>
      <c r="D16">
        <v>0.595121</v>
      </c>
      <c r="E16">
        <v>0.635479494</v>
      </c>
    </row>
    <row r="17" spans="1:5">
      <c r="A17">
        <v>2050</v>
      </c>
      <c r="B17">
        <v>0.5683975140555556</v>
      </c>
      <c r="C17">
        <v>0.5092707799999999</v>
      </c>
      <c r="D17">
        <v>0.5788379</v>
      </c>
      <c r="E17">
        <v>0.623387906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" bestFit="1" customWidth="1"/>
    <col min="2" max="2" width="19" bestFit="1" customWidth="1"/>
    <col min="3" max="3" width="12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2040</v>
      </c>
      <c r="B3">
        <v>0.7422180018333333</v>
      </c>
      <c r="C3">
        <v>0.673211106</v>
      </c>
      <c r="D3">
        <v>0.7379905</v>
      </c>
      <c r="E3">
        <v>0.82003635</v>
      </c>
    </row>
    <row r="4" spans="1:5">
      <c r="A4">
        <v>2045</v>
      </c>
      <c r="B4">
        <v>0.7381847186111111</v>
      </c>
      <c r="C4">
        <v>0.67157026</v>
      </c>
      <c r="D4">
        <v>0.72571903</v>
      </c>
      <c r="E4">
        <v>0.81856708</v>
      </c>
    </row>
    <row r="5" spans="1:5">
      <c r="A5">
        <v>2050</v>
      </c>
      <c r="B5">
        <v>0.7328641571111112</v>
      </c>
      <c r="C5">
        <v>0.66988256</v>
      </c>
      <c r="D5">
        <v>0.7194</v>
      </c>
      <c r="E5">
        <v>0.8131875559999999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2032</v>
      </c>
      <c r="B3">
        <v>0.8200977633333334</v>
      </c>
      <c r="C3">
        <v>0.77686144</v>
      </c>
      <c r="D3">
        <v>0.8218351</v>
      </c>
      <c r="E3">
        <v>0.9000132200000001</v>
      </c>
    </row>
    <row r="4" spans="1:5">
      <c r="A4">
        <v>2033</v>
      </c>
      <c r="B4">
        <v>0.8042686305555555</v>
      </c>
      <c r="C4">
        <v>0.758733244</v>
      </c>
      <c r="D4">
        <v>0.8079967</v>
      </c>
      <c r="E4">
        <v>0.8853904760000001</v>
      </c>
    </row>
    <row r="5" spans="1:5">
      <c r="A5">
        <v>2034</v>
      </c>
      <c r="B5">
        <v>0.7959901500000002</v>
      </c>
      <c r="C5">
        <v>0.745457292</v>
      </c>
      <c r="D5">
        <v>0.80257225</v>
      </c>
      <c r="E5">
        <v>0.8767605580000001</v>
      </c>
    </row>
    <row r="6" spans="1:5">
      <c r="A6">
        <v>2035</v>
      </c>
      <c r="B6">
        <v>0.7864998332777777</v>
      </c>
      <c r="C6">
        <v>0.7300614679999999</v>
      </c>
      <c r="D6">
        <v>0.7914115</v>
      </c>
      <c r="E6">
        <v>0.8653803400000001</v>
      </c>
    </row>
    <row r="7" spans="1:5">
      <c r="A7">
        <v>2040</v>
      </c>
      <c r="B7">
        <v>0.7843938317777777</v>
      </c>
      <c r="C7">
        <v>0.727855574</v>
      </c>
      <c r="D7">
        <v>0.7732524</v>
      </c>
      <c r="E7">
        <v>0.86797186</v>
      </c>
    </row>
    <row r="8" spans="1:5">
      <c r="A8">
        <v>2045</v>
      </c>
      <c r="B8">
        <v>0.7731640434444444</v>
      </c>
      <c r="C8">
        <v>0.710321344</v>
      </c>
      <c r="D8">
        <v>0.76287675</v>
      </c>
      <c r="E8">
        <v>0.85828574</v>
      </c>
    </row>
    <row r="9" spans="1:5">
      <c r="A9">
        <v>2050</v>
      </c>
      <c r="B9">
        <v>0.7699944004444443</v>
      </c>
      <c r="C9">
        <v>0.702210392</v>
      </c>
      <c r="D9">
        <v>0.76215154</v>
      </c>
      <c r="E9">
        <v>0.856964324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2030</v>
      </c>
      <c r="B3">
        <v>0.8144343843333334</v>
      </c>
      <c r="C3">
        <v>0.737424098</v>
      </c>
      <c r="D3">
        <v>0.81094134</v>
      </c>
      <c r="E3">
        <v>0.891235968</v>
      </c>
    </row>
    <row r="4" spans="1:5">
      <c r="A4">
        <v>2031</v>
      </c>
      <c r="B4">
        <v>0.8089779244999999</v>
      </c>
      <c r="C4">
        <v>0.725396272</v>
      </c>
      <c r="D4">
        <v>0.8068588</v>
      </c>
      <c r="E4">
        <v>0.8895473899999999</v>
      </c>
    </row>
    <row r="5" spans="1:5">
      <c r="A5">
        <v>2032</v>
      </c>
      <c r="B5">
        <v>0.8031704379444443</v>
      </c>
      <c r="C5">
        <v>0.71343652</v>
      </c>
      <c r="D5">
        <v>0.7971328</v>
      </c>
      <c r="E5">
        <v>0.886138146</v>
      </c>
    </row>
    <row r="6" spans="1:5">
      <c r="A6">
        <v>2033</v>
      </c>
      <c r="B6">
        <v>0.789274646</v>
      </c>
      <c r="C6">
        <v>0.6933514479999999</v>
      </c>
      <c r="D6">
        <v>0.78475976</v>
      </c>
      <c r="E6">
        <v>0.8742650980000001</v>
      </c>
    </row>
    <row r="7" spans="1:5">
      <c r="A7">
        <v>2034</v>
      </c>
      <c r="B7">
        <v>0.7849750861111113</v>
      </c>
      <c r="C7">
        <v>0.6862757700000001</v>
      </c>
      <c r="D7">
        <v>0.7812179299999999</v>
      </c>
      <c r="E7">
        <v>0.86842354</v>
      </c>
    </row>
    <row r="8" spans="1:5">
      <c r="A8">
        <v>2035</v>
      </c>
      <c r="B8">
        <v>0.7809151325555554</v>
      </c>
      <c r="C8">
        <v>0.672640532</v>
      </c>
      <c r="D8">
        <v>0.7788176999999999</v>
      </c>
      <c r="E8">
        <v>0.8607401</v>
      </c>
    </row>
    <row r="9" spans="1:5">
      <c r="A9">
        <v>2040</v>
      </c>
      <c r="B9">
        <v>0.7518467032222224</v>
      </c>
      <c r="C9">
        <v>0.646234772</v>
      </c>
      <c r="D9">
        <v>0.7531514</v>
      </c>
      <c r="E9">
        <v>0.840089564</v>
      </c>
    </row>
    <row r="10" spans="1:5">
      <c r="A10">
        <v>2045</v>
      </c>
      <c r="B10">
        <v>0.7527211888888889</v>
      </c>
      <c r="C10">
        <v>0.64448828</v>
      </c>
      <c r="D10">
        <v>0.7563555</v>
      </c>
      <c r="E10">
        <v>0.84346222</v>
      </c>
    </row>
    <row r="11" spans="1:5">
      <c r="A11">
        <v>2050</v>
      </c>
      <c r="B11">
        <v>0.7584107762777779</v>
      </c>
      <c r="C11">
        <v>0.6446394560000001</v>
      </c>
      <c r="D11">
        <v>0.7657763</v>
      </c>
      <c r="E11">
        <v>0.8490767800000001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89.52283322222222</v>
      </c>
      <c r="C3">
        <v>86.539928</v>
      </c>
      <c r="D3">
        <v>89.66334999999999</v>
      </c>
      <c r="E3">
        <v>92.472032</v>
      </c>
    </row>
    <row r="4" spans="1:5">
      <c r="A4">
        <v>2024</v>
      </c>
      <c r="B4">
        <v>75.64141891111113</v>
      </c>
      <c r="C4">
        <v>72.81461080000001</v>
      </c>
      <c r="D4">
        <v>75.79007</v>
      </c>
      <c r="E4">
        <v>77.731373</v>
      </c>
    </row>
    <row r="5" spans="1:5">
      <c r="A5">
        <v>2025</v>
      </c>
      <c r="B5">
        <v>87.9721696388889</v>
      </c>
      <c r="C5">
        <v>84.588216</v>
      </c>
      <c r="D5">
        <v>87.8347</v>
      </c>
      <c r="E5">
        <v>91.408744</v>
      </c>
    </row>
    <row r="6" spans="1:5">
      <c r="A6">
        <v>2026</v>
      </c>
      <c r="B6">
        <v>84.4145866611111</v>
      </c>
      <c r="C6">
        <v>80.556369</v>
      </c>
      <c r="D6">
        <v>83.81095999999999</v>
      </c>
      <c r="E6">
        <v>88.9239008</v>
      </c>
    </row>
    <row r="7" spans="1:5">
      <c r="A7">
        <v>2027</v>
      </c>
      <c r="B7">
        <v>77.26972197777778</v>
      </c>
      <c r="C7">
        <v>73.07861199999999</v>
      </c>
      <c r="D7">
        <v>76.27876999999999</v>
      </c>
      <c r="E7">
        <v>82.4162072</v>
      </c>
    </row>
    <row r="8" spans="1:5">
      <c r="A8">
        <v>2028</v>
      </c>
      <c r="B8">
        <v>71.91519349999999</v>
      </c>
      <c r="C8">
        <v>67.689269</v>
      </c>
      <c r="D8">
        <v>70.54155</v>
      </c>
      <c r="E8">
        <v>77.256872</v>
      </c>
    </row>
    <row r="9" spans="1:5">
      <c r="A9">
        <v>2029</v>
      </c>
      <c r="B9">
        <v>73.20231594444444</v>
      </c>
      <c r="C9">
        <v>67.233628</v>
      </c>
      <c r="D9">
        <v>71.69532</v>
      </c>
      <c r="E9">
        <v>79.374612</v>
      </c>
    </row>
    <row r="10" spans="1:5">
      <c r="A10">
        <v>2030</v>
      </c>
      <c r="B10">
        <v>84.55564261111111</v>
      </c>
      <c r="C10">
        <v>75.158765</v>
      </c>
      <c r="D10">
        <v>82.22546</v>
      </c>
      <c r="E10">
        <v>93.010552</v>
      </c>
    </row>
    <row r="11" spans="1:5">
      <c r="A11">
        <v>2031</v>
      </c>
      <c r="B11">
        <v>84.51904341666668</v>
      </c>
      <c r="C11">
        <v>73.86523200000001</v>
      </c>
      <c r="D11">
        <v>81.53686999999999</v>
      </c>
      <c r="E11">
        <v>95.16699200000001</v>
      </c>
    </row>
    <row r="12" spans="1:5">
      <c r="A12">
        <v>2032</v>
      </c>
      <c r="B12">
        <v>78.18442047777779</v>
      </c>
      <c r="C12">
        <v>67.73812720000001</v>
      </c>
      <c r="D12">
        <v>74.69817</v>
      </c>
      <c r="E12">
        <v>89.630617</v>
      </c>
    </row>
    <row r="13" spans="1:5">
      <c r="A13">
        <v>2033</v>
      </c>
      <c r="B13">
        <v>75.72341757777778</v>
      </c>
      <c r="C13">
        <v>65.3565308</v>
      </c>
      <c r="D13">
        <v>72.38447600000001</v>
      </c>
      <c r="E13">
        <v>89.44723399999999</v>
      </c>
    </row>
    <row r="14" spans="1:5">
      <c r="A14">
        <v>2034</v>
      </c>
      <c r="B14">
        <v>75.40997494444443</v>
      </c>
      <c r="C14">
        <v>63.624132</v>
      </c>
      <c r="D14">
        <v>72.63652999999999</v>
      </c>
      <c r="E14">
        <v>90.24933600000001</v>
      </c>
    </row>
    <row r="15" spans="1:5">
      <c r="A15">
        <v>2035</v>
      </c>
      <c r="B15">
        <v>78.58380931111111</v>
      </c>
      <c r="C15">
        <v>64.58856399999999</v>
      </c>
      <c r="D15">
        <v>76.69155000000001</v>
      </c>
      <c r="E15">
        <v>94.8594052</v>
      </c>
    </row>
    <row r="16" spans="1:5">
      <c r="A16">
        <v>2040</v>
      </c>
      <c r="B16">
        <v>83.820639</v>
      </c>
      <c r="C16">
        <v>67.58536599999999</v>
      </c>
      <c r="D16">
        <v>81.5355</v>
      </c>
      <c r="E16">
        <v>102.594386</v>
      </c>
    </row>
    <row r="17" spans="1:5">
      <c r="A17">
        <v>2045</v>
      </c>
      <c r="B17">
        <v>85.43273080555554</v>
      </c>
      <c r="C17">
        <v>71.02561799999999</v>
      </c>
      <c r="D17">
        <v>83.17774</v>
      </c>
      <c r="E17">
        <v>103.742856</v>
      </c>
    </row>
    <row r="18" spans="1:5">
      <c r="A18">
        <v>2050</v>
      </c>
      <c r="B18">
        <v>87.32004280000002</v>
      </c>
      <c r="C18">
        <v>73.859109</v>
      </c>
      <c r="D18">
        <v>83.52808</v>
      </c>
      <c r="E18">
        <v>102.7334268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0.9153077181666666</v>
      </c>
      <c r="C3">
        <v>0.8990931639999999</v>
      </c>
      <c r="D3">
        <v>0.9174652</v>
      </c>
      <c r="E3">
        <v>0.92587114</v>
      </c>
    </row>
    <row r="4" spans="1:5">
      <c r="A4">
        <v>2024</v>
      </c>
      <c r="B4">
        <v>0.9112092035555557</v>
      </c>
      <c r="C4">
        <v>0.894248508</v>
      </c>
      <c r="D4">
        <v>0.91384107</v>
      </c>
      <c r="E4">
        <v>0.9230739800000001</v>
      </c>
    </row>
    <row r="5" spans="1:5">
      <c r="A5">
        <v>2026</v>
      </c>
      <c r="B5">
        <v>0.8970099921666667</v>
      </c>
      <c r="C5">
        <v>0.877435388</v>
      </c>
      <c r="D5">
        <v>0.8996814</v>
      </c>
      <c r="E5">
        <v>0.91201016</v>
      </c>
    </row>
    <row r="6" spans="1:5">
      <c r="A6">
        <v>2027</v>
      </c>
      <c r="B6">
        <v>0.8482931158888889</v>
      </c>
      <c r="C6">
        <v>0.8276085</v>
      </c>
      <c r="D6">
        <v>0.8481187</v>
      </c>
      <c r="E6">
        <v>0.869139852</v>
      </c>
    </row>
    <row r="7" spans="1:5">
      <c r="A7">
        <v>2028</v>
      </c>
      <c r="B7">
        <v>0.8457360177777777</v>
      </c>
      <c r="C7">
        <v>0.82466372</v>
      </c>
      <c r="D7">
        <v>0.84664387</v>
      </c>
      <c r="E7">
        <v>0.8682263</v>
      </c>
    </row>
    <row r="8" spans="1:5">
      <c r="A8">
        <v>2029</v>
      </c>
      <c r="B8">
        <v>0.8280070421111112</v>
      </c>
      <c r="C8">
        <v>0.803218392</v>
      </c>
      <c r="D8">
        <v>0.8301955</v>
      </c>
      <c r="E8">
        <v>0.8563707239999999</v>
      </c>
    </row>
    <row r="9" spans="1:5">
      <c r="A9">
        <v>2030</v>
      </c>
      <c r="B9">
        <v>0.8136675393888891</v>
      </c>
      <c r="C9">
        <v>0.779567736</v>
      </c>
      <c r="D9">
        <v>0.8147673</v>
      </c>
      <c r="E9">
        <v>0.846782292</v>
      </c>
    </row>
    <row r="10" spans="1:5">
      <c r="A10">
        <v>2031</v>
      </c>
      <c r="B10">
        <v>0.7949106590555557</v>
      </c>
      <c r="C10">
        <v>0.75720504</v>
      </c>
      <c r="D10">
        <v>0.7957322999999999</v>
      </c>
      <c r="E10">
        <v>0.8310727959999999</v>
      </c>
    </row>
    <row r="11" spans="1:5">
      <c r="A11">
        <v>2032</v>
      </c>
      <c r="B11">
        <v>0.7708153714444443</v>
      </c>
      <c r="C11">
        <v>0.73609852</v>
      </c>
      <c r="D11">
        <v>0.7724303</v>
      </c>
      <c r="E11">
        <v>0.809344482</v>
      </c>
    </row>
    <row r="12" spans="1:5">
      <c r="A12">
        <v>2033</v>
      </c>
      <c r="B12">
        <v>0.7487779962777776</v>
      </c>
      <c r="C12">
        <v>0.7179928280000001</v>
      </c>
      <c r="D12">
        <v>0.75446856</v>
      </c>
      <c r="E12">
        <v>0.787127688</v>
      </c>
    </row>
    <row r="13" spans="1:5">
      <c r="A13">
        <v>2034</v>
      </c>
      <c r="B13">
        <v>0.738362037888889</v>
      </c>
      <c r="C13">
        <v>0.70648289</v>
      </c>
      <c r="D13">
        <v>0.745011</v>
      </c>
      <c r="E13">
        <v>0.7784804239999999</v>
      </c>
    </row>
    <row r="14" spans="1:5">
      <c r="A14">
        <v>2035</v>
      </c>
      <c r="B14">
        <v>0.7261609756666669</v>
      </c>
      <c r="C14">
        <v>0.6879943599999999</v>
      </c>
      <c r="D14">
        <v>0.732358</v>
      </c>
      <c r="E14">
        <v>0.7691243839999999</v>
      </c>
    </row>
    <row r="15" spans="1:5">
      <c r="A15">
        <v>2040</v>
      </c>
      <c r="B15">
        <v>0.7280183522222223</v>
      </c>
      <c r="C15">
        <v>0.68010296</v>
      </c>
      <c r="D15">
        <v>0.7357267</v>
      </c>
      <c r="E15">
        <v>0.7753882</v>
      </c>
    </row>
    <row r="16" spans="1:5">
      <c r="A16">
        <v>2045</v>
      </c>
      <c r="B16">
        <v>0.7664662862777776</v>
      </c>
      <c r="C16">
        <v>0.7193027279999999</v>
      </c>
      <c r="D16">
        <v>0.7699198</v>
      </c>
      <c r="E16">
        <v>0.8067660680000001</v>
      </c>
    </row>
    <row r="17" spans="1:5">
      <c r="A17">
        <v>2050</v>
      </c>
      <c r="B17">
        <v>0.7907618586111113</v>
      </c>
      <c r="C17">
        <v>0.7431888680000001</v>
      </c>
      <c r="D17">
        <v>0.79739606</v>
      </c>
      <c r="E17">
        <v>0.826604852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0.9805466197777779</v>
      </c>
      <c r="C3">
        <v>0.96448017</v>
      </c>
      <c r="D3">
        <v>0.9819075</v>
      </c>
      <c r="E3">
        <v>0.993483032</v>
      </c>
    </row>
    <row r="4" spans="1:5">
      <c r="A4">
        <v>2024</v>
      </c>
      <c r="B4">
        <v>0.9198083416666667</v>
      </c>
      <c r="C4">
        <v>0.870599732</v>
      </c>
      <c r="D4">
        <v>0.91821724</v>
      </c>
      <c r="E4">
        <v>0.963513208</v>
      </c>
    </row>
    <row r="5" spans="1:5">
      <c r="A5">
        <v>2025</v>
      </c>
      <c r="B5">
        <v>0.9021604163333331</v>
      </c>
      <c r="C5">
        <v>0.871696558</v>
      </c>
      <c r="D5">
        <v>0.90784353</v>
      </c>
      <c r="E5">
        <v>0.92882266</v>
      </c>
    </row>
    <row r="6" spans="1:5">
      <c r="A6">
        <v>2026</v>
      </c>
      <c r="B6">
        <v>0.8542105218333332</v>
      </c>
      <c r="C6">
        <v>0.79763746</v>
      </c>
      <c r="D6">
        <v>0.86232203</v>
      </c>
      <c r="E6">
        <v>0.889961656</v>
      </c>
    </row>
    <row r="7" spans="1:5">
      <c r="A7">
        <v>2027</v>
      </c>
      <c r="B7">
        <v>0.7767975260555554</v>
      </c>
      <c r="C7">
        <v>0.7153044399999999</v>
      </c>
      <c r="D7">
        <v>0.7802394</v>
      </c>
      <c r="E7">
        <v>0.8226604679999999</v>
      </c>
    </row>
    <row r="8" spans="1:5">
      <c r="A8">
        <v>2028</v>
      </c>
      <c r="B8">
        <v>0.7704453441666668</v>
      </c>
      <c r="C8">
        <v>0.70489944</v>
      </c>
      <c r="D8">
        <v>0.77756155</v>
      </c>
      <c r="E8">
        <v>0.8214606799999999</v>
      </c>
    </row>
    <row r="9" spans="1:5">
      <c r="A9">
        <v>2029</v>
      </c>
      <c r="B9">
        <v>0.7597914191666665</v>
      </c>
      <c r="C9">
        <v>0.68542172</v>
      </c>
      <c r="D9">
        <v>0.7597567</v>
      </c>
      <c r="E9">
        <v>0.8178298000000001</v>
      </c>
    </row>
    <row r="10" spans="1:5">
      <c r="A10">
        <v>2030</v>
      </c>
      <c r="B10">
        <v>0.7638489105555554</v>
      </c>
      <c r="C10">
        <v>0.68372438</v>
      </c>
      <c r="D10">
        <v>0.7677858</v>
      </c>
      <c r="E10">
        <v>0.8369644000000001</v>
      </c>
    </row>
    <row r="11" spans="1:5">
      <c r="A11">
        <v>2031</v>
      </c>
      <c r="B11">
        <v>0.7576989014444442</v>
      </c>
      <c r="C11">
        <v>0.6698738400000001</v>
      </c>
      <c r="D11">
        <v>0.7556504000000001</v>
      </c>
      <c r="E11">
        <v>0.834859952</v>
      </c>
    </row>
    <row r="12" spans="1:5">
      <c r="A12">
        <v>2032</v>
      </c>
      <c r="B12">
        <v>0.7667061671111111</v>
      </c>
      <c r="C12">
        <v>0.676621606</v>
      </c>
      <c r="D12">
        <v>0.76537603</v>
      </c>
      <c r="E12">
        <v>0.84545909</v>
      </c>
    </row>
    <row r="13" spans="1:5">
      <c r="A13">
        <v>2033</v>
      </c>
      <c r="B13">
        <v>0.7831242023333334</v>
      </c>
      <c r="C13">
        <v>0.695573314</v>
      </c>
      <c r="D13">
        <v>0.78161925</v>
      </c>
      <c r="E13">
        <v>0.8696071900000001</v>
      </c>
    </row>
    <row r="14" spans="1:5">
      <c r="A14">
        <v>2034</v>
      </c>
      <c r="B14">
        <v>0.8012372774999998</v>
      </c>
      <c r="C14">
        <v>0.70333714</v>
      </c>
      <c r="D14">
        <v>0.80175644</v>
      </c>
      <c r="E14">
        <v>0.90003614</v>
      </c>
    </row>
    <row r="15" spans="1:5">
      <c r="A15">
        <v>2035</v>
      </c>
      <c r="B15">
        <v>0.8205423727222221</v>
      </c>
      <c r="C15">
        <v>0.710451816</v>
      </c>
      <c r="D15">
        <v>0.8179666</v>
      </c>
      <c r="E15">
        <v>0.930692112</v>
      </c>
    </row>
    <row r="16" spans="1:5">
      <c r="A16">
        <v>2040</v>
      </c>
      <c r="B16">
        <v>0.8479348441666665</v>
      </c>
      <c r="C16">
        <v>0.74053936</v>
      </c>
      <c r="D16">
        <v>0.8576439</v>
      </c>
      <c r="E16">
        <v>0.94456594</v>
      </c>
    </row>
    <row r="17" spans="1:5">
      <c r="A17">
        <v>2045</v>
      </c>
      <c r="B17">
        <v>0.9669800396111111</v>
      </c>
      <c r="C17">
        <v>0.867933336</v>
      </c>
      <c r="D17">
        <v>0.9631145</v>
      </c>
      <c r="E17">
        <v>1.06038334</v>
      </c>
    </row>
    <row r="18" spans="1:5">
      <c r="A18">
        <v>2050</v>
      </c>
      <c r="B18">
        <v>0.972570602388889</v>
      </c>
      <c r="C18">
        <v>0.879482456</v>
      </c>
      <c r="D18">
        <v>0.9551647</v>
      </c>
      <c r="E18">
        <v>1.07859544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0.8287672618888891</v>
      </c>
      <c r="C3">
        <v>0.779518168</v>
      </c>
      <c r="D3">
        <v>0.8287419</v>
      </c>
      <c r="E3">
        <v>0.8867322399999999</v>
      </c>
    </row>
    <row r="4" spans="1:5">
      <c r="A4">
        <v>2024</v>
      </c>
      <c r="B4">
        <v>0.7558926991666667</v>
      </c>
      <c r="C4">
        <v>0.7102533999999999</v>
      </c>
      <c r="D4">
        <v>0.7520279</v>
      </c>
      <c r="E4">
        <v>0.807595</v>
      </c>
    </row>
    <row r="5" spans="1:5">
      <c r="A5">
        <v>2025</v>
      </c>
      <c r="B5">
        <v>0.7053974122777776</v>
      </c>
      <c r="C5">
        <v>0.661297892</v>
      </c>
      <c r="D5">
        <v>0.69968385</v>
      </c>
      <c r="E5">
        <v>0.76457664</v>
      </c>
    </row>
    <row r="6" spans="1:5">
      <c r="A6">
        <v>2026</v>
      </c>
      <c r="B6">
        <v>0.6780028152222224</v>
      </c>
      <c r="C6">
        <v>0.63780148</v>
      </c>
      <c r="D6">
        <v>0.6704965000000001</v>
      </c>
      <c r="E6">
        <v>0.7399382880000001</v>
      </c>
    </row>
    <row r="7" spans="1:5">
      <c r="A7">
        <v>2027</v>
      </c>
      <c r="B7">
        <v>0.6463322038888889</v>
      </c>
      <c r="C7">
        <v>0.5948803</v>
      </c>
      <c r="D7">
        <v>0.6444658599999999</v>
      </c>
      <c r="E7">
        <v>0.71078918</v>
      </c>
    </row>
    <row r="8" spans="1:5">
      <c r="A8">
        <v>2028</v>
      </c>
      <c r="B8">
        <v>0.6231015147777778</v>
      </c>
      <c r="C8">
        <v>0.56624695</v>
      </c>
      <c r="D8">
        <v>0.61580265</v>
      </c>
      <c r="E8">
        <v>0.6858392320000001</v>
      </c>
    </row>
    <row r="9" spans="1:5">
      <c r="A9">
        <v>2029</v>
      </c>
      <c r="B9">
        <v>0.6047049372222222</v>
      </c>
      <c r="C9">
        <v>0.53841444</v>
      </c>
      <c r="D9">
        <v>0.60267025</v>
      </c>
      <c r="E9">
        <v>0.6638844</v>
      </c>
    </row>
    <row r="10" spans="1:5">
      <c r="A10">
        <v>2030</v>
      </c>
      <c r="B10">
        <v>0.5932717841111113</v>
      </c>
      <c r="C10">
        <v>0.519563188</v>
      </c>
      <c r="D10">
        <v>0.59612864</v>
      </c>
      <c r="E10">
        <v>0.6547997099999999</v>
      </c>
    </row>
    <row r="11" spans="1:5">
      <c r="A11">
        <v>2031</v>
      </c>
      <c r="B11">
        <v>0.5924630164444444</v>
      </c>
      <c r="C11">
        <v>0.5156142</v>
      </c>
      <c r="D11">
        <v>0.5999114</v>
      </c>
      <c r="E11">
        <v>0.647898952</v>
      </c>
    </row>
    <row r="12" spans="1:5">
      <c r="A12">
        <v>2032</v>
      </c>
      <c r="B12">
        <v>0.6138764542222224</v>
      </c>
      <c r="C12">
        <v>0.5331738</v>
      </c>
      <c r="D12">
        <v>0.6201037</v>
      </c>
      <c r="E12">
        <v>0.677330812</v>
      </c>
    </row>
    <row r="13" spans="1:5">
      <c r="A13">
        <v>2033</v>
      </c>
      <c r="B13">
        <v>0.6116603633333333</v>
      </c>
      <c r="C13">
        <v>0.5355103800000001</v>
      </c>
      <c r="D13">
        <v>0.618582</v>
      </c>
      <c r="E13">
        <v>0.68233851</v>
      </c>
    </row>
    <row r="14" spans="1:5">
      <c r="A14">
        <v>2034</v>
      </c>
      <c r="B14">
        <v>0.6074067745555555</v>
      </c>
      <c r="C14">
        <v>0.528208164</v>
      </c>
      <c r="D14">
        <v>0.6085201</v>
      </c>
      <c r="E14">
        <v>0.6829547</v>
      </c>
    </row>
    <row r="15" spans="1:5">
      <c r="A15">
        <v>2035</v>
      </c>
      <c r="B15">
        <v>0.5994054667777777</v>
      </c>
      <c r="C15">
        <v>0.523157608</v>
      </c>
      <c r="D15">
        <v>0.5999179</v>
      </c>
      <c r="E15">
        <v>0.6670933259999999</v>
      </c>
    </row>
    <row r="16" spans="1:5">
      <c r="A16">
        <v>2040</v>
      </c>
      <c r="B16">
        <v>0.6881937324999998</v>
      </c>
      <c r="C16">
        <v>0.58253472</v>
      </c>
      <c r="D16">
        <v>0.6831399</v>
      </c>
      <c r="E16">
        <v>0.78661556</v>
      </c>
    </row>
    <row r="17" spans="1:5">
      <c r="A17">
        <v>2045</v>
      </c>
      <c r="B17">
        <v>0.7812204070555556</v>
      </c>
      <c r="C17">
        <v>0.668295874</v>
      </c>
      <c r="D17">
        <v>0.7748098</v>
      </c>
      <c r="E17">
        <v>0.8951705200000001</v>
      </c>
    </row>
    <row r="18" spans="1:5">
      <c r="A18">
        <v>2050</v>
      </c>
      <c r="B18">
        <v>0.8634053166111112</v>
      </c>
      <c r="C18">
        <v>0.739627688</v>
      </c>
      <c r="D18">
        <v>0.84768236</v>
      </c>
      <c r="E18">
        <v>0.9777022500000001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0.8631352591666667</v>
      </c>
      <c r="C3">
        <v>0.80846728</v>
      </c>
      <c r="D3">
        <v>0.86088127</v>
      </c>
      <c r="E3">
        <v>0.91876398</v>
      </c>
    </row>
    <row r="4" spans="1:5">
      <c r="A4">
        <v>2024</v>
      </c>
      <c r="B4">
        <v>0.7930399438888889</v>
      </c>
      <c r="C4">
        <v>0.7414913999999999</v>
      </c>
      <c r="D4">
        <v>0.788593</v>
      </c>
      <c r="E4">
        <v>0.8453344199999999</v>
      </c>
    </row>
    <row r="5" spans="1:5">
      <c r="A5">
        <v>2025</v>
      </c>
      <c r="B5">
        <v>0.7432298891111111</v>
      </c>
      <c r="C5">
        <v>0.697145408</v>
      </c>
      <c r="D5">
        <v>0.73968345</v>
      </c>
      <c r="E5">
        <v>0.80467868</v>
      </c>
    </row>
    <row r="6" spans="1:5">
      <c r="A6">
        <v>2026</v>
      </c>
      <c r="B6">
        <v>0.7250572894444446</v>
      </c>
      <c r="C6">
        <v>0.66440948</v>
      </c>
      <c r="D6">
        <v>0.719446</v>
      </c>
      <c r="E6">
        <v>0.7969599000000001</v>
      </c>
    </row>
    <row r="7" spans="1:5">
      <c r="A7">
        <v>2027</v>
      </c>
      <c r="B7">
        <v>0.7042586770555554</v>
      </c>
      <c r="C7">
        <v>0.6304638539999999</v>
      </c>
      <c r="D7">
        <v>0.6980773</v>
      </c>
      <c r="E7">
        <v>0.7863435599999999</v>
      </c>
    </row>
    <row r="8" spans="1:5">
      <c r="A8">
        <v>2028</v>
      </c>
      <c r="B8">
        <v>0.6951059903333334</v>
      </c>
      <c r="C8">
        <v>0.6066754320000001</v>
      </c>
      <c r="D8">
        <v>0.6951297</v>
      </c>
      <c r="E8">
        <v>0.77989942</v>
      </c>
    </row>
    <row r="9" spans="1:5">
      <c r="A9">
        <v>2029</v>
      </c>
      <c r="B9">
        <v>0.6889438149444442</v>
      </c>
      <c r="C9">
        <v>0.599524458</v>
      </c>
      <c r="D9">
        <v>0.6879219</v>
      </c>
      <c r="E9">
        <v>0.77247429</v>
      </c>
    </row>
    <row r="10" spans="1:5">
      <c r="A10">
        <v>2030</v>
      </c>
      <c r="B10">
        <v>0.6864605563888888</v>
      </c>
      <c r="C10">
        <v>0.59838052</v>
      </c>
      <c r="D10">
        <v>0.6835804</v>
      </c>
      <c r="E10">
        <v>0.76588158</v>
      </c>
    </row>
    <row r="11" spans="1:5">
      <c r="A11">
        <v>2031</v>
      </c>
      <c r="B11">
        <v>0.6835693948888888</v>
      </c>
      <c r="C11">
        <v>0.591784528</v>
      </c>
      <c r="D11">
        <v>0.6850673</v>
      </c>
      <c r="E11">
        <v>0.756698418</v>
      </c>
    </row>
    <row r="12" spans="1:5">
      <c r="A12">
        <v>2032</v>
      </c>
      <c r="B12">
        <v>0.6999537556666667</v>
      </c>
      <c r="C12">
        <v>0.60349918</v>
      </c>
      <c r="D12">
        <v>0.701074</v>
      </c>
      <c r="E12">
        <v>0.783912334</v>
      </c>
    </row>
    <row r="13" spans="1:5">
      <c r="A13">
        <v>2033</v>
      </c>
      <c r="B13">
        <v>0.6943697785</v>
      </c>
      <c r="C13">
        <v>0.602412614</v>
      </c>
      <c r="D13">
        <v>0.6954361999999999</v>
      </c>
      <c r="E13">
        <v>0.787838892</v>
      </c>
    </row>
    <row r="14" spans="1:5">
      <c r="A14">
        <v>2034</v>
      </c>
      <c r="B14">
        <v>0.6865072234444445</v>
      </c>
      <c r="C14">
        <v>0.603752628</v>
      </c>
      <c r="D14">
        <v>0.6854893</v>
      </c>
      <c r="E14">
        <v>0.784922696</v>
      </c>
    </row>
    <row r="15" spans="1:5">
      <c r="A15">
        <v>2035</v>
      </c>
      <c r="B15">
        <v>0.6734010652777778</v>
      </c>
      <c r="C15">
        <v>0.58583144</v>
      </c>
      <c r="D15">
        <v>0.6743067</v>
      </c>
      <c r="E15">
        <v>0.76427568</v>
      </c>
    </row>
    <row r="16" spans="1:5">
      <c r="A16">
        <v>2040</v>
      </c>
      <c r="B16">
        <v>0.6907852993333332</v>
      </c>
      <c r="C16">
        <v>0.5810512999999999</v>
      </c>
      <c r="D16">
        <v>0.68123084</v>
      </c>
      <c r="E16">
        <v>0.7933675060000001</v>
      </c>
    </row>
    <row r="17" spans="1:5">
      <c r="A17">
        <v>2045</v>
      </c>
      <c r="B17">
        <v>0.7299892658333335</v>
      </c>
      <c r="C17">
        <v>0.634368716</v>
      </c>
      <c r="D17">
        <v>0.74067837</v>
      </c>
      <c r="E17">
        <v>0.840733064</v>
      </c>
    </row>
    <row r="18" spans="1:5">
      <c r="A18">
        <v>2050</v>
      </c>
      <c r="B18">
        <v>0.7209137122222221</v>
      </c>
      <c r="C18">
        <v>0.63092532</v>
      </c>
      <c r="D18">
        <v>0.71594906</v>
      </c>
      <c r="E18">
        <v>0.8361992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0.8733809461111109</v>
      </c>
      <c r="C3">
        <v>0.81588468</v>
      </c>
      <c r="D3">
        <v>0.8676632</v>
      </c>
      <c r="E3">
        <v>0.94186366</v>
      </c>
    </row>
    <row r="4" spans="1:5">
      <c r="A4">
        <v>2024</v>
      </c>
      <c r="B4">
        <v>0.7152210105000001</v>
      </c>
      <c r="C4">
        <v>0.6414662480000001</v>
      </c>
      <c r="D4">
        <v>0.7082642</v>
      </c>
      <c r="E4">
        <v>0.80385962</v>
      </c>
    </row>
    <row r="5" spans="1:5">
      <c r="A5">
        <v>2025</v>
      </c>
      <c r="B5">
        <v>0.6731159730000003</v>
      </c>
      <c r="C5">
        <v>0.6068409</v>
      </c>
      <c r="D5">
        <v>0.66473573</v>
      </c>
      <c r="E5">
        <v>0.778252468</v>
      </c>
    </row>
    <row r="6" spans="1:5">
      <c r="A6">
        <v>2026</v>
      </c>
      <c r="B6">
        <v>0.6341957010555557</v>
      </c>
      <c r="C6">
        <v>0.576583816</v>
      </c>
      <c r="D6">
        <v>0.6272458400000001</v>
      </c>
      <c r="E6">
        <v>0.7295628120000001</v>
      </c>
    </row>
    <row r="7" spans="1:5">
      <c r="A7">
        <v>2027</v>
      </c>
      <c r="B7">
        <v>0.6089229788888888</v>
      </c>
      <c r="C7">
        <v>0.54862636</v>
      </c>
      <c r="D7">
        <v>0.6017838</v>
      </c>
      <c r="E7">
        <v>0.6900354</v>
      </c>
    </row>
    <row r="8" spans="1:5">
      <c r="A8">
        <v>2028</v>
      </c>
      <c r="B8">
        <v>0.6087764588333333</v>
      </c>
      <c r="C8">
        <v>0.56624383</v>
      </c>
      <c r="D8">
        <v>0.6069102</v>
      </c>
      <c r="E8">
        <v>0.649684108</v>
      </c>
    </row>
    <row r="9" spans="1:5">
      <c r="A9">
        <v>2029</v>
      </c>
      <c r="B9">
        <v>0.5986088908333332</v>
      </c>
      <c r="C9">
        <v>0.5589586600000001</v>
      </c>
      <c r="D9">
        <v>0.5973145</v>
      </c>
      <c r="E9">
        <v>0.63734864</v>
      </c>
    </row>
    <row r="10" spans="1:5">
      <c r="A10">
        <v>2030</v>
      </c>
      <c r="B10">
        <v>0.5931185741666667</v>
      </c>
      <c r="C10">
        <v>0.55585862</v>
      </c>
      <c r="D10">
        <v>0.5832829</v>
      </c>
      <c r="E10">
        <v>0.6360815400000001</v>
      </c>
    </row>
    <row r="11" spans="1:5">
      <c r="A11">
        <v>2031</v>
      </c>
      <c r="B11">
        <v>0.5876830685555555</v>
      </c>
      <c r="C11">
        <v>0.552038756</v>
      </c>
      <c r="D11">
        <v>0.5801016</v>
      </c>
      <c r="E11">
        <v>0.626732722</v>
      </c>
    </row>
    <row r="12" spans="1:5">
      <c r="A12">
        <v>2032</v>
      </c>
      <c r="B12">
        <v>0.5829105755555556</v>
      </c>
      <c r="C12">
        <v>0.550379548</v>
      </c>
      <c r="D12">
        <v>0.5747684</v>
      </c>
      <c r="E12">
        <v>0.625734812</v>
      </c>
    </row>
    <row r="13" spans="1:5">
      <c r="A13">
        <v>2033</v>
      </c>
      <c r="B13">
        <v>0.5884575771111114</v>
      </c>
      <c r="C13">
        <v>0.5589845</v>
      </c>
      <c r="D13">
        <v>0.5837347000000001</v>
      </c>
      <c r="E13">
        <v>0.618503606</v>
      </c>
    </row>
    <row r="14" spans="1:5">
      <c r="A14">
        <v>2034</v>
      </c>
      <c r="B14">
        <v>0.5917022315555555</v>
      </c>
      <c r="C14">
        <v>0.563203708</v>
      </c>
      <c r="D14">
        <v>0.5879761999999999</v>
      </c>
      <c r="E14">
        <v>0.6209104480000001</v>
      </c>
    </row>
    <row r="15" spans="1:5">
      <c r="A15">
        <v>2035</v>
      </c>
      <c r="B15">
        <v>0.5981513725555556</v>
      </c>
      <c r="C15">
        <v>0.568891916</v>
      </c>
      <c r="D15">
        <v>0.5955249</v>
      </c>
      <c r="E15">
        <v>0.628241226</v>
      </c>
    </row>
    <row r="16" spans="1:5">
      <c r="A16">
        <v>2040</v>
      </c>
      <c r="B16">
        <v>0.6226414011111112</v>
      </c>
      <c r="C16">
        <v>0.59191332</v>
      </c>
      <c r="D16">
        <v>0.62106234</v>
      </c>
      <c r="E16">
        <v>0.6543518199999999</v>
      </c>
    </row>
    <row r="17" spans="1:5">
      <c r="A17">
        <v>2045</v>
      </c>
      <c r="B17">
        <v>0.6576193228888887</v>
      </c>
      <c r="C17">
        <v>0.62742222</v>
      </c>
      <c r="D17">
        <v>0.6580144999999999</v>
      </c>
      <c r="E17">
        <v>0.690636994</v>
      </c>
    </row>
    <row r="18" spans="1:5">
      <c r="A18">
        <v>2050</v>
      </c>
      <c r="B18">
        <v>0.6735081594444444</v>
      </c>
      <c r="C18">
        <v>0.6459087360000001</v>
      </c>
      <c r="D18">
        <v>0.6681462</v>
      </c>
      <c r="E18">
        <v>0.712226984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0.765366431277778</v>
      </c>
      <c r="C3">
        <v>0.65828686</v>
      </c>
      <c r="D3">
        <v>0.75065464</v>
      </c>
      <c r="E3">
        <v>0.8672975260000001</v>
      </c>
    </row>
    <row r="4" spans="1:5">
      <c r="A4">
        <v>2024</v>
      </c>
      <c r="B4">
        <v>0.7107561925555556</v>
      </c>
      <c r="C4">
        <v>0.615913352</v>
      </c>
      <c r="D4">
        <v>0.70367813</v>
      </c>
      <c r="E4">
        <v>0.79116717</v>
      </c>
    </row>
    <row r="5" spans="1:5">
      <c r="A5">
        <v>2025</v>
      </c>
      <c r="B5">
        <v>0.6660130202777778</v>
      </c>
      <c r="C5">
        <v>0.5718646079999999</v>
      </c>
      <c r="D5">
        <v>0.66049105</v>
      </c>
      <c r="E5">
        <v>0.7407815520000001</v>
      </c>
    </row>
    <row r="6" spans="1:5">
      <c r="A6">
        <v>2026</v>
      </c>
      <c r="B6">
        <v>0.6108166075</v>
      </c>
      <c r="C6">
        <v>0.500023596</v>
      </c>
      <c r="D6">
        <v>0.60826266</v>
      </c>
      <c r="E6">
        <v>0.705376184</v>
      </c>
    </row>
    <row r="7" spans="1:5">
      <c r="A7">
        <v>2027</v>
      </c>
      <c r="B7">
        <v>0.5895300335555554</v>
      </c>
      <c r="C7">
        <v>0.482296088</v>
      </c>
      <c r="D7">
        <v>0.58844185</v>
      </c>
      <c r="E7">
        <v>0.6899707899999999</v>
      </c>
    </row>
    <row r="8" spans="1:5">
      <c r="A8">
        <v>2028</v>
      </c>
      <c r="B8">
        <v>0.5789248222777776</v>
      </c>
      <c r="C8">
        <v>0.46623484</v>
      </c>
      <c r="D8">
        <v>0.5786098</v>
      </c>
      <c r="E8">
        <v>0.685862432</v>
      </c>
    </row>
    <row r="9" spans="1:5">
      <c r="A9">
        <v>2029</v>
      </c>
      <c r="B9">
        <v>0.5641638566666667</v>
      </c>
      <c r="C9">
        <v>0.44999538</v>
      </c>
      <c r="D9">
        <v>0.5633344</v>
      </c>
      <c r="E9">
        <v>0.6730161</v>
      </c>
    </row>
    <row r="10" spans="1:5">
      <c r="A10">
        <v>2030</v>
      </c>
      <c r="B10">
        <v>0.5407074272777777</v>
      </c>
      <c r="C10">
        <v>0.425833892</v>
      </c>
      <c r="D10">
        <v>0.5438553</v>
      </c>
      <c r="E10">
        <v>0.65463536</v>
      </c>
    </row>
    <row r="11" spans="1:5">
      <c r="A11">
        <v>2031</v>
      </c>
      <c r="B11">
        <v>0.5272981217222222</v>
      </c>
      <c r="C11">
        <v>0.415322462</v>
      </c>
      <c r="D11">
        <v>0.5312609700000001</v>
      </c>
      <c r="E11">
        <v>0.6377251</v>
      </c>
    </row>
    <row r="12" spans="1:5">
      <c r="A12">
        <v>2032</v>
      </c>
      <c r="B12">
        <v>0.5223126968888888</v>
      </c>
      <c r="C12">
        <v>0.413334456</v>
      </c>
      <c r="D12">
        <v>0.52949053</v>
      </c>
      <c r="E12">
        <v>0.630423952</v>
      </c>
    </row>
    <row r="13" spans="1:5">
      <c r="A13">
        <v>2033</v>
      </c>
      <c r="B13">
        <v>0.5123561989444445</v>
      </c>
      <c r="C13">
        <v>0.403876872</v>
      </c>
      <c r="D13">
        <v>0.50958633</v>
      </c>
      <c r="E13">
        <v>0.6195284799999999</v>
      </c>
    </row>
    <row r="14" spans="1:5">
      <c r="A14">
        <v>2034</v>
      </c>
      <c r="B14">
        <v>0.5086326376666668</v>
      </c>
      <c r="C14">
        <v>0.403891172</v>
      </c>
      <c r="D14">
        <v>0.5031615</v>
      </c>
      <c r="E14">
        <v>0.6150890840000001</v>
      </c>
    </row>
    <row r="15" spans="1:5">
      <c r="A15">
        <v>2035</v>
      </c>
      <c r="B15">
        <v>0.5023477863888889</v>
      </c>
      <c r="C15">
        <v>0.39865819</v>
      </c>
      <c r="D15">
        <v>0.4915462</v>
      </c>
      <c r="E15">
        <v>0.60821021</v>
      </c>
    </row>
    <row r="16" spans="1:5">
      <c r="A16">
        <v>2040</v>
      </c>
      <c r="B16">
        <v>0.5003445306111111</v>
      </c>
      <c r="C16">
        <v>0.399266542</v>
      </c>
      <c r="D16">
        <v>0.5011695</v>
      </c>
      <c r="E16">
        <v>0.6007958</v>
      </c>
    </row>
    <row r="17" spans="1:5">
      <c r="A17">
        <v>2045</v>
      </c>
      <c r="B17">
        <v>0.565870717</v>
      </c>
      <c r="C17">
        <v>0.4625662720000001</v>
      </c>
      <c r="D17">
        <v>0.56821424</v>
      </c>
      <c r="E17">
        <v>0.6682179</v>
      </c>
    </row>
    <row r="18" spans="1:5">
      <c r="A18">
        <v>2050</v>
      </c>
      <c r="B18">
        <v>0.5749718371666668</v>
      </c>
      <c r="C18">
        <v>0.484663436</v>
      </c>
      <c r="D18">
        <v>0.5778523</v>
      </c>
      <c r="E18">
        <v>0.676036492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0.8019613242222223</v>
      </c>
      <c r="C3">
        <v>0.76799056</v>
      </c>
      <c r="D3">
        <v>0.7989045</v>
      </c>
      <c r="E3">
        <v>0.830583812</v>
      </c>
    </row>
    <row r="4" spans="1:5">
      <c r="A4">
        <v>2024</v>
      </c>
      <c r="B4">
        <v>0.7312875781111111</v>
      </c>
      <c r="C4">
        <v>0.7012613400000001</v>
      </c>
      <c r="D4">
        <v>0.73127407</v>
      </c>
      <c r="E4">
        <v>0.7633783120000001</v>
      </c>
    </row>
    <row r="5" spans="1:5">
      <c r="A5">
        <v>2025</v>
      </c>
      <c r="B5">
        <v>0.6761356377777777</v>
      </c>
      <c r="C5">
        <v>0.641716592</v>
      </c>
      <c r="D5">
        <v>0.6749598</v>
      </c>
      <c r="E5">
        <v>0.709788168</v>
      </c>
    </row>
    <row r="6" spans="1:5">
      <c r="A6">
        <v>2026</v>
      </c>
      <c r="B6">
        <v>0.6305852060555556</v>
      </c>
      <c r="C6">
        <v>0.593363848</v>
      </c>
      <c r="D6">
        <v>0.6294955</v>
      </c>
      <c r="E6">
        <v>0.6659669699999999</v>
      </c>
    </row>
    <row r="7" spans="1:5">
      <c r="A7">
        <v>2027</v>
      </c>
      <c r="B7">
        <v>0.5863782397222224</v>
      </c>
      <c r="C7">
        <v>0.549064988</v>
      </c>
      <c r="D7">
        <v>0.58284277</v>
      </c>
      <c r="E7">
        <v>0.619496772</v>
      </c>
    </row>
    <row r="8" spans="1:5">
      <c r="A8">
        <v>2028</v>
      </c>
      <c r="B8">
        <v>0.5252780758333331</v>
      </c>
      <c r="C8">
        <v>0.49584675</v>
      </c>
      <c r="D8">
        <v>0.5219766</v>
      </c>
      <c r="E8">
        <v>0.5538957200000001</v>
      </c>
    </row>
    <row r="9" spans="1:5">
      <c r="A9">
        <v>2029</v>
      </c>
      <c r="B9">
        <v>0.4962907184444444</v>
      </c>
      <c r="C9">
        <v>0.464555</v>
      </c>
      <c r="D9">
        <v>0.49289188</v>
      </c>
      <c r="E9">
        <v>0.524913764</v>
      </c>
    </row>
    <row r="10" spans="1:5">
      <c r="A10">
        <v>2030</v>
      </c>
      <c r="B10">
        <v>0.4923136657777778</v>
      </c>
      <c r="C10">
        <v>0.461012006</v>
      </c>
      <c r="D10">
        <v>0.49099907</v>
      </c>
      <c r="E10">
        <v>0.523201382</v>
      </c>
    </row>
    <row r="11" spans="1:5">
      <c r="A11">
        <v>2031</v>
      </c>
      <c r="B11">
        <v>0.4800897773333334</v>
      </c>
      <c r="C11">
        <v>0.447492084</v>
      </c>
      <c r="D11">
        <v>0.4801908</v>
      </c>
      <c r="E11">
        <v>0.51259826</v>
      </c>
    </row>
    <row r="12" spans="1:5">
      <c r="A12">
        <v>2032</v>
      </c>
      <c r="B12">
        <v>0.4833993083888889</v>
      </c>
      <c r="C12">
        <v>0.450762582</v>
      </c>
      <c r="D12">
        <v>0.48278522</v>
      </c>
      <c r="E12">
        <v>0.51769594</v>
      </c>
    </row>
    <row r="13" spans="1:5">
      <c r="A13">
        <v>2033</v>
      </c>
      <c r="B13">
        <v>0.4629881137777778</v>
      </c>
      <c r="C13">
        <v>0.433396776</v>
      </c>
      <c r="D13">
        <v>0.45938426</v>
      </c>
      <c r="E13">
        <v>0.49297458</v>
      </c>
    </row>
    <row r="14" spans="1:5">
      <c r="A14">
        <v>2034</v>
      </c>
      <c r="B14">
        <v>0.459152008888889</v>
      </c>
      <c r="C14">
        <v>0.425582668</v>
      </c>
      <c r="D14">
        <v>0.45620117</v>
      </c>
      <c r="E14">
        <v>0.485358892</v>
      </c>
    </row>
    <row r="15" spans="1:5">
      <c r="A15">
        <v>2035</v>
      </c>
      <c r="B15">
        <v>0.4581468710555556</v>
      </c>
      <c r="C15">
        <v>0.421617398</v>
      </c>
      <c r="D15">
        <v>0.45475453</v>
      </c>
      <c r="E15">
        <v>0.48883945</v>
      </c>
    </row>
    <row r="16" spans="1:5">
      <c r="A16">
        <v>2040</v>
      </c>
      <c r="B16">
        <v>0.5464079869444443</v>
      </c>
      <c r="C16">
        <v>0.49604012</v>
      </c>
      <c r="D16">
        <v>0.5471576500000001</v>
      </c>
      <c r="E16">
        <v>0.5795100399999999</v>
      </c>
    </row>
    <row r="17" spans="1:5">
      <c r="A17">
        <v>2045</v>
      </c>
      <c r="B17">
        <v>0.6376995722777776</v>
      </c>
      <c r="C17">
        <v>0.5823380899999999</v>
      </c>
      <c r="D17">
        <v>0.64113784</v>
      </c>
      <c r="E17">
        <v>0.675567332</v>
      </c>
    </row>
    <row r="18" spans="1:5">
      <c r="A18">
        <v>2050</v>
      </c>
      <c r="B18">
        <v>0.6934511027777776</v>
      </c>
      <c r="C18">
        <v>0.62950468</v>
      </c>
      <c r="D18">
        <v>0.70823395</v>
      </c>
      <c r="E18">
        <v>0.74757336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0.8082472666111111</v>
      </c>
      <c r="C3">
        <v>0.78196754</v>
      </c>
      <c r="D3">
        <v>0.8080337</v>
      </c>
      <c r="E3">
        <v>0.839778608</v>
      </c>
    </row>
    <row r="4" spans="1:5">
      <c r="A4">
        <v>2024</v>
      </c>
      <c r="B4">
        <v>0.7265552898888887</v>
      </c>
      <c r="C4">
        <v>0.7022107479999999</v>
      </c>
      <c r="D4">
        <v>0.7202135</v>
      </c>
      <c r="E4">
        <v>0.759922518</v>
      </c>
    </row>
    <row r="5" spans="1:5">
      <c r="A5">
        <v>2025</v>
      </c>
      <c r="B5">
        <v>0.6868199218888891</v>
      </c>
      <c r="C5">
        <v>0.6551568800000001</v>
      </c>
      <c r="D5">
        <v>0.6835205600000001</v>
      </c>
      <c r="E5">
        <v>0.7221981479999999</v>
      </c>
    </row>
    <row r="6" spans="1:5">
      <c r="A6">
        <v>2026</v>
      </c>
      <c r="B6">
        <v>0.6470122877777779</v>
      </c>
      <c r="C6">
        <v>0.6163322</v>
      </c>
      <c r="D6">
        <v>0.64573705</v>
      </c>
      <c r="E6">
        <v>0.68204726</v>
      </c>
    </row>
    <row r="7" spans="1:5">
      <c r="A7">
        <v>2027</v>
      </c>
      <c r="B7">
        <v>0.6122363525</v>
      </c>
      <c r="C7">
        <v>0.577304672</v>
      </c>
      <c r="D7">
        <v>0.61419845</v>
      </c>
      <c r="E7">
        <v>0.646481708</v>
      </c>
    </row>
    <row r="8" spans="1:5">
      <c r="A8">
        <v>2028</v>
      </c>
      <c r="B8">
        <v>0.5830474177777778</v>
      </c>
      <c r="C8">
        <v>0.54573602</v>
      </c>
      <c r="D8">
        <v>0.5832657999999999</v>
      </c>
      <c r="E8">
        <v>0.62079812</v>
      </c>
    </row>
    <row r="9" spans="1:5">
      <c r="A9">
        <v>2029</v>
      </c>
      <c r="B9">
        <v>0.5603860938333332</v>
      </c>
      <c r="C9">
        <v>0.52209648</v>
      </c>
      <c r="D9">
        <v>0.5615642</v>
      </c>
      <c r="E9">
        <v>0.602143058</v>
      </c>
    </row>
    <row r="10" spans="1:5">
      <c r="A10">
        <v>2030</v>
      </c>
      <c r="B10">
        <v>0.5330288327222222</v>
      </c>
      <c r="C10">
        <v>0.491868584</v>
      </c>
      <c r="D10">
        <v>0.5309074499999999</v>
      </c>
      <c r="E10">
        <v>0.571699164</v>
      </c>
    </row>
    <row r="11" spans="1:5">
      <c r="A11">
        <v>2031</v>
      </c>
      <c r="B11">
        <v>0.5261089419999999</v>
      </c>
      <c r="C11">
        <v>0.48379432</v>
      </c>
      <c r="D11">
        <v>0.52792645</v>
      </c>
      <c r="E11">
        <v>0.5693580619999999</v>
      </c>
    </row>
    <row r="12" spans="1:5">
      <c r="A12">
        <v>2032</v>
      </c>
      <c r="B12">
        <v>0.5471146151666666</v>
      </c>
      <c r="C12">
        <v>0.505940806</v>
      </c>
      <c r="D12">
        <v>0.5498765</v>
      </c>
      <c r="E12">
        <v>0.5851369199999999</v>
      </c>
    </row>
    <row r="13" spans="1:5">
      <c r="A13">
        <v>2033</v>
      </c>
      <c r="B13">
        <v>0.5359689956666667</v>
      </c>
      <c r="C13">
        <v>0.493959772</v>
      </c>
      <c r="D13">
        <v>0.5408417</v>
      </c>
      <c r="E13">
        <v>0.576616652</v>
      </c>
    </row>
    <row r="14" spans="1:5">
      <c r="A14">
        <v>2034</v>
      </c>
      <c r="B14">
        <v>0.5267647297777776</v>
      </c>
      <c r="C14">
        <v>0.481604388</v>
      </c>
      <c r="D14">
        <v>0.5331445</v>
      </c>
      <c r="E14">
        <v>0.568671874</v>
      </c>
    </row>
    <row r="15" spans="1:5">
      <c r="A15">
        <v>2035</v>
      </c>
      <c r="B15">
        <v>0.5133007061666668</v>
      </c>
      <c r="C15">
        <v>0.46324376</v>
      </c>
      <c r="D15">
        <v>0.5179214</v>
      </c>
      <c r="E15">
        <v>0.556108822</v>
      </c>
    </row>
    <row r="16" spans="1:5">
      <c r="A16">
        <v>2040</v>
      </c>
      <c r="B16">
        <v>0.6058396645</v>
      </c>
      <c r="C16">
        <v>0.5568715</v>
      </c>
      <c r="D16">
        <v>0.60793483</v>
      </c>
      <c r="E16">
        <v>0.6505922119999999</v>
      </c>
    </row>
    <row r="17" spans="1:5">
      <c r="A17">
        <v>2045</v>
      </c>
      <c r="B17">
        <v>0.6937732823333334</v>
      </c>
      <c r="C17">
        <v>0.638226756</v>
      </c>
      <c r="D17">
        <v>0.68245405</v>
      </c>
      <c r="E17">
        <v>0.763633978</v>
      </c>
    </row>
    <row r="18" spans="1:5">
      <c r="A18">
        <v>2050</v>
      </c>
      <c r="B18">
        <v>0.7501336558333332</v>
      </c>
      <c r="C18">
        <v>0.6696336000000001</v>
      </c>
      <c r="D18">
        <v>0.7462798</v>
      </c>
      <c r="E18">
        <v>0.82057072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9" bestFit="1" customWidth="1"/>
    <col min="3" max="3" width="12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0.6939173003333334</v>
      </c>
      <c r="C3">
        <v>0.6153227999999999</v>
      </c>
      <c r="D3">
        <v>0.6841488999999999</v>
      </c>
      <c r="E3">
        <v>0.779769652</v>
      </c>
    </row>
    <row r="4" spans="1:5">
      <c r="A4">
        <v>2024</v>
      </c>
      <c r="B4">
        <v>0.6724264448333331</v>
      </c>
      <c r="C4">
        <v>0.601427992</v>
      </c>
      <c r="D4">
        <v>0.65424806</v>
      </c>
      <c r="E4">
        <v>0.760156972</v>
      </c>
    </row>
    <row r="5" spans="1:5">
      <c r="A5">
        <v>2025</v>
      </c>
      <c r="B5">
        <v>0.6379462488333334</v>
      </c>
      <c r="C5">
        <v>0.5494489</v>
      </c>
      <c r="D5">
        <v>0.6138815</v>
      </c>
      <c r="E5">
        <v>0.726395088</v>
      </c>
    </row>
    <row r="6" spans="1:5">
      <c r="A6">
        <v>2026</v>
      </c>
      <c r="B6">
        <v>0.6214515880000001</v>
      </c>
      <c r="C6">
        <v>0.520982704</v>
      </c>
      <c r="D6">
        <v>0.6064944</v>
      </c>
      <c r="E6">
        <v>0.7128309940000001</v>
      </c>
    </row>
    <row r="7" spans="1:5">
      <c r="A7">
        <v>2027</v>
      </c>
      <c r="B7">
        <v>0.6090779128888887</v>
      </c>
      <c r="C7">
        <v>0.50105572</v>
      </c>
      <c r="D7">
        <v>0.5961429</v>
      </c>
      <c r="E7">
        <v>0.7026283639999999</v>
      </c>
    </row>
    <row r="8" spans="1:5">
      <c r="A8">
        <v>2028</v>
      </c>
      <c r="B8">
        <v>0.6011163103333333</v>
      </c>
      <c r="C8">
        <v>0.48528752</v>
      </c>
      <c r="D8">
        <v>0.58758324</v>
      </c>
      <c r="E8">
        <v>0.6983119720000001</v>
      </c>
    </row>
    <row r="9" spans="1:5">
      <c r="A9">
        <v>2029</v>
      </c>
      <c r="B9">
        <v>0.5839885088888888</v>
      </c>
      <c r="C9">
        <v>0.46786308</v>
      </c>
      <c r="D9">
        <v>0.56983876</v>
      </c>
      <c r="E9">
        <v>0.68256478</v>
      </c>
    </row>
    <row r="10" spans="1:5">
      <c r="A10">
        <v>2030</v>
      </c>
      <c r="B10">
        <v>0.5671952633888889</v>
      </c>
      <c r="C10">
        <v>0.457479672</v>
      </c>
      <c r="D10">
        <v>0.55591065</v>
      </c>
      <c r="E10">
        <v>0.66674902</v>
      </c>
    </row>
    <row r="11" spans="1:5">
      <c r="A11">
        <v>2031</v>
      </c>
      <c r="B11">
        <v>0.5568559353888889</v>
      </c>
      <c r="C11">
        <v>0.444419098</v>
      </c>
      <c r="D11">
        <v>0.5429815</v>
      </c>
      <c r="E11">
        <v>0.6551229860000001</v>
      </c>
    </row>
    <row r="12" spans="1:5">
      <c r="A12">
        <v>2032</v>
      </c>
      <c r="B12">
        <v>0.554222054111111</v>
      </c>
      <c r="C12">
        <v>0.436647232</v>
      </c>
      <c r="D12">
        <v>0.5389389</v>
      </c>
      <c r="E12">
        <v>0.653031276</v>
      </c>
    </row>
    <row r="13" spans="1:5">
      <c r="A13">
        <v>2033</v>
      </c>
      <c r="B13">
        <v>0.5443481496666668</v>
      </c>
      <c r="C13">
        <v>0.428805066</v>
      </c>
      <c r="D13">
        <v>0.5302998</v>
      </c>
      <c r="E13">
        <v>0.645229572</v>
      </c>
    </row>
    <row r="14" spans="1:5">
      <c r="A14">
        <v>2034</v>
      </c>
      <c r="B14">
        <v>0.5378040813333332</v>
      </c>
      <c r="C14">
        <v>0.422133968</v>
      </c>
      <c r="D14">
        <v>0.5241954</v>
      </c>
      <c r="E14">
        <v>0.64132006</v>
      </c>
    </row>
    <row r="15" spans="1:5">
      <c r="A15">
        <v>2035</v>
      </c>
      <c r="B15">
        <v>0.5305326297777778</v>
      </c>
      <c r="C15">
        <v>0.416851132</v>
      </c>
      <c r="D15">
        <v>0.520373</v>
      </c>
      <c r="E15">
        <v>0.63631564</v>
      </c>
    </row>
    <row r="16" spans="1:5">
      <c r="A16">
        <v>2040</v>
      </c>
      <c r="B16">
        <v>0.5425991457222225</v>
      </c>
      <c r="C16">
        <v>0.424771532</v>
      </c>
      <c r="D16">
        <v>0.53482395</v>
      </c>
      <c r="E16">
        <v>0.6595154440000001</v>
      </c>
    </row>
    <row r="17" spans="1:5">
      <c r="A17">
        <v>2045</v>
      </c>
      <c r="B17">
        <v>0.5491268785555556</v>
      </c>
      <c r="C17">
        <v>0.445776784</v>
      </c>
      <c r="D17">
        <v>0.53652245</v>
      </c>
      <c r="E17">
        <v>0.651191814</v>
      </c>
    </row>
    <row r="18" spans="1:5">
      <c r="A18">
        <v>2050</v>
      </c>
      <c r="B18">
        <v>0.549439298611111</v>
      </c>
      <c r="C18">
        <v>0.45154392</v>
      </c>
      <c r="D18">
        <v>0.5362377</v>
      </c>
      <c r="E18">
        <v>0.65590374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0.7220532519444445</v>
      </c>
      <c r="C3">
        <v>0.60323516</v>
      </c>
      <c r="D3">
        <v>0.7210794</v>
      </c>
      <c r="E3">
        <v>0.82589952</v>
      </c>
    </row>
    <row r="4" spans="1:5">
      <c r="A4">
        <v>2024</v>
      </c>
      <c r="B4">
        <v>0.7059770037777779</v>
      </c>
      <c r="C4">
        <v>0.589757368</v>
      </c>
      <c r="D4">
        <v>0.71255666</v>
      </c>
      <c r="E4">
        <v>0.817672068</v>
      </c>
    </row>
    <row r="5" spans="1:5">
      <c r="A5">
        <v>2025</v>
      </c>
      <c r="B5">
        <v>0.6747645644444442</v>
      </c>
      <c r="C5">
        <v>0.5430775</v>
      </c>
      <c r="D5">
        <v>0.67942536</v>
      </c>
      <c r="E5">
        <v>0.79789846</v>
      </c>
    </row>
    <row r="6" spans="1:5">
      <c r="A6">
        <v>2026</v>
      </c>
      <c r="B6">
        <v>0.6443584812222224</v>
      </c>
      <c r="C6">
        <v>0.52859786</v>
      </c>
      <c r="D6">
        <v>0.6455626</v>
      </c>
      <c r="E6">
        <v>0.747315024</v>
      </c>
    </row>
    <row r="7" spans="1:5">
      <c r="A7">
        <v>2027</v>
      </c>
      <c r="B7">
        <v>0.6200926424999998</v>
      </c>
      <c r="C7">
        <v>0.5074732200000001</v>
      </c>
      <c r="D7">
        <v>0.6200466</v>
      </c>
      <c r="E7">
        <v>0.72025938</v>
      </c>
    </row>
    <row r="8" spans="1:5">
      <c r="A8">
        <v>2028</v>
      </c>
      <c r="B8">
        <v>0.6020970605555556</v>
      </c>
      <c r="C8">
        <v>0.490934132</v>
      </c>
      <c r="D8">
        <v>0.6011324</v>
      </c>
      <c r="E8">
        <v>0.7031419480000001</v>
      </c>
    </row>
    <row r="9" spans="1:5">
      <c r="A9">
        <v>2029</v>
      </c>
      <c r="B9">
        <v>0.5840561514444443</v>
      </c>
      <c r="C9">
        <v>0.468958412</v>
      </c>
      <c r="D9">
        <v>0.57976204</v>
      </c>
      <c r="E9">
        <v>0.6823563500000001</v>
      </c>
    </row>
    <row r="10" spans="1:5">
      <c r="A10">
        <v>2030</v>
      </c>
      <c r="B10">
        <v>0.5683801679444446</v>
      </c>
      <c r="C10">
        <v>0.451771516</v>
      </c>
      <c r="D10">
        <v>0.56542075</v>
      </c>
      <c r="E10">
        <v>0.66690744</v>
      </c>
    </row>
    <row r="11" spans="1:5">
      <c r="A11">
        <v>2031</v>
      </c>
      <c r="B11">
        <v>0.5582888270555554</v>
      </c>
      <c r="C11">
        <v>0.436745518</v>
      </c>
      <c r="D11">
        <v>0.5540380499999999</v>
      </c>
      <c r="E11">
        <v>0.6569145460000001</v>
      </c>
    </row>
    <row r="12" spans="1:5">
      <c r="A12">
        <v>2032</v>
      </c>
      <c r="B12">
        <v>0.5523342728888887</v>
      </c>
      <c r="C12">
        <v>0.425322464</v>
      </c>
      <c r="D12">
        <v>0.5442888</v>
      </c>
      <c r="E12">
        <v>0.65257762</v>
      </c>
    </row>
    <row r="13" spans="1:5">
      <c r="A13">
        <v>2033</v>
      </c>
      <c r="B13">
        <v>0.5420901991666667</v>
      </c>
      <c r="C13">
        <v>0.4162504</v>
      </c>
      <c r="D13">
        <v>0.5348011</v>
      </c>
      <c r="E13">
        <v>0.64093426</v>
      </c>
    </row>
    <row r="14" spans="1:5">
      <c r="A14">
        <v>2034</v>
      </c>
      <c r="B14">
        <v>0.5358472225555556</v>
      </c>
      <c r="C14">
        <v>0.407937056</v>
      </c>
      <c r="D14">
        <v>0.5286561</v>
      </c>
      <c r="E14">
        <v>0.633589786</v>
      </c>
    </row>
    <row r="15" spans="1:5">
      <c r="A15">
        <v>2035</v>
      </c>
      <c r="B15">
        <v>0.5289626254444443</v>
      </c>
      <c r="C15">
        <v>0.400696104</v>
      </c>
      <c r="D15">
        <v>0.52202827</v>
      </c>
      <c r="E15">
        <v>0.624453852</v>
      </c>
    </row>
    <row r="16" spans="1:5">
      <c r="A16">
        <v>2040</v>
      </c>
      <c r="B16">
        <v>0.5170733129444445</v>
      </c>
      <c r="C16">
        <v>0.40351314</v>
      </c>
      <c r="D16">
        <v>0.5107181</v>
      </c>
      <c r="E16">
        <v>0.633335626</v>
      </c>
    </row>
    <row r="17" spans="1:5">
      <c r="A17">
        <v>2045</v>
      </c>
      <c r="B17">
        <v>0.5107246605555555</v>
      </c>
      <c r="C17">
        <v>0.402591564</v>
      </c>
      <c r="D17">
        <v>0.501873</v>
      </c>
      <c r="E17">
        <v>0.627185266</v>
      </c>
    </row>
    <row r="18" spans="1:5">
      <c r="A18">
        <v>2050</v>
      </c>
      <c r="B18">
        <v>0.4976047502222222</v>
      </c>
      <c r="C18">
        <v>0.391348632</v>
      </c>
      <c r="D18">
        <v>0.48253775</v>
      </c>
      <c r="E18">
        <v>0.609975896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86.35704418888891</v>
      </c>
      <c r="C3">
        <v>80.09728079999999</v>
      </c>
      <c r="D3">
        <v>86.61221</v>
      </c>
      <c r="E3">
        <v>91.72049799999999</v>
      </c>
    </row>
    <row r="4" spans="1:5">
      <c r="A4">
        <v>2024</v>
      </c>
      <c r="B4">
        <v>72.21934486666666</v>
      </c>
      <c r="C4">
        <v>66.3292952</v>
      </c>
      <c r="D4">
        <v>72.49155399999999</v>
      </c>
      <c r="E4">
        <v>77.22931600000001</v>
      </c>
    </row>
    <row r="5" spans="1:5">
      <c r="A5">
        <v>2025</v>
      </c>
      <c r="B5">
        <v>81.93834777222223</v>
      </c>
      <c r="C5">
        <v>74.499702</v>
      </c>
      <c r="D5">
        <v>81.59406</v>
      </c>
      <c r="E5">
        <v>88.1351808</v>
      </c>
    </row>
    <row r="6" spans="1:5">
      <c r="A6">
        <v>2026</v>
      </c>
      <c r="B6">
        <v>76.23278080555556</v>
      </c>
      <c r="C6">
        <v>68.75219199999999</v>
      </c>
      <c r="D6">
        <v>75.62888</v>
      </c>
      <c r="E6">
        <v>83.61605200000001</v>
      </c>
    </row>
    <row r="7" spans="1:5">
      <c r="A7">
        <v>2027</v>
      </c>
      <c r="B7">
        <v>67.51060835000001</v>
      </c>
      <c r="C7">
        <v>59.8100926</v>
      </c>
      <c r="D7">
        <v>66.53653</v>
      </c>
      <c r="E7">
        <v>75.622125</v>
      </c>
    </row>
    <row r="8" spans="1:5">
      <c r="A8">
        <v>2028</v>
      </c>
      <c r="B8">
        <v>64.68183107777779</v>
      </c>
      <c r="C8">
        <v>57.3712546</v>
      </c>
      <c r="D8">
        <v>63.33493</v>
      </c>
      <c r="E8">
        <v>73.3917812</v>
      </c>
    </row>
    <row r="9" spans="1:5">
      <c r="A9">
        <v>2029</v>
      </c>
      <c r="B9">
        <v>65.53117053333334</v>
      </c>
      <c r="C9">
        <v>57.847672</v>
      </c>
      <c r="D9">
        <v>63.33539</v>
      </c>
      <c r="E9">
        <v>75.7098412</v>
      </c>
    </row>
    <row r="10" spans="1:5">
      <c r="A10">
        <v>2030</v>
      </c>
      <c r="B10">
        <v>73.7039781111111</v>
      </c>
      <c r="C10">
        <v>64.11564</v>
      </c>
      <c r="D10">
        <v>70.86667</v>
      </c>
      <c r="E10">
        <v>86.916236</v>
      </c>
    </row>
    <row r="11" spans="1:5">
      <c r="A11">
        <v>2031</v>
      </c>
      <c r="B11">
        <v>72.72531807222222</v>
      </c>
      <c r="C11">
        <v>61.3973746</v>
      </c>
      <c r="D11">
        <v>69.25331</v>
      </c>
      <c r="E11">
        <v>87.32719</v>
      </c>
    </row>
    <row r="12" spans="1:5">
      <c r="A12">
        <v>2032</v>
      </c>
      <c r="B12">
        <v>67.1079682888889</v>
      </c>
      <c r="C12">
        <v>55.7627402</v>
      </c>
      <c r="D12">
        <v>63.028652</v>
      </c>
      <c r="E12">
        <v>81.8325552</v>
      </c>
    </row>
    <row r="13" spans="1:5">
      <c r="A13">
        <v>2033</v>
      </c>
      <c r="B13">
        <v>62.89387757222224</v>
      </c>
      <c r="C13">
        <v>51.6999766</v>
      </c>
      <c r="D13">
        <v>58.634247</v>
      </c>
      <c r="E13">
        <v>77.18659599999999</v>
      </c>
    </row>
    <row r="14" spans="1:5">
      <c r="A14">
        <v>2034</v>
      </c>
      <c r="B14">
        <v>62.31737530555555</v>
      </c>
      <c r="C14">
        <v>50.511598</v>
      </c>
      <c r="D14">
        <v>58.334362</v>
      </c>
      <c r="E14">
        <v>77.33089199999999</v>
      </c>
    </row>
    <row r="15" spans="1:5">
      <c r="A15">
        <v>2035</v>
      </c>
      <c r="B15">
        <v>64.05863004444444</v>
      </c>
      <c r="C15">
        <v>50.5220986</v>
      </c>
      <c r="D15">
        <v>60.215866</v>
      </c>
      <c r="E15">
        <v>81.15959000000001</v>
      </c>
    </row>
    <row r="16" spans="1:5">
      <c r="A16">
        <v>2040</v>
      </c>
      <c r="B16">
        <v>61.86909584999999</v>
      </c>
      <c r="C16">
        <v>47.6099076</v>
      </c>
      <c r="D16">
        <v>57.740753</v>
      </c>
      <c r="E16">
        <v>80.241461</v>
      </c>
    </row>
    <row r="17" spans="1:5">
      <c r="A17">
        <v>2045</v>
      </c>
      <c r="B17">
        <v>62.41166294444443</v>
      </c>
      <c r="C17">
        <v>49.125024</v>
      </c>
      <c r="D17">
        <v>59.096577</v>
      </c>
      <c r="E17">
        <v>77.96684999999999</v>
      </c>
    </row>
    <row r="18" spans="1:5">
      <c r="A18">
        <v>2050</v>
      </c>
      <c r="B18">
        <v>61.42513028333334</v>
      </c>
      <c r="C18">
        <v>48.52178</v>
      </c>
      <c r="D18">
        <v>58.946117</v>
      </c>
      <c r="E18">
        <v>77.70872320000001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0.9031983741111114</v>
      </c>
      <c r="C3">
        <v>0.8936049</v>
      </c>
      <c r="D3">
        <v>0.9037887999999999</v>
      </c>
      <c r="E3">
        <v>0.911268388</v>
      </c>
    </row>
    <row r="4" spans="1:5">
      <c r="A4">
        <v>2024</v>
      </c>
      <c r="B4">
        <v>0.8366639506666669</v>
      </c>
      <c r="C4">
        <v>0.817302552</v>
      </c>
      <c r="D4">
        <v>0.8359872</v>
      </c>
      <c r="E4">
        <v>0.853032372</v>
      </c>
    </row>
    <row r="5" spans="1:5">
      <c r="A5">
        <v>2025</v>
      </c>
      <c r="B5">
        <v>0.7577191555555555</v>
      </c>
      <c r="C5">
        <v>0.73838372</v>
      </c>
      <c r="D5">
        <v>0.76005495</v>
      </c>
      <c r="E5">
        <v>0.7767998</v>
      </c>
    </row>
    <row r="6" spans="1:5">
      <c r="A6">
        <v>2026</v>
      </c>
      <c r="B6">
        <v>0.7388046497222223</v>
      </c>
      <c r="C6">
        <v>0.708719526</v>
      </c>
      <c r="D6">
        <v>0.7369329999999999</v>
      </c>
      <c r="E6">
        <v>0.773188514</v>
      </c>
    </row>
    <row r="7" spans="1:5">
      <c r="A7">
        <v>2027</v>
      </c>
      <c r="B7">
        <v>0.7115226813333333</v>
      </c>
      <c r="C7">
        <v>0.67811508</v>
      </c>
      <c r="D7">
        <v>0.71025354</v>
      </c>
      <c r="E7">
        <v>0.746443058</v>
      </c>
    </row>
    <row r="8" spans="1:5">
      <c r="A8">
        <v>2028</v>
      </c>
      <c r="B8">
        <v>0.6615542408333333</v>
      </c>
      <c r="C8">
        <v>0.629299032</v>
      </c>
      <c r="D8">
        <v>0.65813744</v>
      </c>
      <c r="E8">
        <v>0.694570928</v>
      </c>
    </row>
    <row r="9" spans="1:5">
      <c r="A9">
        <v>2029</v>
      </c>
      <c r="B9">
        <v>0.6217358712222221</v>
      </c>
      <c r="C9">
        <v>0.59328738</v>
      </c>
      <c r="D9">
        <v>0.6173916</v>
      </c>
      <c r="E9">
        <v>0.660049844</v>
      </c>
    </row>
    <row r="10" spans="1:5">
      <c r="A10">
        <v>2030</v>
      </c>
      <c r="B10">
        <v>0.5748490064444445</v>
      </c>
      <c r="C10">
        <v>0.5414353199999999</v>
      </c>
      <c r="D10">
        <v>0.5698183999999999</v>
      </c>
      <c r="E10">
        <v>0.6088387119999999</v>
      </c>
    </row>
    <row r="11" spans="1:5">
      <c r="A11">
        <v>2031</v>
      </c>
      <c r="B11">
        <v>0.545045867888889</v>
      </c>
      <c r="C11">
        <v>0.51571882</v>
      </c>
      <c r="D11">
        <v>0.5445349</v>
      </c>
      <c r="E11">
        <v>0.5777774840000001</v>
      </c>
    </row>
    <row r="12" spans="1:5">
      <c r="A12">
        <v>2032</v>
      </c>
      <c r="B12">
        <v>0.5342761453333333</v>
      </c>
      <c r="C12">
        <v>0.501460682</v>
      </c>
      <c r="D12">
        <v>0.5297431</v>
      </c>
      <c r="E12">
        <v>0.5716479999999999</v>
      </c>
    </row>
    <row r="13" spans="1:5">
      <c r="A13">
        <v>2033</v>
      </c>
      <c r="B13">
        <v>0.5170146962777779</v>
      </c>
      <c r="C13">
        <v>0.483265738</v>
      </c>
      <c r="D13">
        <v>0.51451945</v>
      </c>
      <c r="E13">
        <v>0.548096218</v>
      </c>
    </row>
    <row r="14" spans="1:5">
      <c r="A14">
        <v>2034</v>
      </c>
      <c r="B14">
        <v>0.5043424811111112</v>
      </c>
      <c r="C14">
        <v>0.468131368</v>
      </c>
      <c r="D14">
        <v>0.50805223</v>
      </c>
      <c r="E14">
        <v>0.531882062</v>
      </c>
    </row>
    <row r="15" spans="1:5">
      <c r="A15">
        <v>2035</v>
      </c>
      <c r="B15">
        <v>0.4993194090555555</v>
      </c>
      <c r="C15">
        <v>0.466249852</v>
      </c>
      <c r="D15">
        <v>0.5016723</v>
      </c>
      <c r="E15">
        <v>0.532406134</v>
      </c>
    </row>
    <row r="16" spans="1:5">
      <c r="A16">
        <v>2040</v>
      </c>
      <c r="B16">
        <v>0.542561949722222</v>
      </c>
      <c r="C16">
        <v>0.5080379899999999</v>
      </c>
      <c r="D16">
        <v>0.5380084000000001</v>
      </c>
      <c r="E16">
        <v>0.5824839000000001</v>
      </c>
    </row>
    <row r="17" spans="1:5">
      <c r="A17">
        <v>2045</v>
      </c>
      <c r="B17">
        <v>0.5666582722222223</v>
      </c>
      <c r="C17">
        <v>0.5298220800000001</v>
      </c>
      <c r="D17">
        <v>0.5608828</v>
      </c>
      <c r="E17">
        <v>0.61638616</v>
      </c>
    </row>
    <row r="18" spans="1:5">
      <c r="A18">
        <v>2050</v>
      </c>
      <c r="B18">
        <v>0.5786744755555555</v>
      </c>
      <c r="C18">
        <v>0.54543756</v>
      </c>
      <c r="D18">
        <v>0.5721269</v>
      </c>
      <c r="E18">
        <v>0.6291335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0.7512899747777778</v>
      </c>
      <c r="C3">
        <v>0.5967899919999999</v>
      </c>
      <c r="D3">
        <v>0.7577384</v>
      </c>
      <c r="E3">
        <v>0.8817097300000001</v>
      </c>
    </row>
    <row r="4" spans="1:5">
      <c r="A4">
        <v>2024</v>
      </c>
      <c r="B4">
        <v>0.7364410037777779</v>
      </c>
      <c r="C4">
        <v>0.5789638880000001</v>
      </c>
      <c r="D4">
        <v>0.756623</v>
      </c>
      <c r="E4">
        <v>0.8896504080000001</v>
      </c>
    </row>
    <row r="5" spans="1:5">
      <c r="A5">
        <v>2025</v>
      </c>
      <c r="B5">
        <v>0.7153155495555554</v>
      </c>
      <c r="C5">
        <v>0.54497674</v>
      </c>
      <c r="D5">
        <v>0.7427555</v>
      </c>
      <c r="E5">
        <v>0.883574694</v>
      </c>
    </row>
    <row r="6" spans="1:5">
      <c r="A6">
        <v>2026</v>
      </c>
      <c r="B6">
        <v>0.6919756887222221</v>
      </c>
      <c r="C6">
        <v>0.530802694</v>
      </c>
      <c r="D6">
        <v>0.7138757999999999</v>
      </c>
      <c r="E6">
        <v>0.83550926</v>
      </c>
    </row>
    <row r="7" spans="1:5">
      <c r="A7">
        <v>2027</v>
      </c>
      <c r="B7">
        <v>0.6512558405555556</v>
      </c>
      <c r="C7">
        <v>0.49444142</v>
      </c>
      <c r="D7">
        <v>0.6617638</v>
      </c>
      <c r="E7">
        <v>0.78462522</v>
      </c>
    </row>
    <row r="8" spans="1:5">
      <c r="A8">
        <v>2028</v>
      </c>
      <c r="B8">
        <v>0.6191130111666667</v>
      </c>
      <c r="C8">
        <v>0.471845732</v>
      </c>
      <c r="D8">
        <v>0.62993217</v>
      </c>
      <c r="E8">
        <v>0.7409891200000001</v>
      </c>
    </row>
    <row r="9" spans="1:5">
      <c r="A9">
        <v>2029</v>
      </c>
      <c r="B9">
        <v>0.6003292869444443</v>
      </c>
      <c r="C9">
        <v>0.45081963</v>
      </c>
      <c r="D9">
        <v>0.6085554399999999</v>
      </c>
      <c r="E9">
        <v>0.73499152</v>
      </c>
    </row>
    <row r="10" spans="1:5">
      <c r="A10">
        <v>2030</v>
      </c>
      <c r="B10">
        <v>0.587765532888889</v>
      </c>
      <c r="C10">
        <v>0.436232996</v>
      </c>
      <c r="D10">
        <v>0.5938781</v>
      </c>
      <c r="E10">
        <v>0.7300104080000001</v>
      </c>
    </row>
    <row r="11" spans="1:5">
      <c r="A11">
        <v>2031</v>
      </c>
      <c r="B11">
        <v>0.567972393111111</v>
      </c>
      <c r="C11">
        <v>0.422067442</v>
      </c>
      <c r="D11">
        <v>0.5747591</v>
      </c>
      <c r="E11">
        <v>0.71081916</v>
      </c>
    </row>
    <row r="12" spans="1:5">
      <c r="A12">
        <v>2032</v>
      </c>
      <c r="B12">
        <v>0.5611324467777776</v>
      </c>
      <c r="C12">
        <v>0.425376604</v>
      </c>
      <c r="D12">
        <v>0.568116</v>
      </c>
      <c r="E12">
        <v>0.70452884</v>
      </c>
    </row>
    <row r="13" spans="1:5">
      <c r="A13">
        <v>2033</v>
      </c>
      <c r="B13">
        <v>0.5506765188333332</v>
      </c>
      <c r="C13">
        <v>0.416799568</v>
      </c>
      <c r="D13">
        <v>0.5630535</v>
      </c>
      <c r="E13">
        <v>0.69908374</v>
      </c>
    </row>
    <row r="14" spans="1:5">
      <c r="A14">
        <v>2034</v>
      </c>
      <c r="B14">
        <v>0.5441701258888888</v>
      </c>
      <c r="C14">
        <v>0.413433532</v>
      </c>
      <c r="D14">
        <v>0.553632</v>
      </c>
      <c r="E14">
        <v>0.6848767</v>
      </c>
    </row>
    <row r="15" spans="1:5">
      <c r="A15">
        <v>2035</v>
      </c>
      <c r="B15">
        <v>0.5364708151666666</v>
      </c>
      <c r="C15">
        <v>0.414927416</v>
      </c>
      <c r="D15">
        <v>0.5412701</v>
      </c>
      <c r="E15">
        <v>0.66955942</v>
      </c>
    </row>
    <row r="16" spans="1:5">
      <c r="A16">
        <v>2040</v>
      </c>
      <c r="B16">
        <v>0.5193180537222223</v>
      </c>
      <c r="C16">
        <v>0.402383048</v>
      </c>
      <c r="D16">
        <v>0.5120249</v>
      </c>
      <c r="E16">
        <v>0.637745706</v>
      </c>
    </row>
    <row r="17" spans="1:5">
      <c r="A17">
        <v>2045</v>
      </c>
      <c r="B17">
        <v>0.5863875134444445</v>
      </c>
      <c r="C17">
        <v>0.467434344</v>
      </c>
      <c r="D17">
        <v>0.58474207</v>
      </c>
      <c r="E17">
        <v>0.71284062</v>
      </c>
    </row>
    <row r="18" spans="1:5">
      <c r="A18">
        <v>2050</v>
      </c>
      <c r="B18">
        <v>0.5888722746666668</v>
      </c>
      <c r="C18">
        <v>0.479074606</v>
      </c>
      <c r="D18">
        <v>0.58122873</v>
      </c>
      <c r="E18">
        <v>0.717703932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0.7710478822777775</v>
      </c>
      <c r="C3">
        <v>0.618426452</v>
      </c>
      <c r="D3">
        <v>0.7716489399999999</v>
      </c>
      <c r="E3">
        <v>0.8763444800000001</v>
      </c>
    </row>
    <row r="4" spans="1:5">
      <c r="A4">
        <v>2024</v>
      </c>
      <c r="B4">
        <v>0.7560963648333333</v>
      </c>
      <c r="C4">
        <v>0.6185910059999999</v>
      </c>
      <c r="D4">
        <v>0.7550087</v>
      </c>
      <c r="E4">
        <v>0.877801508</v>
      </c>
    </row>
    <row r="5" spans="1:5">
      <c r="A5">
        <v>2025</v>
      </c>
      <c r="B5">
        <v>0.7368621252222223</v>
      </c>
      <c r="C5">
        <v>0.583906528</v>
      </c>
      <c r="D5">
        <v>0.7492652</v>
      </c>
      <c r="E5">
        <v>0.88276012</v>
      </c>
    </row>
    <row r="6" spans="1:5">
      <c r="A6">
        <v>2026</v>
      </c>
      <c r="B6">
        <v>0.7239304805000001</v>
      </c>
      <c r="C6">
        <v>0.580795898</v>
      </c>
      <c r="D6">
        <v>0.72913873</v>
      </c>
      <c r="E6">
        <v>0.84691024</v>
      </c>
    </row>
    <row r="7" spans="1:5">
      <c r="A7">
        <v>2027</v>
      </c>
      <c r="B7">
        <v>0.6966061558333334</v>
      </c>
      <c r="C7">
        <v>0.56015112</v>
      </c>
      <c r="D7">
        <v>0.7034280000000001</v>
      </c>
      <c r="E7">
        <v>0.8121764</v>
      </c>
    </row>
    <row r="8" spans="1:5">
      <c r="A8">
        <v>2028</v>
      </c>
      <c r="B8">
        <v>0.6708310308333334</v>
      </c>
      <c r="C8">
        <v>0.535291628</v>
      </c>
      <c r="D8">
        <v>0.6819946</v>
      </c>
      <c r="E8">
        <v>0.7791441520000001</v>
      </c>
    </row>
    <row r="9" spans="1:5">
      <c r="A9">
        <v>2029</v>
      </c>
      <c r="B9">
        <v>0.6515191695555557</v>
      </c>
      <c r="C9">
        <v>0.516745546</v>
      </c>
      <c r="D9">
        <v>0.6595141</v>
      </c>
      <c r="E9">
        <v>0.771022378</v>
      </c>
    </row>
    <row r="10" spans="1:5">
      <c r="A10">
        <v>2030</v>
      </c>
      <c r="B10">
        <v>0.6388068330555555</v>
      </c>
      <c r="C10">
        <v>0.5070005000000001</v>
      </c>
      <c r="D10">
        <v>0.6460051</v>
      </c>
      <c r="E10">
        <v>0.7727168800000001</v>
      </c>
    </row>
    <row r="11" spans="1:5">
      <c r="A11">
        <v>2031</v>
      </c>
      <c r="B11">
        <v>0.6227870974444443</v>
      </c>
      <c r="C11">
        <v>0.493591972</v>
      </c>
      <c r="D11">
        <v>0.62942696</v>
      </c>
      <c r="E11">
        <v>0.7602669559999999</v>
      </c>
    </row>
    <row r="12" spans="1:5">
      <c r="A12">
        <v>2032</v>
      </c>
      <c r="B12">
        <v>0.6148022142222224</v>
      </c>
      <c r="C12">
        <v>0.484818976</v>
      </c>
      <c r="D12">
        <v>0.619088</v>
      </c>
      <c r="E12">
        <v>0.755271226</v>
      </c>
    </row>
    <row r="13" spans="1:5">
      <c r="A13">
        <v>2033</v>
      </c>
      <c r="B13">
        <v>0.6039924976111112</v>
      </c>
      <c r="C13">
        <v>0.473467026</v>
      </c>
      <c r="D13">
        <v>0.604779</v>
      </c>
      <c r="E13">
        <v>0.7415689280000001</v>
      </c>
    </row>
    <row r="14" spans="1:5">
      <c r="A14">
        <v>2034</v>
      </c>
      <c r="B14">
        <v>0.5948733914444445</v>
      </c>
      <c r="C14">
        <v>0.46436294</v>
      </c>
      <c r="D14">
        <v>0.59561056</v>
      </c>
      <c r="E14">
        <v>0.7263437720000001</v>
      </c>
    </row>
    <row r="15" spans="1:5">
      <c r="A15">
        <v>2035</v>
      </c>
      <c r="B15">
        <v>0.5831690155555556</v>
      </c>
      <c r="C15">
        <v>0.456952172</v>
      </c>
      <c r="D15">
        <v>0.58234924</v>
      </c>
      <c r="E15">
        <v>0.709727858</v>
      </c>
    </row>
    <row r="16" spans="1:5">
      <c r="A16">
        <v>2040</v>
      </c>
      <c r="B16">
        <v>0.5278833006666667</v>
      </c>
      <c r="C16">
        <v>0.414045864</v>
      </c>
      <c r="D16">
        <v>0.5033487</v>
      </c>
      <c r="E16">
        <v>0.6296765799999999</v>
      </c>
    </row>
    <row r="17" spans="1:5">
      <c r="A17">
        <v>2045</v>
      </c>
      <c r="B17">
        <v>0.5270093227777779</v>
      </c>
      <c r="C17">
        <v>0.42698452</v>
      </c>
      <c r="D17">
        <v>0.50736934</v>
      </c>
      <c r="E17">
        <v>0.62245246</v>
      </c>
    </row>
    <row r="18" spans="1:5">
      <c r="A18">
        <v>2050</v>
      </c>
      <c r="B18">
        <v>0.5147790483888888</v>
      </c>
      <c r="C18">
        <v>0.42411247</v>
      </c>
      <c r="D18">
        <v>0.48900187</v>
      </c>
      <c r="E18">
        <v>0.6025433920000001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0.7384861419444444</v>
      </c>
      <c r="C3">
        <v>0.6463259</v>
      </c>
      <c r="D3">
        <v>0.7327544</v>
      </c>
      <c r="E3">
        <v>0.8217411600000001</v>
      </c>
    </row>
    <row r="4" spans="1:5">
      <c r="A4">
        <v>2024</v>
      </c>
      <c r="B4">
        <v>0.6999605483333334</v>
      </c>
      <c r="C4">
        <v>0.609356392</v>
      </c>
      <c r="D4">
        <v>0.68779147</v>
      </c>
      <c r="E4">
        <v>0.7819440679999999</v>
      </c>
    </row>
    <row r="5" spans="1:5">
      <c r="A5">
        <v>2025</v>
      </c>
      <c r="B5">
        <v>0.66289803</v>
      </c>
      <c r="C5">
        <v>0.5716087799999999</v>
      </c>
      <c r="D5">
        <v>0.6457517</v>
      </c>
      <c r="E5">
        <v>0.74638498</v>
      </c>
    </row>
    <row r="6" spans="1:5">
      <c r="A6">
        <v>2026</v>
      </c>
      <c r="B6">
        <v>0.6517156622777777</v>
      </c>
      <c r="C6">
        <v>0.55398534</v>
      </c>
      <c r="D6">
        <v>0.6286602999999999</v>
      </c>
      <c r="E6">
        <v>0.740513482</v>
      </c>
    </row>
    <row r="7" spans="1:5">
      <c r="A7">
        <v>2027</v>
      </c>
      <c r="B7">
        <v>0.637510290888889</v>
      </c>
      <c r="C7">
        <v>0.5435392</v>
      </c>
      <c r="D7">
        <v>0.6201189</v>
      </c>
      <c r="E7">
        <v>0.726098742</v>
      </c>
    </row>
    <row r="8" spans="1:5">
      <c r="A8">
        <v>2028</v>
      </c>
      <c r="B8">
        <v>0.6313869036111109</v>
      </c>
      <c r="C8">
        <v>0.5315545199999999</v>
      </c>
      <c r="D8">
        <v>0.6230658</v>
      </c>
      <c r="E8">
        <v>0.71860123</v>
      </c>
    </row>
    <row r="9" spans="1:5">
      <c r="A9">
        <v>2029</v>
      </c>
      <c r="B9">
        <v>0.6187587362777776</v>
      </c>
      <c r="C9">
        <v>0.51318838</v>
      </c>
      <c r="D9">
        <v>0.6072793</v>
      </c>
      <c r="E9">
        <v>0.715258066</v>
      </c>
    </row>
    <row r="10" spans="1:5">
      <c r="A10">
        <v>2030</v>
      </c>
      <c r="B10">
        <v>0.6080253672777777</v>
      </c>
      <c r="C10">
        <v>0.500367584</v>
      </c>
      <c r="D10">
        <v>0.5968295</v>
      </c>
      <c r="E10">
        <v>0.714330188</v>
      </c>
    </row>
    <row r="11" spans="1:5">
      <c r="A11">
        <v>2031</v>
      </c>
      <c r="B11">
        <v>0.5994597874999998</v>
      </c>
      <c r="C11">
        <v>0.494252608</v>
      </c>
      <c r="D11">
        <v>0.58729726</v>
      </c>
      <c r="E11">
        <v>0.7108086020000001</v>
      </c>
    </row>
    <row r="12" spans="1:5">
      <c r="A12">
        <v>2032</v>
      </c>
      <c r="B12">
        <v>0.6031746805555556</v>
      </c>
      <c r="C12">
        <v>0.50580429</v>
      </c>
      <c r="D12">
        <v>0.5915786</v>
      </c>
      <c r="E12">
        <v>0.7221192400000001</v>
      </c>
    </row>
    <row r="13" spans="1:5">
      <c r="A13">
        <v>2033</v>
      </c>
      <c r="B13">
        <v>0.5976569363888889</v>
      </c>
      <c r="C13">
        <v>0.50226264</v>
      </c>
      <c r="D13">
        <v>0.59109056</v>
      </c>
      <c r="E13">
        <v>0.7252257200000001</v>
      </c>
    </row>
    <row r="14" spans="1:5">
      <c r="A14">
        <v>2034</v>
      </c>
      <c r="B14">
        <v>0.5940427916666667</v>
      </c>
      <c r="C14">
        <v>0.49804614</v>
      </c>
      <c r="D14">
        <v>0.5869574</v>
      </c>
      <c r="E14">
        <v>0.7252657600000001</v>
      </c>
    </row>
    <row r="15" spans="1:5">
      <c r="A15">
        <v>2035</v>
      </c>
      <c r="B15">
        <v>0.5900915976111109</v>
      </c>
      <c r="C15">
        <v>0.492068204</v>
      </c>
      <c r="D15">
        <v>0.57945645</v>
      </c>
      <c r="E15">
        <v>0.7217268</v>
      </c>
    </row>
    <row r="16" spans="1:5">
      <c r="A16">
        <v>2040</v>
      </c>
      <c r="B16">
        <v>0.5555888683333332</v>
      </c>
      <c r="C16">
        <v>0.46474076</v>
      </c>
      <c r="D16">
        <v>0.53274006</v>
      </c>
      <c r="E16">
        <v>0.6659703499999999</v>
      </c>
    </row>
    <row r="17" spans="1:5">
      <c r="A17">
        <v>2045</v>
      </c>
      <c r="B17">
        <v>0.5614382267222223</v>
      </c>
      <c r="C17">
        <v>0.469736264</v>
      </c>
      <c r="D17">
        <v>0.5446287399999999</v>
      </c>
      <c r="E17">
        <v>0.662554728</v>
      </c>
    </row>
    <row r="18" spans="1:5">
      <c r="A18">
        <v>2050</v>
      </c>
      <c r="B18">
        <v>0.5544055538888889</v>
      </c>
      <c r="C18">
        <v>0.46474623</v>
      </c>
      <c r="D18">
        <v>0.5354838</v>
      </c>
      <c r="E18">
        <v>0.6541037599999999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0.8076368455555557</v>
      </c>
      <c r="C3">
        <v>0.7465602</v>
      </c>
      <c r="D3">
        <v>0.79807127</v>
      </c>
      <c r="E3">
        <v>0.8930966</v>
      </c>
    </row>
    <row r="4" spans="1:5">
      <c r="A4">
        <v>2024</v>
      </c>
      <c r="B4">
        <v>0.7554764851111111</v>
      </c>
      <c r="C4">
        <v>0.6772433</v>
      </c>
      <c r="D4">
        <v>0.7419909</v>
      </c>
      <c r="E4">
        <v>0.835594734</v>
      </c>
    </row>
    <row r="5" spans="1:5">
      <c r="A5">
        <v>2025</v>
      </c>
      <c r="B5">
        <v>0.7193866097222222</v>
      </c>
      <c r="C5">
        <v>0.64281176</v>
      </c>
      <c r="D5">
        <v>0.70560914</v>
      </c>
      <c r="E5">
        <v>0.80467756</v>
      </c>
    </row>
    <row r="6" spans="1:5">
      <c r="A6">
        <v>2026</v>
      </c>
      <c r="B6">
        <v>0.7112343820555558</v>
      </c>
      <c r="C6">
        <v>0.6301171840000001</v>
      </c>
      <c r="D6">
        <v>0.70080566</v>
      </c>
      <c r="E6">
        <v>0.8056384</v>
      </c>
    </row>
    <row r="7" spans="1:5">
      <c r="A7">
        <v>2027</v>
      </c>
      <c r="B7">
        <v>0.7016114043888887</v>
      </c>
      <c r="C7">
        <v>0.6197927080000001</v>
      </c>
      <c r="D7">
        <v>0.6899016</v>
      </c>
      <c r="E7">
        <v>0.7953932</v>
      </c>
    </row>
    <row r="8" spans="1:5">
      <c r="A8">
        <v>2028</v>
      </c>
      <c r="B8">
        <v>0.6993201487222221</v>
      </c>
      <c r="C8">
        <v>0.6147824</v>
      </c>
      <c r="D8">
        <v>0.6880526</v>
      </c>
      <c r="E8">
        <v>0.792249964</v>
      </c>
    </row>
    <row r="9" spans="1:5">
      <c r="A9">
        <v>2029</v>
      </c>
      <c r="B9">
        <v>0.6963840197777778</v>
      </c>
      <c r="C9">
        <v>0.611918832</v>
      </c>
      <c r="D9">
        <v>0.6890978</v>
      </c>
      <c r="E9">
        <v>0.79999535</v>
      </c>
    </row>
    <row r="10" spans="1:5">
      <c r="A10">
        <v>2030</v>
      </c>
      <c r="B10">
        <v>0.6963602261111113</v>
      </c>
      <c r="C10">
        <v>0.60653606</v>
      </c>
      <c r="D10">
        <v>0.68769735</v>
      </c>
      <c r="E10">
        <v>0.80875666</v>
      </c>
    </row>
    <row r="11" spans="1:5">
      <c r="A11">
        <v>2031</v>
      </c>
      <c r="B11">
        <v>0.6937980635555555</v>
      </c>
      <c r="C11">
        <v>0.6016019800000001</v>
      </c>
      <c r="D11">
        <v>0.68995297</v>
      </c>
      <c r="E11">
        <v>0.800998248</v>
      </c>
    </row>
    <row r="12" spans="1:5">
      <c r="A12">
        <v>2032</v>
      </c>
      <c r="B12">
        <v>0.7030478386666668</v>
      </c>
      <c r="C12">
        <v>0.6047038</v>
      </c>
      <c r="D12">
        <v>0.7030227999999999</v>
      </c>
      <c r="E12">
        <v>0.797199832</v>
      </c>
    </row>
    <row r="13" spans="1:5">
      <c r="A13">
        <v>2033</v>
      </c>
      <c r="B13">
        <v>0.7074054614444444</v>
      </c>
      <c r="C13">
        <v>0.6014940520000001</v>
      </c>
      <c r="D13">
        <v>0.7068198999999999</v>
      </c>
      <c r="E13">
        <v>0.8053045200000001</v>
      </c>
    </row>
    <row r="14" spans="1:5">
      <c r="A14">
        <v>2034</v>
      </c>
      <c r="B14">
        <v>0.7111067821111111</v>
      </c>
      <c r="C14">
        <v>0.600470794</v>
      </c>
      <c r="D14">
        <v>0.71595734</v>
      </c>
      <c r="E14">
        <v>0.809610262</v>
      </c>
    </row>
    <row r="15" spans="1:5">
      <c r="A15">
        <v>2035</v>
      </c>
      <c r="B15">
        <v>0.7119074036111113</v>
      </c>
      <c r="C15">
        <v>0.59708788</v>
      </c>
      <c r="D15">
        <v>0.7106792</v>
      </c>
      <c r="E15">
        <v>0.80878882</v>
      </c>
    </row>
    <row r="16" spans="1:5">
      <c r="A16">
        <v>2040</v>
      </c>
      <c r="B16">
        <v>0.6797644747222223</v>
      </c>
      <c r="C16">
        <v>0.5785643</v>
      </c>
      <c r="D16">
        <v>0.6588023</v>
      </c>
      <c r="E16">
        <v>0.78879297</v>
      </c>
    </row>
    <row r="17" spans="1:5">
      <c r="A17">
        <v>2045</v>
      </c>
      <c r="B17">
        <v>0.6848893297777779</v>
      </c>
      <c r="C17">
        <v>0.584397566</v>
      </c>
      <c r="D17">
        <v>0.67501867</v>
      </c>
      <c r="E17">
        <v>0.777263056</v>
      </c>
    </row>
    <row r="18" spans="1:5">
      <c r="A18">
        <v>2050</v>
      </c>
      <c r="B18">
        <v>0.681370773</v>
      </c>
      <c r="C18">
        <v>0.578911992</v>
      </c>
      <c r="D18">
        <v>0.67963976</v>
      </c>
      <c r="E18">
        <v>0.774461446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9" bestFit="1" customWidth="1"/>
    <col min="4" max="4" width="11" bestFit="1" customWidth="1"/>
    <col min="5" max="5" width="19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0.9551321618888888</v>
      </c>
      <c r="C3">
        <v>0.933169672</v>
      </c>
      <c r="D3">
        <v>0.956965</v>
      </c>
      <c r="E3">
        <v>0.973734946</v>
      </c>
    </row>
    <row r="4" spans="1:5">
      <c r="A4">
        <v>2024</v>
      </c>
      <c r="B4">
        <v>0.9406758683888889</v>
      </c>
      <c r="C4">
        <v>0.912609832</v>
      </c>
      <c r="D4">
        <v>0.9420501</v>
      </c>
      <c r="E4">
        <v>0.96511379</v>
      </c>
    </row>
    <row r="5" spans="1:5">
      <c r="A5">
        <v>2025</v>
      </c>
      <c r="B5">
        <v>0.9340185379444446</v>
      </c>
      <c r="C5">
        <v>0.902868904</v>
      </c>
      <c r="D5">
        <v>0.93579566</v>
      </c>
      <c r="E5">
        <v>0.9624588519999999</v>
      </c>
    </row>
    <row r="6" spans="1:5">
      <c r="A6">
        <v>2026</v>
      </c>
      <c r="B6">
        <v>0.9165953824444443</v>
      </c>
      <c r="C6">
        <v>0.878740414</v>
      </c>
      <c r="D6">
        <v>0.92246836</v>
      </c>
      <c r="E6">
        <v>0.9497361440000001</v>
      </c>
    </row>
    <row r="7" spans="1:5">
      <c r="A7">
        <v>2027</v>
      </c>
      <c r="B7">
        <v>0.9086135634999999</v>
      </c>
      <c r="C7">
        <v>0.862754016</v>
      </c>
      <c r="D7">
        <v>0.90629226</v>
      </c>
      <c r="E7">
        <v>0.95416318</v>
      </c>
    </row>
    <row r="8" spans="1:5">
      <c r="A8">
        <v>2028</v>
      </c>
      <c r="B8">
        <v>0.8891218705555555</v>
      </c>
      <c r="C8">
        <v>0.84004817</v>
      </c>
      <c r="D8">
        <v>0.8900258</v>
      </c>
      <c r="E8">
        <v>0.93511183</v>
      </c>
    </row>
    <row r="9" spans="1:5">
      <c r="A9">
        <v>2029</v>
      </c>
      <c r="B9">
        <v>0.8693352519444444</v>
      </c>
      <c r="C9">
        <v>0.81344628</v>
      </c>
      <c r="D9">
        <v>0.87166446</v>
      </c>
      <c r="E9">
        <v>0.92405384</v>
      </c>
    </row>
    <row r="10" spans="1:5">
      <c r="A10">
        <v>2030</v>
      </c>
      <c r="B10">
        <v>0.8619221260000001</v>
      </c>
      <c r="C10">
        <v>0.797581892</v>
      </c>
      <c r="D10">
        <v>0.8583649</v>
      </c>
      <c r="E10">
        <v>0.922177964</v>
      </c>
    </row>
    <row r="11" spans="1:5">
      <c r="A11">
        <v>2031</v>
      </c>
      <c r="B11">
        <v>0.8629880066666669</v>
      </c>
      <c r="C11">
        <v>0.7944880600000001</v>
      </c>
      <c r="D11">
        <v>0.85708594</v>
      </c>
      <c r="E11">
        <v>0.9288696</v>
      </c>
    </row>
    <row r="12" spans="1:5">
      <c r="A12">
        <v>2032</v>
      </c>
      <c r="B12">
        <v>0.8870350536111112</v>
      </c>
      <c r="C12">
        <v>0.8101323300000001</v>
      </c>
      <c r="D12">
        <v>0.8776201</v>
      </c>
      <c r="E12">
        <v>0.96510176</v>
      </c>
    </row>
    <row r="13" spans="1:5">
      <c r="A13">
        <v>2033</v>
      </c>
      <c r="B13">
        <v>0.9037242285555558</v>
      </c>
      <c r="C13">
        <v>0.82283526</v>
      </c>
      <c r="D13">
        <v>0.88597786</v>
      </c>
      <c r="E13">
        <v>0.989777388</v>
      </c>
    </row>
    <row r="14" spans="1:5">
      <c r="A14">
        <v>2034</v>
      </c>
      <c r="B14">
        <v>0.9069509353888888</v>
      </c>
      <c r="C14">
        <v>0.82450786</v>
      </c>
      <c r="D14">
        <v>0.88818485</v>
      </c>
      <c r="E14">
        <v>0.996274604</v>
      </c>
    </row>
    <row r="15" spans="1:5">
      <c r="A15">
        <v>2035</v>
      </c>
      <c r="B15">
        <v>0.9061898072777779</v>
      </c>
      <c r="C15">
        <v>0.8224180719999999</v>
      </c>
      <c r="D15">
        <v>0.8874282</v>
      </c>
      <c r="E15">
        <v>0.99954446</v>
      </c>
    </row>
    <row r="16" spans="1:5">
      <c r="A16">
        <v>2040</v>
      </c>
      <c r="B16">
        <v>0.9637980494444446</v>
      </c>
      <c r="C16">
        <v>0.87077414</v>
      </c>
      <c r="D16">
        <v>0.9532031399999999</v>
      </c>
      <c r="E16">
        <v>1.06851716</v>
      </c>
    </row>
    <row r="17" spans="1:5">
      <c r="A17">
        <v>2045</v>
      </c>
      <c r="B17">
        <v>0.9655353311111112</v>
      </c>
      <c r="C17">
        <v>0.87506032</v>
      </c>
      <c r="D17">
        <v>0.9624034</v>
      </c>
      <c r="E17">
        <v>1.06145244</v>
      </c>
    </row>
    <row r="18" spans="1:5">
      <c r="A18">
        <v>2050</v>
      </c>
      <c r="B18">
        <v>0.9669630709444448</v>
      </c>
      <c r="C18">
        <v>0.866004564</v>
      </c>
      <c r="D18">
        <v>0.9788327</v>
      </c>
      <c r="E18">
        <v>1.05493538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3" width="18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79.49794983333334</v>
      </c>
      <c r="C3">
        <v>72.200002</v>
      </c>
      <c r="D3">
        <v>79.35023</v>
      </c>
      <c r="E3">
        <v>86.453924</v>
      </c>
    </row>
    <row r="4" spans="1:5">
      <c r="A4">
        <v>2024</v>
      </c>
      <c r="B4">
        <v>67.0760803888889</v>
      </c>
      <c r="C4">
        <v>60.37879</v>
      </c>
      <c r="D4">
        <v>66.45696</v>
      </c>
      <c r="E4">
        <v>73.97676200000001</v>
      </c>
    </row>
    <row r="5" spans="1:5">
      <c r="A5">
        <v>2025</v>
      </c>
      <c r="B5">
        <v>75.61871072777778</v>
      </c>
      <c r="C5">
        <v>67.58155000000001</v>
      </c>
      <c r="D5">
        <v>75.07008999999999</v>
      </c>
      <c r="E5">
        <v>84.2934262</v>
      </c>
    </row>
    <row r="6" spans="1:5">
      <c r="A6">
        <v>2026</v>
      </c>
      <c r="B6">
        <v>67.87121100555557</v>
      </c>
      <c r="C6">
        <v>59.6025804</v>
      </c>
      <c r="D6">
        <v>66.03402</v>
      </c>
      <c r="E6">
        <v>77.6728988</v>
      </c>
    </row>
    <row r="7" spans="1:5">
      <c r="A7">
        <v>2027</v>
      </c>
      <c r="B7">
        <v>61.33078441666667</v>
      </c>
      <c r="C7">
        <v>52.11306</v>
      </c>
      <c r="D7">
        <v>59.538013</v>
      </c>
      <c r="E7">
        <v>72.40646600000001</v>
      </c>
    </row>
    <row r="8" spans="1:5">
      <c r="A8">
        <v>2028</v>
      </c>
      <c r="B8">
        <v>58.97301916666667</v>
      </c>
      <c r="C8">
        <v>48.632852</v>
      </c>
      <c r="D8">
        <v>56.436646</v>
      </c>
      <c r="E8">
        <v>72.06101000000001</v>
      </c>
    </row>
    <row r="9" spans="1:5">
      <c r="A9">
        <v>2029</v>
      </c>
      <c r="B9">
        <v>59.04375237777779</v>
      </c>
      <c r="C9">
        <v>48.7697046</v>
      </c>
      <c r="D9">
        <v>55.704567</v>
      </c>
      <c r="E9">
        <v>71.95276</v>
      </c>
    </row>
    <row r="10" spans="1:5">
      <c r="A10">
        <v>2030</v>
      </c>
      <c r="B10">
        <v>64.4943193</v>
      </c>
      <c r="C10">
        <v>52.9054326</v>
      </c>
      <c r="D10">
        <v>59.420547</v>
      </c>
      <c r="E10">
        <v>80.5013672</v>
      </c>
    </row>
    <row r="11" spans="1:5">
      <c r="A11">
        <v>2031</v>
      </c>
      <c r="B11">
        <v>65.91357933333333</v>
      </c>
      <c r="C11">
        <v>53.008356</v>
      </c>
      <c r="D11">
        <v>60.40799</v>
      </c>
      <c r="E11">
        <v>83.25538400000001</v>
      </c>
    </row>
    <row r="12" spans="1:5">
      <c r="A12">
        <v>2032</v>
      </c>
      <c r="B12">
        <v>63.51485711666665</v>
      </c>
      <c r="C12">
        <v>49.7133332</v>
      </c>
      <c r="D12">
        <v>58.272488</v>
      </c>
      <c r="E12">
        <v>81.482032</v>
      </c>
    </row>
    <row r="13" spans="1:5">
      <c r="A13">
        <v>2033</v>
      </c>
      <c r="B13">
        <v>60.79384408333336</v>
      </c>
      <c r="C13">
        <v>46.978517</v>
      </c>
      <c r="D13">
        <v>55.26587</v>
      </c>
      <c r="E13">
        <v>78.165958</v>
      </c>
    </row>
    <row r="14" spans="1:5">
      <c r="A14">
        <v>2034</v>
      </c>
      <c r="B14">
        <v>61.57969852777779</v>
      </c>
      <c r="C14">
        <v>47.589154</v>
      </c>
      <c r="D14">
        <v>55.590298</v>
      </c>
      <c r="E14">
        <v>78.720181</v>
      </c>
    </row>
    <row r="15" spans="1:5">
      <c r="A15">
        <v>2035</v>
      </c>
      <c r="B15">
        <v>64.76181626111111</v>
      </c>
      <c r="C15">
        <v>49.3649534</v>
      </c>
      <c r="D15">
        <v>59.48071</v>
      </c>
      <c r="E15">
        <v>82.50382999999999</v>
      </c>
    </row>
    <row r="16" spans="1:5">
      <c r="A16">
        <v>2040</v>
      </c>
      <c r="B16">
        <v>68.12881656666667</v>
      </c>
      <c r="C16">
        <v>51.8726944</v>
      </c>
      <c r="D16">
        <v>65.30525</v>
      </c>
      <c r="E16">
        <v>86.500681</v>
      </c>
    </row>
    <row r="17" spans="1:5">
      <c r="A17">
        <v>2045</v>
      </c>
      <c r="B17">
        <v>76.04892338333333</v>
      </c>
      <c r="C17">
        <v>56.8724668</v>
      </c>
      <c r="D17">
        <v>71.725914</v>
      </c>
      <c r="E17">
        <v>100.806578</v>
      </c>
    </row>
    <row r="18" spans="1:5">
      <c r="A18">
        <v>2050</v>
      </c>
      <c r="B18">
        <v>89.48796824999999</v>
      </c>
      <c r="C18">
        <v>68.660256</v>
      </c>
      <c r="D18">
        <v>85.03025</v>
      </c>
      <c r="E18">
        <v>121.92178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60.66969027222222</v>
      </c>
      <c r="C3">
        <v>35.8900908</v>
      </c>
      <c r="D3">
        <v>67.32796500000001</v>
      </c>
      <c r="E3">
        <v>71.78200799999999</v>
      </c>
    </row>
    <row r="4" spans="1:5">
      <c r="A4">
        <v>2024</v>
      </c>
      <c r="B4">
        <v>42.35707490555555</v>
      </c>
      <c r="C4">
        <v>21.489818</v>
      </c>
      <c r="D4">
        <v>47.131393</v>
      </c>
      <c r="E4">
        <v>52.0323286</v>
      </c>
    </row>
    <row r="5" spans="1:5">
      <c r="A5">
        <v>2025</v>
      </c>
      <c r="B5">
        <v>45.81498801666666</v>
      </c>
      <c r="C5">
        <v>20.1888132</v>
      </c>
      <c r="D5">
        <v>51.73322</v>
      </c>
      <c r="E5">
        <v>57.7852274</v>
      </c>
    </row>
    <row r="6" spans="1:5">
      <c r="A6">
        <v>2026</v>
      </c>
      <c r="B6">
        <v>39.33799265555556</v>
      </c>
      <c r="C6">
        <v>17.3534018</v>
      </c>
      <c r="D6">
        <v>44.40057</v>
      </c>
      <c r="E6">
        <v>49.3951608</v>
      </c>
    </row>
    <row r="7" spans="1:5">
      <c r="A7">
        <v>2027</v>
      </c>
      <c r="B7">
        <v>37.68150396666667</v>
      </c>
      <c r="C7">
        <v>19.5844062</v>
      </c>
      <c r="D7">
        <v>42.41427</v>
      </c>
      <c r="E7">
        <v>46.08214760000001</v>
      </c>
    </row>
    <row r="8" spans="1:5">
      <c r="A8">
        <v>2028</v>
      </c>
      <c r="B8">
        <v>40.28900023333335</v>
      </c>
      <c r="C8">
        <v>29.3390176</v>
      </c>
      <c r="D8">
        <v>43.256508</v>
      </c>
      <c r="E8">
        <v>46.21714679999999</v>
      </c>
    </row>
    <row r="9" spans="1:5">
      <c r="A9">
        <v>2029</v>
      </c>
      <c r="B9">
        <v>38.16211087222221</v>
      </c>
      <c r="C9">
        <v>27.3294292</v>
      </c>
      <c r="D9">
        <v>41.264725</v>
      </c>
      <c r="E9">
        <v>44.1279012</v>
      </c>
    </row>
    <row r="10" spans="1:5">
      <c r="A10">
        <v>2030</v>
      </c>
      <c r="B10">
        <v>49.33190976666668</v>
      </c>
      <c r="C10">
        <v>39.9286296</v>
      </c>
      <c r="D10">
        <v>52.088127</v>
      </c>
      <c r="E10">
        <v>55.429476</v>
      </c>
    </row>
    <row r="11" spans="1:5">
      <c r="A11">
        <v>2031</v>
      </c>
      <c r="B11">
        <v>48.94750868888887</v>
      </c>
      <c r="C11">
        <v>39.1736988</v>
      </c>
      <c r="D11">
        <v>52.07306</v>
      </c>
      <c r="E11">
        <v>55.186505</v>
      </c>
    </row>
    <row r="12" spans="1:5">
      <c r="A12">
        <v>2032</v>
      </c>
      <c r="B12">
        <v>49.88516859444444</v>
      </c>
      <c r="C12">
        <v>41.3861412</v>
      </c>
      <c r="D12">
        <v>52.909817</v>
      </c>
      <c r="E12">
        <v>55.8555032</v>
      </c>
    </row>
    <row r="13" spans="1:5">
      <c r="A13">
        <v>2033</v>
      </c>
      <c r="B13">
        <v>50.97194768333334</v>
      </c>
      <c r="C13">
        <v>44.6800014</v>
      </c>
      <c r="D13">
        <v>53.25377</v>
      </c>
      <c r="E13">
        <v>56.0872612</v>
      </c>
    </row>
    <row r="14" spans="1:5">
      <c r="A14">
        <v>2034</v>
      </c>
      <c r="B14">
        <v>49.40150779444445</v>
      </c>
      <c r="C14">
        <v>42.175412</v>
      </c>
      <c r="D14">
        <v>51.09726</v>
      </c>
      <c r="E14">
        <v>55.7439276</v>
      </c>
    </row>
    <row r="15" spans="1:5">
      <c r="A15">
        <v>2035</v>
      </c>
      <c r="B15">
        <v>48.44430113888888</v>
      </c>
      <c r="C15">
        <v>40.3636072</v>
      </c>
      <c r="D15">
        <v>49.913815</v>
      </c>
      <c r="E15">
        <v>55.2101158</v>
      </c>
    </row>
    <row r="16" spans="1:5">
      <c r="A16">
        <v>2040</v>
      </c>
      <c r="B16">
        <v>53.93050300000002</v>
      </c>
      <c r="C16">
        <v>44.639042</v>
      </c>
      <c r="D16">
        <v>53.39201</v>
      </c>
      <c r="E16">
        <v>65.630414</v>
      </c>
    </row>
    <row r="17" spans="1:5">
      <c r="A17">
        <v>2045</v>
      </c>
      <c r="B17">
        <v>58.99417522777777</v>
      </c>
      <c r="C17">
        <v>47.2516672</v>
      </c>
      <c r="D17">
        <v>56.354225</v>
      </c>
      <c r="E17">
        <v>75.36294600000001</v>
      </c>
    </row>
    <row r="18" spans="1:5">
      <c r="A18">
        <v>2050</v>
      </c>
      <c r="B18">
        <v>63.34195226111111</v>
      </c>
      <c r="C18">
        <v>48.3020092</v>
      </c>
      <c r="D18">
        <v>59.388927</v>
      </c>
      <c r="E18">
        <v>79.9015292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" bestFit="1" customWidth="1"/>
    <col min="2" max="2" width="18" bestFit="1" customWidth="1"/>
    <col min="3" max="3" width="11" bestFit="1" customWidth="1"/>
    <col min="4" max="4" width="10" bestFit="1" customWidth="1"/>
    <col min="5" max="5" width="18" bestFit="1" customWidth="1"/>
  </cols>
  <sheetData>
    <row r="1" spans="1:5" hidden="1">
      <c r="A1" s="89"/>
      <c r="B1" s="89" t="s">
        <v>6</v>
      </c>
      <c r="C1" s="89" t="s">
        <v>7</v>
      </c>
      <c r="D1" s="89" t="s">
        <v>8</v>
      </c>
      <c r="E1" s="89" t="s">
        <v>9</v>
      </c>
    </row>
    <row r="2" spans="1:5">
      <c r="B2" t="s">
        <v>10</v>
      </c>
      <c r="C2" t="s">
        <v>11</v>
      </c>
      <c r="D2" t="s">
        <v>12</v>
      </c>
      <c r="E2" t="s">
        <v>13</v>
      </c>
    </row>
    <row r="3" spans="1:5">
      <c r="A3">
        <v>2023</v>
      </c>
      <c r="B3">
        <v>49.60592627777778</v>
      </c>
      <c r="C3">
        <v>38.1592244</v>
      </c>
      <c r="D3">
        <v>48.20959</v>
      </c>
      <c r="E3">
        <v>61.8564136</v>
      </c>
    </row>
    <row r="4" spans="1:5">
      <c r="A4">
        <v>2024</v>
      </c>
      <c r="B4">
        <v>46.35234596666666</v>
      </c>
      <c r="C4">
        <v>37.4410968</v>
      </c>
      <c r="D4">
        <v>44.54475</v>
      </c>
      <c r="E4">
        <v>57.094157</v>
      </c>
    </row>
    <row r="5" spans="1:5">
      <c r="A5">
        <v>2025</v>
      </c>
      <c r="B5">
        <v>51.15303598888889</v>
      </c>
      <c r="C5">
        <v>39.6304576</v>
      </c>
      <c r="D5">
        <v>49.43128</v>
      </c>
      <c r="E5">
        <v>62.968011</v>
      </c>
    </row>
    <row r="6" spans="1:5">
      <c r="A6">
        <v>2026</v>
      </c>
      <c r="B6">
        <v>44.38990842222221</v>
      </c>
      <c r="C6">
        <v>31.8246802</v>
      </c>
      <c r="D6">
        <v>42.396233</v>
      </c>
      <c r="E6">
        <v>58.810867</v>
      </c>
    </row>
    <row r="7" spans="1:5">
      <c r="A7">
        <v>2027</v>
      </c>
      <c r="B7">
        <v>45.44753658333333</v>
      </c>
      <c r="C7">
        <v>32.7842704</v>
      </c>
      <c r="D7">
        <v>43.244976</v>
      </c>
      <c r="E7">
        <v>62.6977176</v>
      </c>
    </row>
    <row r="8" spans="1:5">
      <c r="A8">
        <v>2028</v>
      </c>
      <c r="B8">
        <v>47.94582269444444</v>
      </c>
      <c r="C8">
        <v>34.140822</v>
      </c>
      <c r="D8">
        <v>45.316895</v>
      </c>
      <c r="E8">
        <v>68.59691800000002</v>
      </c>
    </row>
    <row r="9" spans="1:5">
      <c r="A9">
        <v>2029</v>
      </c>
      <c r="B9">
        <v>49.90134992222222</v>
      </c>
      <c r="C9">
        <v>34.6270532</v>
      </c>
      <c r="D9">
        <v>47.805252</v>
      </c>
      <c r="E9">
        <v>72.75774</v>
      </c>
    </row>
    <row r="10" spans="1:5">
      <c r="A10">
        <v>2030</v>
      </c>
      <c r="B10">
        <v>54.52819269444444</v>
      </c>
      <c r="C10">
        <v>36.511119</v>
      </c>
      <c r="D10">
        <v>51.674088</v>
      </c>
      <c r="E10">
        <v>80.063632</v>
      </c>
    </row>
    <row r="11" spans="1:5">
      <c r="A11">
        <v>2031</v>
      </c>
      <c r="B11">
        <v>57.19172398888889</v>
      </c>
      <c r="C11">
        <v>37.8869856</v>
      </c>
      <c r="D11">
        <v>53.698174</v>
      </c>
      <c r="E11">
        <v>84.834362</v>
      </c>
    </row>
    <row r="12" spans="1:5">
      <c r="A12">
        <v>2032</v>
      </c>
      <c r="B12">
        <v>58.31713032222223</v>
      </c>
      <c r="C12">
        <v>38.2190196</v>
      </c>
      <c r="D12">
        <v>55.056736</v>
      </c>
      <c r="E12">
        <v>87.302578</v>
      </c>
    </row>
    <row r="13" spans="1:5">
      <c r="A13">
        <v>2033</v>
      </c>
      <c r="B13">
        <v>54.50233878333334</v>
      </c>
      <c r="C13">
        <v>35.6779674</v>
      </c>
      <c r="D13">
        <v>50.96484</v>
      </c>
      <c r="E13">
        <v>80.4540428</v>
      </c>
    </row>
    <row r="14" spans="1:5">
      <c r="A14">
        <v>2034</v>
      </c>
      <c r="B14">
        <v>54.56577884999999</v>
      </c>
      <c r="C14">
        <v>35.8499306</v>
      </c>
      <c r="D14">
        <v>51.200344</v>
      </c>
      <c r="E14">
        <v>80.267672</v>
      </c>
    </row>
    <row r="15" spans="1:5">
      <c r="A15">
        <v>2035</v>
      </c>
      <c r="B15">
        <v>56.48473951111111</v>
      </c>
      <c r="C15">
        <v>36.8350912</v>
      </c>
      <c r="D15">
        <v>53.70879</v>
      </c>
      <c r="E15">
        <v>82.7657552</v>
      </c>
    </row>
    <row r="16" spans="1:5">
      <c r="A16">
        <v>2040</v>
      </c>
      <c r="B16">
        <v>54.16101293888887</v>
      </c>
      <c r="C16">
        <v>35.7600468</v>
      </c>
      <c r="D16">
        <v>51.03402</v>
      </c>
      <c r="E16">
        <v>78.19541400000001</v>
      </c>
    </row>
    <row r="17" spans="1:5">
      <c r="A17">
        <v>2045</v>
      </c>
      <c r="B17">
        <v>59.24383633333332</v>
      </c>
      <c r="C17">
        <v>40.54564</v>
      </c>
      <c r="D17">
        <v>55.798286</v>
      </c>
      <c r="E17">
        <v>83.74696400000001</v>
      </c>
    </row>
    <row r="18" spans="1:5">
      <c r="A18">
        <v>2050</v>
      </c>
      <c r="B18">
        <v>59.84416743333333</v>
      </c>
      <c r="C18">
        <v>41.3177836</v>
      </c>
      <c r="D18">
        <v>56.410732</v>
      </c>
      <c r="E18">
        <v>82.724524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Report</vt:lpstr>
      <vt:lpstr>Runtime Warnings</vt:lpstr>
      <vt:lpstr>Plot Summary</vt:lpstr>
      <vt:lpstr>price_BT</vt:lpstr>
      <vt:lpstr>price_DE</vt:lpstr>
      <vt:lpstr>price_DK1</vt:lpstr>
      <vt:lpstr>price_DK2</vt:lpstr>
      <vt:lpstr>price_ES</vt:lpstr>
      <vt:lpstr>price_FI</vt:lpstr>
      <vt:lpstr>price_FR</vt:lpstr>
      <vt:lpstr>price_NL</vt:lpstr>
      <vt:lpstr>price_NO125</vt:lpstr>
      <vt:lpstr>price_NO3</vt:lpstr>
      <vt:lpstr>price_NO4</vt:lpstr>
      <vt:lpstr>price_PL</vt:lpstr>
      <vt:lpstr>price_SE1</vt:lpstr>
      <vt:lpstr>price_SE2</vt:lpstr>
      <vt:lpstr>price_SE3</vt:lpstr>
      <vt:lpstr>price_SE4</vt:lpstr>
      <vt:lpstr>price_UK</vt:lpstr>
      <vt:lpstr>cap_rate_wind_onshore_BT</vt:lpstr>
      <vt:lpstr>cap_rate_wind_onshore_DE</vt:lpstr>
      <vt:lpstr>cap_rate_wind_onshore_DK1</vt:lpstr>
      <vt:lpstr>cap_rate_wind_onshore_DK2</vt:lpstr>
      <vt:lpstr>cap_rate_wind_onshore_ES</vt:lpstr>
      <vt:lpstr>cap_rate_wind_onshore_FI</vt:lpstr>
      <vt:lpstr>cap_rate_wind_onshore_FR</vt:lpstr>
      <vt:lpstr>cap_rate_wind_onshore_NL</vt:lpstr>
      <vt:lpstr>cap_rate_wind_onshore_NO125</vt:lpstr>
      <vt:lpstr>cap_rate_wind_onshore_NO3</vt:lpstr>
      <vt:lpstr>cap_rate_wind_onshore_NO4</vt:lpstr>
      <vt:lpstr>cap_rate_wind_onshore_PL</vt:lpstr>
      <vt:lpstr>cap_rate_wind_onshore_SE1</vt:lpstr>
      <vt:lpstr>cap_rate_wind_onshore_SE2</vt:lpstr>
      <vt:lpstr>cap_rate_wind_onshore_SE3</vt:lpstr>
      <vt:lpstr>cap_rate_wind_onshore_SE4</vt:lpstr>
      <vt:lpstr>cap_rate_wind_onshore_UK</vt:lpstr>
      <vt:lpstr>cap_rate_wind_offshore_BT</vt:lpstr>
      <vt:lpstr>cap_rate_wind_offshore_DE</vt:lpstr>
      <vt:lpstr>cap_rate_wind_offshore_DK1</vt:lpstr>
      <vt:lpstr>cap_rate_wind_offshore_DK2</vt:lpstr>
      <vt:lpstr>cap_rate_wind_offshore_ES</vt:lpstr>
      <vt:lpstr>cap_rate_wind_offshore_FR</vt:lpstr>
      <vt:lpstr>cap_rate_wind_offshore_NL</vt:lpstr>
      <vt:lpstr>cap_rate_wind_offshore_NO125</vt:lpstr>
      <vt:lpstr>cap_rate_wind_offshore_PL</vt:lpstr>
      <vt:lpstr>cap_rate_wind_offshore_SE2</vt:lpstr>
      <vt:lpstr>cap_rate_wind_offshore_SE3</vt:lpstr>
      <vt:lpstr>cap_rate_wind_offshore_SE4</vt:lpstr>
      <vt:lpstr>cap_rate_wind_offshore_UK</vt:lpstr>
      <vt:lpstr>cap_rate_solar_BT</vt:lpstr>
      <vt:lpstr>cap_rate_solar_DK1</vt:lpstr>
      <vt:lpstr>cap_rate_solar_DK2</vt:lpstr>
      <vt:lpstr>cap_rate_solar_ES</vt:lpstr>
      <vt:lpstr>cap_rate_solar_FI</vt:lpstr>
      <vt:lpstr>cap_rate_solar_FR</vt:lpstr>
      <vt:lpstr>cap_rate_solar_NL</vt:lpstr>
      <vt:lpstr>cap_rate_solar_NO125</vt:lpstr>
      <vt:lpstr>cap_rate_solar_NO3</vt:lpstr>
      <vt:lpstr>cap_rate_solar_PL</vt:lpstr>
      <vt:lpstr>cap_rate_solar_SE1</vt:lpstr>
      <vt:lpstr>cap_rate_solar_SE2</vt:lpstr>
      <vt:lpstr>cap_rate_solar_SE3</vt:lpstr>
      <vt:lpstr>cap_rate_solar_SE4</vt:lpstr>
      <vt:lpstr>cap_rate_solar_UK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2025-05-12T13:07:32Z</dcterms:created>
  <dcterms:modified xsi:type="dcterms:W3CDTF">2025-05-12T13:07:32Z</dcterms:modified>
</cp:coreProperties>
</file>