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p\Desktop\Ch3_floweringrush\scripts\Results\"/>
    </mc:Choice>
  </mc:AlternateContent>
  <xr:revisionPtr revIDLastSave="0" documentId="13_ncr:1_{08C14002-5BE2-4DC4-9AE7-65649BE8454E}" xr6:coauthVersionLast="47" xr6:coauthVersionMax="47" xr10:uidLastSave="{00000000-0000-0000-0000-000000000000}"/>
  <bookViews>
    <workbookView xWindow="-110" yWindow="-110" windowWidth="19420" windowHeight="10300" xr2:uid="{8081C547-80A5-47E9-A729-536086F0F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C33" i="1"/>
  <c r="D30" i="1"/>
  <c r="C30" i="1"/>
  <c r="D27" i="1"/>
  <c r="C27" i="1"/>
  <c r="D24" i="1"/>
  <c r="C24" i="1"/>
  <c r="D45" i="1"/>
  <c r="C45" i="1"/>
  <c r="D42" i="1"/>
  <c r="C42" i="1"/>
  <c r="D39" i="1"/>
  <c r="C39" i="1"/>
  <c r="C36" i="1"/>
  <c r="C21" i="1"/>
  <c r="D21" i="1"/>
  <c r="D18" i="1"/>
  <c r="C18" i="1"/>
  <c r="G30" i="1"/>
  <c r="J30" i="1"/>
  <c r="I30" i="1"/>
  <c r="H30" i="1"/>
  <c r="J27" i="1"/>
  <c r="I27" i="1"/>
  <c r="H27" i="1"/>
  <c r="G27" i="1"/>
  <c r="J24" i="1"/>
  <c r="I24" i="1"/>
  <c r="H24" i="1"/>
  <c r="G24" i="1"/>
  <c r="G18" i="1"/>
  <c r="J21" i="1"/>
  <c r="I21" i="1"/>
  <c r="H21" i="1"/>
  <c r="G21" i="1"/>
  <c r="J18" i="1"/>
  <c r="I18" i="1"/>
  <c r="H18" i="1"/>
  <c r="G15" i="1"/>
  <c r="J15" i="1"/>
  <c r="I15" i="1"/>
  <c r="H15" i="1"/>
  <c r="J12" i="1"/>
  <c r="I12" i="1"/>
  <c r="J9" i="1"/>
  <c r="I9" i="1"/>
  <c r="J6" i="1"/>
  <c r="I6" i="1"/>
  <c r="G6" i="1"/>
  <c r="H12" i="1"/>
  <c r="G12" i="1"/>
  <c r="H9" i="1"/>
  <c r="G9" i="1"/>
  <c r="H6" i="1"/>
  <c r="D6" i="1"/>
  <c r="D9" i="1"/>
  <c r="D12" i="1"/>
  <c r="D15" i="1"/>
  <c r="C15" i="1"/>
  <c r="C12" i="1"/>
  <c r="C9" i="1"/>
  <c r="C6" i="1"/>
</calcChain>
</file>

<file path=xl/sharedStrings.xml><?xml version="1.0" encoding="utf-8"?>
<sst xmlns="http://schemas.openxmlformats.org/spreadsheetml/2006/main" count="82" uniqueCount="61">
  <si>
    <t>Location and budget</t>
  </si>
  <si>
    <t>hstate_20a</t>
  </si>
  <si>
    <t>hstate_20b</t>
  </si>
  <si>
    <t>hstate_20</t>
  </si>
  <si>
    <t>linear_20a</t>
  </si>
  <si>
    <t>linear_20b</t>
  </si>
  <si>
    <t>linear_20</t>
  </si>
  <si>
    <t>linear_40a</t>
  </si>
  <si>
    <t>linear_40b</t>
  </si>
  <si>
    <t>linear_40</t>
  </si>
  <si>
    <t>hstate_40a</t>
  </si>
  <si>
    <t>hstate_40b</t>
  </si>
  <si>
    <t>hstate_40</t>
  </si>
  <si>
    <t>0.5 R</t>
  </si>
  <si>
    <t>0.75R</t>
  </si>
  <si>
    <t>Removal alt</t>
  </si>
  <si>
    <t>NO REMOVAL</t>
  </si>
  <si>
    <t>Perfect detection</t>
  </si>
  <si>
    <t>Estimation</t>
  </si>
  <si>
    <t>0.5S, 0.5 R</t>
  </si>
  <si>
    <t>0.5S, 0.75R</t>
  </si>
  <si>
    <t>0.75S, 0.5R</t>
  </si>
  <si>
    <t>0.75S, 0.75R</t>
  </si>
  <si>
    <t>hsd_20a</t>
  </si>
  <si>
    <t>hsd_20b</t>
  </si>
  <si>
    <t>hsd_20</t>
  </si>
  <si>
    <t>hsd_40a</t>
  </si>
  <si>
    <t>hsd_40b</t>
  </si>
  <si>
    <t>hsd_40</t>
  </si>
  <si>
    <t>linear_60a</t>
  </si>
  <si>
    <t>linear_60b</t>
  </si>
  <si>
    <t>linear_60</t>
  </si>
  <si>
    <t>hstate_60a</t>
  </si>
  <si>
    <t>hstate_60b</t>
  </si>
  <si>
    <t>hstate_60</t>
  </si>
  <si>
    <t>hsd_60a</t>
  </si>
  <si>
    <t>hsd_60b</t>
  </si>
  <si>
    <t>hsd_60</t>
  </si>
  <si>
    <t>*hstatenopen_5S_75R_b</t>
  </si>
  <si>
    <t>hstate_20a_nopen</t>
  </si>
  <si>
    <t>hstate_20b_nopen</t>
  </si>
  <si>
    <t>hstate_20_nopen</t>
  </si>
  <si>
    <t>hstate_40a_nopen</t>
  </si>
  <si>
    <t>hstate_40b_nopen</t>
  </si>
  <si>
    <t>hstate_40_nopen</t>
  </si>
  <si>
    <t>hstate_60a_nopen</t>
  </si>
  <si>
    <t>hstate_60b_nopen</t>
  </si>
  <si>
    <t>hstate_60_nopen</t>
  </si>
  <si>
    <t>linear_80a</t>
  </si>
  <si>
    <t>linear_80b</t>
  </si>
  <si>
    <t>linear_80</t>
  </si>
  <si>
    <t>hstate_80b</t>
  </si>
  <si>
    <t>hstate_80a</t>
  </si>
  <si>
    <t>hstate_80</t>
  </si>
  <si>
    <t>linear_100a</t>
  </si>
  <si>
    <t>linear_100b</t>
  </si>
  <si>
    <t>linear_100</t>
  </si>
  <si>
    <t>hstate_100a</t>
  </si>
  <si>
    <t>hstate_100b</t>
  </si>
  <si>
    <t>hstate_100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</si>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</sst>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3" xfId="0" applyFont="1" applyBorder="1"/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2" xfId="0" applyFont="1" applyBorder="1"/>
    <xf numFmtId="0" fontId="1" fillId="0" borderId="14" xfId="0" applyFont="1" applyBorder="1"/>
    <xf numFmtId="0" fontId="0" fillId="0" borderId="4" xfId="0" applyBorder="1"/>
    <xf numFmtId="0" fontId="0" fillId="0" borderId="5" xfId="0" applyBorder="1"/>
    <xf numFmtId="0" fontId="0" fillId="3" borderId="11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0" fillId="4" borderId="15" xfId="0" applyFill="1" applyBorder="1"/>
    <xf numFmtId="0" fontId="0" fillId="4" borderId="11" xfId="0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5" borderId="1" xfId="0" applyFont="1" applyFill="1" applyBorder="1"/>
    <xf numFmtId="0" fontId="0" fillId="6" borderId="15" xfId="0" applyFill="1" applyBorder="1"/>
    <xf numFmtId="0" fontId="0" fillId="6" borderId="11" xfId="0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68C2-C3AA-489C-8440-6825A5682531}">
  <dimension ref="B2:P45"/>
  <sheetViews>
    <sheetView tabSelected="1" topLeftCell="B9" zoomScale="90" zoomScaleNormal="90" workbookViewId="0">
      <selection activeCell="M23" sqref="M23"/>
    </sheetView>
  </sheetViews>
  <sheetFormatPr defaultRowHeight="14.5" x14ac:dyDescent="0.35"/>
  <cols>
    <col min="2" max="2" width="19" customWidth="1"/>
    <col min="6" max="6" width="18.26953125" customWidth="1"/>
    <col min="7" max="7" width="10.7265625" customWidth="1"/>
    <col min="8" max="8" width="13.36328125" customWidth="1"/>
    <col min="9" max="9" width="11.453125" customWidth="1"/>
    <col min="10" max="10" width="11.6328125" customWidth="1"/>
    <col min="12" max="13" width="21.08984375" customWidth="1"/>
  </cols>
  <sheetData>
    <row r="2" spans="2:16" ht="15" thickBot="1" x14ac:dyDescent="0.4">
      <c r="B2" s="3" t="s">
        <v>17</v>
      </c>
      <c r="C2" s="31" t="s">
        <v>15</v>
      </c>
      <c r="D2" s="31"/>
      <c r="F2" s="3" t="s">
        <v>18</v>
      </c>
      <c r="G2" s="31" t="s">
        <v>15</v>
      </c>
      <c r="H2" s="31"/>
    </row>
    <row r="3" spans="2:16" x14ac:dyDescent="0.35">
      <c r="B3" s="2" t="s">
        <v>0</v>
      </c>
      <c r="C3" s="4" t="s">
        <v>13</v>
      </c>
      <c r="D3" s="4" t="s">
        <v>14</v>
      </c>
      <c r="F3" s="11" t="s">
        <v>0</v>
      </c>
      <c r="G3" s="13" t="s">
        <v>19</v>
      </c>
      <c r="H3" s="13" t="s">
        <v>20</v>
      </c>
      <c r="I3" s="13" t="s">
        <v>21</v>
      </c>
      <c r="J3" s="14" t="s">
        <v>22</v>
      </c>
    </row>
    <row r="4" spans="2:16" x14ac:dyDescent="0.35">
      <c r="B4" t="s">
        <v>4</v>
      </c>
      <c r="C4" s="5">
        <v>1.4357500000000001</v>
      </c>
      <c r="D4" s="5">
        <v>1.2729999999999999</v>
      </c>
      <c r="F4" s="19" t="s">
        <v>4</v>
      </c>
      <c r="G4" s="5">
        <v>1.7302500000000001</v>
      </c>
      <c r="H4" s="5">
        <v>1.6234999999999999</v>
      </c>
      <c r="I4" s="5">
        <v>1.7882499999999999</v>
      </c>
      <c r="J4" s="7">
        <v>1.69275</v>
      </c>
    </row>
    <row r="5" spans="2:16" x14ac:dyDescent="0.35">
      <c r="B5" t="s">
        <v>5</v>
      </c>
      <c r="C5" s="5">
        <v>1.41275</v>
      </c>
      <c r="D5" s="5">
        <v>1.2697499999999999</v>
      </c>
      <c r="F5" s="19" t="s">
        <v>5</v>
      </c>
      <c r="G5" s="5">
        <v>1.7124999999999999</v>
      </c>
      <c r="H5" s="5">
        <v>1.6020000000000001</v>
      </c>
      <c r="I5" s="5">
        <v>1.74675</v>
      </c>
      <c r="J5" s="7">
        <v>1.6539999999999999</v>
      </c>
    </row>
    <row r="6" spans="2:16" x14ac:dyDescent="0.35">
      <c r="B6" s="1" t="s">
        <v>6</v>
      </c>
      <c r="C6" s="6">
        <f>AVERAGE(C4:C5)</f>
        <v>1.42425</v>
      </c>
      <c r="D6" s="6">
        <f>AVERAGE(D4:D5)</f>
        <v>1.2713749999999999</v>
      </c>
      <c r="F6" s="20" t="s">
        <v>6</v>
      </c>
      <c r="G6" s="6">
        <f>AVERAGE(G4:G5)</f>
        <v>1.7213750000000001</v>
      </c>
      <c r="H6" s="26">
        <f>AVERAGE(H4:H5)</f>
        <v>1.6127500000000001</v>
      </c>
      <c r="I6" s="6">
        <f>AVERAGE(I4:I5)</f>
        <v>1.7675000000000001</v>
      </c>
      <c r="J6" s="8">
        <f>AVERAGE(J4:J5)</f>
        <v>1.6733750000000001</v>
      </c>
    </row>
    <row r="7" spans="2:16" x14ac:dyDescent="0.35">
      <c r="B7" t="s">
        <v>1</v>
      </c>
      <c r="C7" s="5">
        <v>1.50325</v>
      </c>
      <c r="D7" s="5">
        <v>1.37375</v>
      </c>
      <c r="F7" s="19" t="s">
        <v>1</v>
      </c>
      <c r="G7" s="5">
        <v>1.8182499999999999</v>
      </c>
      <c r="H7" s="5">
        <v>1.74675</v>
      </c>
      <c r="I7" s="5">
        <v>1.8169999999999999</v>
      </c>
      <c r="J7" s="7">
        <v>1.7605</v>
      </c>
    </row>
    <row r="8" spans="2:16" x14ac:dyDescent="0.35">
      <c r="B8" t="s">
        <v>2</v>
      </c>
      <c r="C8" s="5">
        <v>1.49475</v>
      </c>
      <c r="D8" s="5">
        <v>1.3302499999999999</v>
      </c>
      <c r="F8" s="19" t="s">
        <v>2</v>
      </c>
      <c r="G8" s="5">
        <v>1.8127500000000001</v>
      </c>
      <c r="H8" s="5"/>
      <c r="I8" s="5">
        <v>1.83325</v>
      </c>
      <c r="J8" s="7">
        <v>1.734</v>
      </c>
      <c r="L8" s="1" t="s">
        <v>38</v>
      </c>
      <c r="M8">
        <v>1.6192500000000001</v>
      </c>
    </row>
    <row r="9" spans="2:16" x14ac:dyDescent="0.35">
      <c r="B9" s="1" t="s">
        <v>3</v>
      </c>
      <c r="C9" s="6">
        <f>AVERAGE(C7:C8)</f>
        <v>1.4990000000000001</v>
      </c>
      <c r="D9" s="6">
        <f>AVERAGE(D7:D8)</f>
        <v>1.3519999999999999</v>
      </c>
      <c r="F9" s="20" t="s">
        <v>3</v>
      </c>
      <c r="G9" s="6">
        <f>AVERAGE(G7:G8)</f>
        <v>1.8155000000000001</v>
      </c>
      <c r="H9" s="6">
        <f>AVERAGE(H7:H8)</f>
        <v>1.74675</v>
      </c>
      <c r="I9" s="6">
        <f>AVERAGE(I7:I8)</f>
        <v>1.8251249999999999</v>
      </c>
      <c r="J9" s="8">
        <f>AVERAGE(J7:J8)</f>
        <v>1.74725</v>
      </c>
      <c r="L9" s="2"/>
      <c r="M9" s="12"/>
      <c r="N9" s="12"/>
      <c r="O9" s="12"/>
      <c r="P9" s="12"/>
    </row>
    <row r="10" spans="2:16" x14ac:dyDescent="0.35">
      <c r="B10" t="s">
        <v>7</v>
      </c>
      <c r="C10" s="5">
        <v>1.4032500000000001</v>
      </c>
      <c r="D10" s="5">
        <v>1.1977500000000001</v>
      </c>
      <c r="F10" s="19" t="s">
        <v>23</v>
      </c>
      <c r="G10" s="5">
        <v>1.8214999999999999</v>
      </c>
      <c r="H10" s="5">
        <v>1.7435</v>
      </c>
      <c r="I10" s="5">
        <v>1.8307500000000001</v>
      </c>
      <c r="J10" s="7">
        <v>1.7397499999999999</v>
      </c>
      <c r="L10" s="1" t="s">
        <v>38</v>
      </c>
      <c r="M10">
        <v>1.395</v>
      </c>
    </row>
    <row r="11" spans="2:16" x14ac:dyDescent="0.35">
      <c r="B11" t="s">
        <v>8</v>
      </c>
      <c r="C11" s="5">
        <v>1.351</v>
      </c>
      <c r="D11" s="5">
        <v>1.1777500000000001</v>
      </c>
      <c r="F11" s="19" t="s">
        <v>24</v>
      </c>
      <c r="G11" s="5">
        <v>1.7862499999999999</v>
      </c>
      <c r="H11" s="5">
        <v>1.7090000000000001</v>
      </c>
      <c r="I11" s="5">
        <v>1.7849999999999999</v>
      </c>
      <c r="J11" s="7">
        <v>1.72925</v>
      </c>
    </row>
    <row r="12" spans="2:16" ht="15" thickBot="1" x14ac:dyDescent="0.4">
      <c r="B12" s="1" t="s">
        <v>9</v>
      </c>
      <c r="C12" s="6">
        <f>AVERAGE(C10:C11)</f>
        <v>1.3771249999999999</v>
      </c>
      <c r="D12" s="6">
        <f>AVERAGE(D10:D11)</f>
        <v>1.1877500000000001</v>
      </c>
      <c r="F12" s="21" t="s">
        <v>25</v>
      </c>
      <c r="G12" s="15">
        <f>AVERAGE(G10:G11)</f>
        <v>1.8038749999999999</v>
      </c>
      <c r="H12" s="15">
        <f>AVERAGE(H10:H11)</f>
        <v>1.7262500000000001</v>
      </c>
      <c r="I12" s="15">
        <f>AVERAGE(I10:I11)</f>
        <v>1.8078750000000001</v>
      </c>
      <c r="J12" s="16">
        <f>AVERAGE(J10:J11)</f>
        <v>1.7344999999999999</v>
      </c>
      <c r="L12" s="1"/>
      <c r="M12" s="1"/>
      <c r="N12" s="1"/>
      <c r="O12" s="1"/>
      <c r="P12" s="1"/>
    </row>
    <row r="13" spans="2:16" x14ac:dyDescent="0.35">
      <c r="B13" t="s">
        <v>10</v>
      </c>
      <c r="C13" s="5">
        <v>1.39975</v>
      </c>
      <c r="D13" s="5">
        <v>1.2117500000000001</v>
      </c>
      <c r="F13" s="22" t="s">
        <v>7</v>
      </c>
      <c r="G13" s="17">
        <v>1.61825</v>
      </c>
      <c r="H13" s="17">
        <v>1.4432499999999999</v>
      </c>
      <c r="I13" s="17">
        <v>1.6812499999999999</v>
      </c>
      <c r="J13" s="18">
        <v>1.4870000000000001</v>
      </c>
    </row>
    <row r="14" spans="2:16" x14ac:dyDescent="0.35">
      <c r="B14" t="s">
        <v>11</v>
      </c>
      <c r="C14" s="5">
        <v>1.3614999999999999</v>
      </c>
      <c r="D14" s="5">
        <v>1.1915</v>
      </c>
      <c r="F14" s="23" t="s">
        <v>8</v>
      </c>
      <c r="G14" s="5">
        <v>1.58375</v>
      </c>
      <c r="H14" s="5">
        <v>1.379</v>
      </c>
      <c r="I14" s="5">
        <v>1.603</v>
      </c>
      <c r="J14" s="7">
        <v>1.4390000000000001</v>
      </c>
    </row>
    <row r="15" spans="2:16" x14ac:dyDescent="0.35">
      <c r="B15" s="1" t="s">
        <v>12</v>
      </c>
      <c r="C15" s="6">
        <f>AVERAGE(C13:C14)</f>
        <v>1.380625</v>
      </c>
      <c r="D15" s="6">
        <f>AVERAGE(D13:D14)</f>
        <v>1.2016249999999999</v>
      </c>
      <c r="F15" s="24" t="s">
        <v>9</v>
      </c>
      <c r="G15" s="6">
        <f>AVERAGE(G13:G14)</f>
        <v>1.601</v>
      </c>
      <c r="H15" s="26">
        <f>AVERAGE(H13:H14)</f>
        <v>1.411125</v>
      </c>
      <c r="I15" s="6">
        <f>AVERAGE(I13:I14)</f>
        <v>1.6421250000000001</v>
      </c>
      <c r="J15" s="8">
        <f>AVERAGE(J13:J14)</f>
        <v>1.4630000000000001</v>
      </c>
      <c r="L15" s="1"/>
      <c r="M15" s="1"/>
      <c r="N15" s="1"/>
      <c r="O15" s="1"/>
      <c r="P15" s="1"/>
    </row>
    <row r="16" spans="2:16" x14ac:dyDescent="0.35">
      <c r="B16" t="s">
        <v>29</v>
      </c>
      <c r="C16" s="5">
        <v>1.3794999999999999</v>
      </c>
      <c r="D16" s="5">
        <v>1.18875</v>
      </c>
      <c r="F16" s="23" t="s">
        <v>10</v>
      </c>
      <c r="G16" s="5">
        <v>1.7235</v>
      </c>
      <c r="H16" s="5">
        <v>1.5649999999999999</v>
      </c>
      <c r="I16" s="5">
        <v>1.738</v>
      </c>
      <c r="J16" s="7">
        <v>1.57325</v>
      </c>
    </row>
    <row r="17" spans="2:10" x14ac:dyDescent="0.35">
      <c r="B17" t="s">
        <v>30</v>
      </c>
      <c r="C17" s="5">
        <v>1.36575</v>
      </c>
      <c r="D17" s="5">
        <v>1.1717500000000001</v>
      </c>
      <c r="F17" s="23" t="s">
        <v>11</v>
      </c>
      <c r="G17" s="5">
        <v>1.6785000000000001</v>
      </c>
      <c r="H17" s="5">
        <v>1.5580000000000001</v>
      </c>
      <c r="I17" s="5">
        <v>1.7004999999999999</v>
      </c>
      <c r="J17" s="7">
        <v>1.5425</v>
      </c>
    </row>
    <row r="18" spans="2:10" x14ac:dyDescent="0.35">
      <c r="B18" s="1" t="s">
        <v>31</v>
      </c>
      <c r="C18" s="6">
        <f>AVERAGE(C16:C17)</f>
        <v>1.372625</v>
      </c>
      <c r="D18" s="6">
        <f>AVERAGE(D16:D17)</f>
        <v>1.18025</v>
      </c>
      <c r="F18" s="24" t="s">
        <v>12</v>
      </c>
      <c r="G18" s="6">
        <f>AVERAGE(G16:G17)</f>
        <v>1.7010000000000001</v>
      </c>
      <c r="H18" s="6">
        <f>AVERAGE(H16:H17)</f>
        <v>1.5615000000000001</v>
      </c>
      <c r="I18" s="6">
        <f>AVERAGE(I16:I17)</f>
        <v>1.7192499999999999</v>
      </c>
      <c r="J18" s="8">
        <f>AVERAGE(J16:J17)</f>
        <v>1.5578750000000001</v>
      </c>
    </row>
    <row r="19" spans="2:10" x14ac:dyDescent="0.35">
      <c r="B19" t="s">
        <v>32</v>
      </c>
      <c r="C19" s="5">
        <v>1.38575</v>
      </c>
      <c r="D19" s="5">
        <v>1.19025</v>
      </c>
      <c r="F19" s="23" t="s">
        <v>26</v>
      </c>
      <c r="G19" s="5">
        <v>1.7212499999999999</v>
      </c>
      <c r="H19" s="5">
        <v>1.6012500000000001</v>
      </c>
      <c r="I19" s="5">
        <v>1.7382500000000001</v>
      </c>
      <c r="J19" s="7">
        <v>1.5980000000000001</v>
      </c>
    </row>
    <row r="20" spans="2:10" x14ac:dyDescent="0.35">
      <c r="B20" t="s">
        <v>33</v>
      </c>
      <c r="C20" s="5">
        <v>1.36375</v>
      </c>
      <c r="D20" s="5">
        <v>1.1717500000000001</v>
      </c>
      <c r="F20" s="23" t="s">
        <v>27</v>
      </c>
      <c r="G20" s="5">
        <v>1.675</v>
      </c>
      <c r="H20" s="5">
        <v>1.54325</v>
      </c>
      <c r="I20" s="5">
        <v>1.7037500000000001</v>
      </c>
      <c r="J20" s="7">
        <v>1.5502499999999999</v>
      </c>
    </row>
    <row r="21" spans="2:10" ht="15" thickBot="1" x14ac:dyDescent="0.4">
      <c r="B21" s="1" t="s">
        <v>34</v>
      </c>
      <c r="C21" s="6">
        <f>AVERAGE(C19:C20)</f>
        <v>1.3747500000000001</v>
      </c>
      <c r="D21" s="6">
        <f>AVERAGE(D19:D20)</f>
        <v>1.181</v>
      </c>
      <c r="F21" s="25" t="s">
        <v>28</v>
      </c>
      <c r="G21" s="9">
        <f>AVERAGE(G19:G20)</f>
        <v>1.6981250000000001</v>
      </c>
      <c r="H21" s="9">
        <f>AVERAGE(H19:H20)</f>
        <v>1.5722499999999999</v>
      </c>
      <c r="I21" s="9">
        <f>AVERAGE(I19:I20)</f>
        <v>1.7210000000000001</v>
      </c>
      <c r="J21" s="10">
        <f>AVERAGE(J19:J20)</f>
        <v>1.574125</v>
      </c>
    </row>
    <row r="22" spans="2:10" x14ac:dyDescent="0.35">
      <c r="B22" t="s">
        <v>48</v>
      </c>
      <c r="C22" s="5">
        <v>1.3720000000000001</v>
      </c>
      <c r="D22" s="5">
        <v>1.1872499999999999</v>
      </c>
      <c r="F22" s="27" t="s">
        <v>29</v>
      </c>
      <c r="G22" s="17">
        <v>1.4937499999999999</v>
      </c>
      <c r="H22" s="17">
        <v>1.31925</v>
      </c>
      <c r="I22" s="17">
        <v>1.5515000000000001</v>
      </c>
      <c r="J22" s="18">
        <v>1.3525</v>
      </c>
    </row>
    <row r="23" spans="2:10" x14ac:dyDescent="0.35">
      <c r="B23" t="s">
        <v>49</v>
      </c>
      <c r="C23" s="5">
        <v>1.3634999999999999</v>
      </c>
      <c r="D23" s="5">
        <v>1.1832499999999999</v>
      </c>
      <c r="F23" s="28" t="s">
        <v>30</v>
      </c>
      <c r="G23" s="5">
        <v>1.4577500000000001</v>
      </c>
      <c r="H23" s="5">
        <v>1.26125</v>
      </c>
      <c r="I23" s="5">
        <v>1.4917499999999999</v>
      </c>
      <c r="J23" s="7">
        <v>1.286</v>
      </c>
    </row>
    <row r="24" spans="2:10" ht="15" thickBot="1" x14ac:dyDescent="0.4">
      <c r="B24" s="1" t="s">
        <v>50</v>
      </c>
      <c r="C24" s="6">
        <f>AVERAGE(C22:C23)</f>
        <v>1.36775</v>
      </c>
      <c r="D24" s="6">
        <f>AVERAGE(D22:D23)</f>
        <v>1.1852499999999999</v>
      </c>
      <c r="F24" s="29" t="s">
        <v>31</v>
      </c>
      <c r="G24" s="6">
        <f>AVERAGE(G22:G23)</f>
        <v>1.4757500000000001</v>
      </c>
      <c r="H24" s="26">
        <f>AVERAGE(H22:H23)</f>
        <v>1.2902499999999999</v>
      </c>
      <c r="I24" s="6">
        <f>AVERAGE(I22:I23)</f>
        <v>1.521625</v>
      </c>
      <c r="J24" s="8">
        <f>AVERAGE(J22:J23)</f>
        <v>1.31925</v>
      </c>
    </row>
    <row r="25" spans="2:10" x14ac:dyDescent="0.35">
      <c r="B25" t="s">
        <v>52</v>
      </c>
      <c r="C25" s="5">
        <v>1.3720000000000001</v>
      </c>
      <c r="D25" s="5">
        <v>1.1872499999999999</v>
      </c>
      <c r="F25" s="28" t="s">
        <v>32</v>
      </c>
      <c r="G25" s="17">
        <v>1.64575</v>
      </c>
      <c r="H25" s="17">
        <v>1.47675</v>
      </c>
      <c r="I25" s="17">
        <v>1.63225</v>
      </c>
      <c r="J25" s="18">
        <v>1.4532499999999999</v>
      </c>
    </row>
    <row r="26" spans="2:10" x14ac:dyDescent="0.35">
      <c r="B26" t="s">
        <v>51</v>
      </c>
      <c r="C26" s="5">
        <v>1.3634999999999999</v>
      </c>
      <c r="D26" s="5">
        <v>1.1832499999999999</v>
      </c>
      <c r="F26" s="28" t="s">
        <v>33</v>
      </c>
      <c r="G26" s="5">
        <v>1.6007499999999999</v>
      </c>
      <c r="H26" s="5">
        <v>1.4152499999999999</v>
      </c>
      <c r="I26" s="5">
        <v>1.59575</v>
      </c>
      <c r="J26" s="7">
        <v>1.4185000000000001</v>
      </c>
    </row>
    <row r="27" spans="2:10" x14ac:dyDescent="0.35">
      <c r="B27" s="1" t="s">
        <v>53</v>
      </c>
      <c r="C27" s="6">
        <f>AVERAGE(C25:C26)</f>
        <v>1.36775</v>
      </c>
      <c r="D27" s="6">
        <f>AVERAGE(D25:D26)</f>
        <v>1.1852499999999999</v>
      </c>
      <c r="F27" s="29" t="s">
        <v>34</v>
      </c>
      <c r="G27" s="6">
        <f>AVERAGE(G25:G26)</f>
        <v>1.6232500000000001</v>
      </c>
      <c r="H27" s="6">
        <f>AVERAGE(H25:H26)</f>
        <v>1.446</v>
      </c>
      <c r="I27" s="6">
        <f>AVERAGE(I25:I26)</f>
        <v>1.6139999999999999</v>
      </c>
      <c r="J27" s="8">
        <f>AVERAGE(J25:J26)</f>
        <v>1.435875</v>
      </c>
    </row>
    <row r="28" spans="2:10" x14ac:dyDescent="0.35">
      <c r="B28" t="s">
        <v>54</v>
      </c>
      <c r="C28" s="5">
        <v>1.391</v>
      </c>
      <c r="D28" s="5">
        <v>1.1817500000000001</v>
      </c>
      <c r="F28" s="28" t="s">
        <v>35</v>
      </c>
      <c r="G28" s="5">
        <v>1.641</v>
      </c>
      <c r="H28" s="5">
        <v>1.474</v>
      </c>
      <c r="I28" s="5">
        <v>1.61775</v>
      </c>
      <c r="J28" s="7">
        <v>1.4524999999999999</v>
      </c>
    </row>
    <row r="29" spans="2:10" x14ac:dyDescent="0.35">
      <c r="B29" t="s">
        <v>55</v>
      </c>
      <c r="C29" s="5">
        <v>1.367</v>
      </c>
      <c r="D29" s="5">
        <v>1.175</v>
      </c>
      <c r="F29" s="28" t="s">
        <v>36</v>
      </c>
      <c r="G29" s="5">
        <v>1.58775</v>
      </c>
      <c r="H29" s="5">
        <v>1.41275</v>
      </c>
      <c r="I29" s="5">
        <v>1.6005</v>
      </c>
      <c r="J29" s="7">
        <v>1.3992500000000001</v>
      </c>
    </row>
    <row r="30" spans="2:10" ht="15" thickBot="1" x14ac:dyDescent="0.4">
      <c r="B30" s="1" t="s">
        <v>56</v>
      </c>
      <c r="C30" s="6">
        <f>AVERAGE(C28:C29)</f>
        <v>1.379</v>
      </c>
      <c r="D30" s="6">
        <f>AVERAGE(D28:D29)</f>
        <v>1.178375</v>
      </c>
      <c r="F30" s="30" t="s">
        <v>37</v>
      </c>
      <c r="G30" s="9">
        <f>AVERAGE(G28:G29)</f>
        <v>1.6143749999999999</v>
      </c>
      <c r="H30" s="9">
        <f>AVERAGE(H28:H29)</f>
        <v>1.4433750000000001</v>
      </c>
      <c r="I30" s="9">
        <f>AVERAGE(I28:I29)</f>
        <v>1.6091250000000001</v>
      </c>
      <c r="J30" s="10">
        <f>AVERAGE(J28:J29)</f>
        <v>1.425875</v>
      </c>
    </row>
    <row r="31" spans="2:10" x14ac:dyDescent="0.35">
      <c r="B31" t="s">
        <v>57</v>
      </c>
      <c r="C31" s="5">
        <v>1.391</v>
      </c>
      <c r="D31" s="5">
        <v>1.1817500000000001</v>
      </c>
    </row>
    <row r="32" spans="2:10" x14ac:dyDescent="0.35">
      <c r="B32" t="s">
        <v>58</v>
      </c>
      <c r="C32" s="5">
        <v>1.367</v>
      </c>
      <c r="D32" s="5">
        <v>1.175</v>
      </c>
    </row>
    <row r="33" spans="2:7" x14ac:dyDescent="0.35">
      <c r="B33" s="1" t="s">
        <v>59</v>
      </c>
      <c r="C33" s="6">
        <f>AVERAGE(C31:C32)</f>
        <v>1.379</v>
      </c>
      <c r="D33" s="6">
        <f>AVERAGE(D31:D32)</f>
        <v>1.178375</v>
      </c>
    </row>
    <row r="35" spans="2:7" x14ac:dyDescent="0.35">
      <c r="B35" s="1"/>
      <c r="C35" s="1"/>
      <c r="D35" s="1"/>
      <c r="G35" t="s">
        <v>60</v>
      </c>
    </row>
    <row r="36" spans="2:7" x14ac:dyDescent="0.35">
      <c r="B36" t="s">
        <v>16</v>
      </c>
      <c r="C36">
        <f xml:space="preserve"> AVERAGE( 1.92925, 1.93925)</f>
        <v>1.93425</v>
      </c>
    </row>
    <row r="37" spans="2:7" x14ac:dyDescent="0.35">
      <c r="B37" t="s">
        <v>39</v>
      </c>
      <c r="C37" s="5">
        <v>1.43</v>
      </c>
      <c r="D37" s="5">
        <v>1.23875</v>
      </c>
    </row>
    <row r="38" spans="2:7" x14ac:dyDescent="0.35">
      <c r="B38" t="s">
        <v>40</v>
      </c>
      <c r="C38" s="5">
        <v>1.429</v>
      </c>
      <c r="D38" s="5">
        <v>1.24275</v>
      </c>
    </row>
    <row r="39" spans="2:7" x14ac:dyDescent="0.35">
      <c r="B39" s="1" t="s">
        <v>41</v>
      </c>
      <c r="C39" s="6">
        <f>AVERAGE(C37:C38)</f>
        <v>1.4295</v>
      </c>
      <c r="D39" s="6">
        <f>AVERAGE(D37:D38)</f>
        <v>1.24075</v>
      </c>
    </row>
    <row r="40" spans="2:7" x14ac:dyDescent="0.35">
      <c r="B40" t="s">
        <v>42</v>
      </c>
      <c r="C40" s="5">
        <v>1.3774999999999999</v>
      </c>
      <c r="D40" s="5">
        <v>1.1890000000000001</v>
      </c>
    </row>
    <row r="41" spans="2:7" x14ac:dyDescent="0.35">
      <c r="B41" t="s">
        <v>43</v>
      </c>
      <c r="C41" s="5">
        <v>1.3632500000000001</v>
      </c>
      <c r="D41" s="5">
        <v>1.1837500000000001</v>
      </c>
    </row>
    <row r="42" spans="2:7" x14ac:dyDescent="0.35">
      <c r="B42" s="1" t="s">
        <v>44</v>
      </c>
      <c r="C42" s="6">
        <f>AVERAGE(C40:C41)</f>
        <v>1.3703750000000001</v>
      </c>
      <c r="D42" s="6">
        <f>AVERAGE(D40:D41)</f>
        <v>1.186375</v>
      </c>
    </row>
    <row r="43" spans="2:7" x14ac:dyDescent="0.35">
      <c r="B43" t="s">
        <v>45</v>
      </c>
      <c r="C43" s="5">
        <v>1.3765000000000001</v>
      </c>
      <c r="D43" s="5">
        <v>1.1892499999999999</v>
      </c>
    </row>
    <row r="44" spans="2:7" x14ac:dyDescent="0.35">
      <c r="B44" t="s">
        <v>46</v>
      </c>
      <c r="C44" s="5">
        <v>1.355</v>
      </c>
      <c r="D44" s="5">
        <v>1.177</v>
      </c>
    </row>
    <row r="45" spans="2:7" x14ac:dyDescent="0.35">
      <c r="B45" s="1" t="s">
        <v>47</v>
      </c>
      <c r="C45" s="6">
        <f>AVERAGE(C43:C44)</f>
        <v>1.36575</v>
      </c>
      <c r="D45" s="6">
        <f>AVERAGE(D43:D44)</f>
        <v>1.183125</v>
      </c>
    </row>
  </sheetData>
  <mergeCells count="2">
    <mergeCell ref="C2:D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Brielle K Thompson</dc:creator>
  <cp:lastModifiedBy>Brielle K Thompson</cp:lastModifiedBy>
  <dcterms:created xsi:type="dcterms:W3CDTF">2024-03-16T20:12:10Z</dcterms:created>
  <dcterms:modified xsi:type="dcterms:W3CDTF">2024-03-24T17:04:02Z</dcterms:modified>
</cp:coreProperties>
</file>