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ynakade/Desktop/bio/440/BCParks_Attendance/Data/"/>
    </mc:Choice>
  </mc:AlternateContent>
  <xr:revisionPtr revIDLastSave="0" documentId="13_ncr:1_{149AACAE-6E29-9045-AB1F-5B3B9E739539}" xr6:coauthVersionLast="47" xr6:coauthVersionMax="47" xr10:uidLastSave="{00000000-0000-0000-0000-000000000000}"/>
  <bookViews>
    <workbookView xWindow="8460" yWindow="500" windowWidth="10000" windowHeight="17500" activeTab="3" xr2:uid="{0FFC3F12-5EF6-934B-A29A-3730FEFE7C1C}"/>
  </bookViews>
  <sheets>
    <sheet name="equations" sheetId="11" r:id="rId1"/>
    <sheet name="LG" sheetId="1" r:id="rId2"/>
    <sheet name="M1" sheetId="2" r:id="rId3"/>
    <sheet name="M2" sheetId="3" r:id="rId4"/>
    <sheet name="M3" sheetId="4" r:id="rId5"/>
    <sheet name="M4" sheetId="5" r:id="rId6"/>
    <sheet name="M5" sheetId="6" r:id="rId7"/>
    <sheet name="HG" sheetId="7" r:id="rId8"/>
    <sheet name="SA" sheetId="8" r:id="rId9"/>
    <sheet name="FA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8" l="1"/>
  <c r="C47" i="8"/>
  <c r="C48" i="8"/>
  <c r="C49" i="8"/>
  <c r="C50" i="8"/>
  <c r="C51" i="8"/>
  <c r="C52" i="8"/>
  <c r="C53" i="8"/>
  <c r="C54" i="8"/>
  <c r="C56" i="8"/>
  <c r="C57" i="8"/>
  <c r="C58" i="8"/>
  <c r="C59" i="8"/>
  <c r="C60" i="8"/>
  <c r="C61" i="8"/>
  <c r="C62" i="8"/>
  <c r="C63" i="8"/>
  <c r="C64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46" i="8"/>
  <c r="C61" i="9"/>
  <c r="C62" i="9"/>
  <c r="C63" i="9"/>
  <c r="C64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47" i="9"/>
  <c r="C48" i="9"/>
  <c r="C49" i="9"/>
  <c r="C50" i="9"/>
  <c r="C51" i="9"/>
  <c r="C52" i="9"/>
  <c r="C53" i="9"/>
  <c r="C54" i="9"/>
  <c r="C56" i="9"/>
  <c r="C57" i="9"/>
  <c r="C58" i="9"/>
  <c r="C59" i="9"/>
  <c r="C60" i="9"/>
  <c r="C46" i="9"/>
  <c r="C47" i="7"/>
  <c r="C48" i="7"/>
  <c r="C49" i="7"/>
  <c r="C50" i="7"/>
  <c r="C51" i="7"/>
  <c r="C52" i="7"/>
  <c r="C53" i="7"/>
  <c r="C54" i="7"/>
  <c r="C56" i="7"/>
  <c r="C57" i="7"/>
  <c r="C58" i="7"/>
  <c r="C59" i="7"/>
  <c r="C60" i="7"/>
  <c r="C61" i="7"/>
  <c r="C62" i="7"/>
  <c r="C63" i="7"/>
  <c r="C64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46" i="7"/>
  <c r="C47" i="6"/>
  <c r="C48" i="6"/>
  <c r="C49" i="6"/>
  <c r="C50" i="6"/>
  <c r="C51" i="6"/>
  <c r="C52" i="6"/>
  <c r="C53" i="6"/>
  <c r="C54" i="6"/>
  <c r="C56" i="6"/>
  <c r="C57" i="6"/>
  <c r="C58" i="6"/>
  <c r="C59" i="6"/>
  <c r="C60" i="6"/>
  <c r="C61" i="6"/>
  <c r="C62" i="6"/>
  <c r="C63" i="6"/>
  <c r="C64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46" i="6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46" i="5"/>
  <c r="C47" i="4"/>
  <c r="C48" i="4"/>
  <c r="C49" i="4"/>
  <c r="C50" i="4"/>
  <c r="C51" i="4"/>
  <c r="C52" i="4"/>
  <c r="C53" i="4"/>
  <c r="C54" i="4"/>
  <c r="C56" i="4"/>
  <c r="C57" i="4"/>
  <c r="C58" i="4"/>
  <c r="C59" i="4"/>
  <c r="C60" i="4"/>
  <c r="C61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46" i="4"/>
  <c r="B45" i="4"/>
  <c r="B46" i="4" s="1"/>
  <c r="B47" i="4" s="1"/>
  <c r="B45" i="3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45" i="2"/>
  <c r="C55" i="3"/>
  <c r="C56" i="3"/>
  <c r="C57" i="3"/>
  <c r="C58" i="3"/>
  <c r="C59" i="3"/>
  <c r="C60" i="3"/>
  <c r="C61" i="3"/>
  <c r="C62" i="3"/>
  <c r="C63" i="3"/>
  <c r="C64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47" i="3"/>
  <c r="C48" i="3"/>
  <c r="C49" i="3"/>
  <c r="C50" i="3"/>
  <c r="C51" i="3"/>
  <c r="C52" i="3"/>
  <c r="C53" i="3"/>
  <c r="C54" i="3"/>
  <c r="C46" i="3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46" i="2"/>
  <c r="C47" i="2"/>
  <c r="C48" i="2"/>
  <c r="C49" i="2"/>
  <c r="C50" i="2"/>
  <c r="C51" i="2"/>
  <c r="C52" i="2"/>
  <c r="C53" i="2"/>
  <c r="C54" i="2"/>
  <c r="B45" i="1"/>
  <c r="C54" i="1"/>
  <c r="C47" i="1"/>
  <c r="B46" i="1"/>
  <c r="B47" i="1" s="1"/>
  <c r="B48" i="1" s="1"/>
  <c r="C46" i="1"/>
  <c r="C66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48" i="1"/>
  <c r="C49" i="1"/>
  <c r="C50" i="1"/>
  <c r="C51" i="1"/>
  <c r="C52" i="1"/>
  <c r="C53" i="1"/>
  <c r="C56" i="1"/>
  <c r="C57" i="1"/>
  <c r="C58" i="1"/>
  <c r="C59" i="1"/>
  <c r="C60" i="1"/>
  <c r="C61" i="1"/>
  <c r="C62" i="1"/>
  <c r="C63" i="1"/>
  <c r="C64" i="1"/>
  <c r="C67" i="1"/>
  <c r="C68" i="1"/>
  <c r="C69" i="1"/>
  <c r="C70" i="1"/>
  <c r="C71" i="1"/>
  <c r="C72" i="1"/>
  <c r="C73" i="1"/>
  <c r="C74" i="1"/>
  <c r="C75" i="1"/>
  <c r="C3" i="1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C4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" i="3"/>
  <c r="C5" i="3"/>
  <c r="C6" i="3"/>
  <c r="C7" i="3"/>
  <c r="C8" i="3"/>
  <c r="C3" i="3"/>
  <c r="C4" i="2"/>
  <c r="C3" i="2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1"/>
  <c r="C5" i="1"/>
  <c r="C6" i="1"/>
  <c r="C7" i="1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B45" i="9"/>
  <c r="B46" i="9" s="1"/>
  <c r="B47" i="9" s="1"/>
  <c r="B48" i="9" s="1"/>
  <c r="B49" i="9" s="1"/>
  <c r="B50" i="9" s="1"/>
  <c r="B51" i="9" s="1"/>
  <c r="B52" i="9" s="1"/>
  <c r="B53" i="9" s="1"/>
  <c r="B45" i="8"/>
  <c r="B46" i="8" s="1"/>
  <c r="B47" i="8" s="1"/>
  <c r="B48" i="8" s="1"/>
  <c r="B45" i="7"/>
  <c r="B46" i="7" s="1"/>
  <c r="B47" i="7" s="1"/>
  <c r="B48" i="7" s="1"/>
  <c r="B49" i="7" s="1"/>
  <c r="B50" i="7" s="1"/>
  <c r="B51" i="7" s="1"/>
  <c r="B52" i="7" s="1"/>
  <c r="B53" i="7" s="1"/>
  <c r="B45" i="6"/>
  <c r="B45" i="5"/>
  <c r="B46" i="5" s="1"/>
  <c r="B47" i="5" s="1"/>
  <c r="B48" i="5" s="1"/>
  <c r="B49" i="5" s="1"/>
  <c r="B50" i="5" s="1"/>
  <c r="B51" i="5" l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49" i="1"/>
  <c r="B50" i="1" s="1"/>
  <c r="B51" i="1" s="1"/>
  <c r="B52" i="1" s="1"/>
  <c r="B53" i="1" s="1"/>
  <c r="B49" i="8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54" i="9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54" i="7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46" i="6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48" i="4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</calcChain>
</file>

<file path=xl/sharedStrings.xml><?xml version="1.0" encoding="utf-8"?>
<sst xmlns="http://schemas.openxmlformats.org/spreadsheetml/2006/main" count="36" uniqueCount="12">
  <si>
    <t>growth per 1000</t>
  </si>
  <si>
    <t>LG:</t>
  </si>
  <si>
    <t>M1</t>
  </si>
  <si>
    <t>M2</t>
  </si>
  <si>
    <t>M3</t>
  </si>
  <si>
    <t>M4</t>
  </si>
  <si>
    <t>M5</t>
  </si>
  <si>
    <t>HG</t>
  </si>
  <si>
    <t>SA</t>
  </si>
  <si>
    <t>FA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</si>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</sst>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4F1"/>
      </patternFill>
    </fill>
    <fill>
      <patternFill patternType="solid">
        <fgColor rgb="FFE7F9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9" fontId="1" fillId="2" borderId="1"/>
    <xf numFmtId="2" fontId="1" fillId="3" borderId="1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 applyProtection="1">
      <protection locked="0"/>
    </xf>
    <xf numFmtId="164" fontId="0" fillId="0" borderId="0" xfId="0" applyNumberFormat="1"/>
    <xf numFmtId="164" fontId="2" fillId="0" borderId="0" xfId="0" applyNumberFormat="1" applyFont="1"/>
    <xf numFmtId="0" fontId="0" fillId="4" borderId="0" xfId="0" applyFill="1"/>
    <xf numFmtId="164" fontId="2" fillId="4" borderId="0" xfId="0" applyNumberFormat="1" applyFont="1" applyFill="1"/>
    <xf numFmtId="164" fontId="0" fillId="0" borderId="0" xfId="1" applyNumberFormat="1" applyFont="1"/>
    <xf numFmtId="164" fontId="2" fillId="4" borderId="0" xfId="1" applyNumberFormat="1" applyFont="1" applyFill="1"/>
    <xf numFmtId="164" fontId="2" fillId="0" borderId="0" xfId="1" applyNumberFormat="1" applyFont="1"/>
    <xf numFmtId="1" fontId="0" fillId="4" borderId="0" xfId="0" applyNumberFormat="1" applyFill="1"/>
  </cellXfs>
  <cellStyles count="4">
    <cellStyle name="Historical" xfId="2" xr:uid="{A75986B7-A80F-1146-842E-D9A252A3678C}"/>
    <cellStyle name="Normal" xfId="0" builtinId="0"/>
    <cellStyle name="Percent" xfId="1" builtinId="5"/>
    <cellStyle name="Projection" xfId="3" xr:uid="{335716DC-4171-B349-A359-4A39AF7DF4A9}"/>
  </cellStyles>
  <dxfs count="0"/>
  <tableStyles count="0" defaultTableStyle="TableStyleMedium2" defaultPivotStyle="PivotStyleLight16"/>
  <colors>
    <mruColors>
      <color rgb="FFE7F9FF"/>
      <color rgb="FFED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C5-6247-8C25-513C7780432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5-6247-8C25-513C7780432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74781277340331"/>
                  <c:y val="5.4008092738407613E-2"/>
                </c:manualLayout>
              </c:layout>
              <c:tx>
                <c:strRef>
                  <c:f>equations!$B$4</c:f>
                  <c:strCache>
                    <c:ptCount val="1"/>
                    <c:pt idx="0">
                      <c:v>3.9</c:v>
                    </c:pt>
                  </c:strCache>
                </c:strRef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equations!$A$3:$A$5</c:f>
              <c:numCache>
                <c:formatCode>General</c:formatCode>
                <c:ptCount val="3"/>
                <c:pt idx="0">
                  <c:v>2023</c:v>
                </c:pt>
                <c:pt idx="1">
                  <c:v>2033</c:v>
                </c:pt>
                <c:pt idx="2">
                  <c:v>2043</c:v>
                </c:pt>
              </c:numCache>
            </c:numRef>
          </c:xVal>
          <c:yVal>
            <c:numRef>
              <c:f>equations!$B$3:$B$5</c:f>
              <c:numCache>
                <c:formatCode>General</c:formatCode>
                <c:ptCount val="3"/>
                <c:pt idx="0">
                  <c:v>7.2</c:v>
                </c:pt>
                <c:pt idx="1">
                  <c:v>3.9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6247-8C25-513C7780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16576"/>
        <c:axId val="1600419664"/>
      </c:scatterChart>
      <c:valAx>
        <c:axId val="16076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9664"/>
        <c:crosses val="autoZero"/>
        <c:crossBetween val="midCat"/>
      </c:valAx>
      <c:valAx>
        <c:axId val="16004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growth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LG!$C$1</c:f>
              <c:strCache>
                <c:ptCount val="1"/>
                <c:pt idx="0">
                  <c:v>growth per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3227384477768716E-2"/>
                  <c:y val="-0.3426949096467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LG!$A$3:$A$44</c:f>
              <c:numCache>
                <c:formatCode>General</c:formatCode>
                <c:ptCount val="42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</c:numCache>
            </c:numRef>
          </c:xVal>
          <c:yVal>
            <c:numRef>
              <c:f>LG!$C$3:$C$44</c:f>
              <c:numCache>
                <c:formatCode>0.0</c:formatCode>
                <c:ptCount val="42"/>
                <c:pt idx="0">
                  <c:v>29.388596145252798</c:v>
                </c:pt>
                <c:pt idx="1">
                  <c:v>17.673438860975079</c:v>
                </c:pt>
                <c:pt idx="2">
                  <c:v>10.773113140806247</c:v>
                </c:pt>
                <c:pt idx="3">
                  <c:v>13.647110130964656</c:v>
                </c:pt>
                <c:pt idx="4">
                  <c:v>9.4836387721012052</c:v>
                </c:pt>
                <c:pt idx="5">
                  <c:v>9.5760489201988079</c:v>
                </c:pt>
                <c:pt idx="6">
                  <c:v>14.991904770941474</c:v>
                </c:pt>
                <c:pt idx="7">
                  <c:v>21.6850010053627</c:v>
                </c:pt>
                <c:pt idx="8">
                  <c:v>26.314699586902496</c:v>
                </c:pt>
                <c:pt idx="9">
                  <c:v>29.838663006670892</c:v>
                </c:pt>
                <c:pt idx="10">
                  <c:v>24.809613041601573</c:v>
                </c:pt>
                <c:pt idx="11">
                  <c:v>28.162714480789688</c:v>
                </c:pt>
                <c:pt idx="12">
                  <c:v>28.531464176969457</c:v>
                </c:pt>
                <c:pt idx="13">
                  <c:v>30.355919604728108</c:v>
                </c:pt>
                <c:pt idx="14">
                  <c:v>27.56064552545854</c:v>
                </c:pt>
                <c:pt idx="15">
                  <c:v>25.659780959869114</c:v>
                </c:pt>
                <c:pt idx="16">
                  <c:v>19.168798010075065</c:v>
                </c:pt>
                <c:pt idx="17">
                  <c:v>8.7449092497232552</c:v>
                </c:pt>
                <c:pt idx="18">
                  <c:v>7.0954552381516667</c:v>
                </c:pt>
                <c:pt idx="19">
                  <c:v>6.9440029914929422</c:v>
                </c:pt>
                <c:pt idx="20">
                  <c:v>9.338413509505525</c:v>
                </c:pt>
                <c:pt idx="21">
                  <c:v>5.7920749579955606</c:v>
                </c:pt>
                <c:pt idx="22">
                  <c:v>5.8328561632009652</c:v>
                </c:pt>
                <c:pt idx="23">
                  <c:v>7.5570701969362455</c:v>
                </c:pt>
                <c:pt idx="24">
                  <c:v>9.7243488445011383</c:v>
                </c:pt>
                <c:pt idx="25">
                  <c:v>10.898790341992088</c:v>
                </c:pt>
                <c:pt idx="26">
                  <c:v>11.596508458449421</c:v>
                </c:pt>
                <c:pt idx="27">
                  <c:v>13.598745649016637</c:v>
                </c:pt>
                <c:pt idx="28">
                  <c:v>14.06421577914422</c:v>
                </c:pt>
                <c:pt idx="29">
                  <c:v>12.479293759038077</c:v>
                </c:pt>
                <c:pt idx="30">
                  <c:v>8.1866808672444531</c:v>
                </c:pt>
                <c:pt idx="31">
                  <c:v>14.363284366598371</c:v>
                </c:pt>
                <c:pt idx="32">
                  <c:v>13.862755046292028</c:v>
                </c:pt>
                <c:pt idx="33">
                  <c:v>16.636008429233467</c:v>
                </c:pt>
                <c:pt idx="34">
                  <c:v>14.719244511964153</c:v>
                </c:pt>
                <c:pt idx="35">
                  <c:v>17.348255627474149</c:v>
                </c:pt>
                <c:pt idx="36">
                  <c:v>14.433091526470134</c:v>
                </c:pt>
                <c:pt idx="37">
                  <c:v>16.450737049497462</c:v>
                </c:pt>
                <c:pt idx="38">
                  <c:v>16.828740423065589</c:v>
                </c:pt>
                <c:pt idx="39">
                  <c:v>12.548490655955607</c:v>
                </c:pt>
                <c:pt idx="40">
                  <c:v>10.870315318039641</c:v>
                </c:pt>
                <c:pt idx="41">
                  <c:v>13.753726170010193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8-E64D-AE5F-A7D3203F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11536"/>
        <c:axId val="1606672944"/>
      </c:scatterChart>
      <c:valAx>
        <c:axId val="16074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2944"/>
        <c:crosses val="autoZero"/>
        <c:crossBetween val="midCat"/>
      </c:valAx>
      <c:valAx>
        <c:axId val="16066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growth per 1000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46412948381453E-2"/>
                  <c:y val="0.199327792359288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=</a:t>
                    </a:r>
                    <a:br>
                      <a:rPr lang="en-US" baseline="0"/>
                    </a:br>
                    <a:r>
                      <a:rPr lang="en-US" baseline="0"/>
                      <a:t>R² = 0.9959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equations!$A$17:$A$19</c:f>
              <c:numCache>
                <c:formatCode>General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equations!$B$17:$B$19</c:f>
              <c:numCache>
                <c:formatCode>General</c:formatCode>
                <c:ptCount val="3"/>
                <c:pt idx="0">
                  <c:v>10.4</c:v>
                </c:pt>
                <c:pt idx="1">
                  <c:v>8.4</c:v>
                </c:pt>
                <c:pt idx="2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7-4F45-9E36-649975EA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41056"/>
        <c:axId val="1607554816"/>
      </c:scatterChart>
      <c:valAx>
        <c:axId val="16076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54816"/>
        <c:crosses val="autoZero"/>
        <c:crossBetween val="midCat"/>
      </c:valAx>
      <c:valAx>
        <c:axId val="16075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22419072615929"/>
                  <c:y val="0.191437736949547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=</a:t>
                    </a:r>
                    <a:br>
                      <a:rPr lang="en-US" baseline="0"/>
                    </a:br>
                    <a:r>
                      <a:rPr lang="en-US" baseline="0"/>
                      <a:t>R² = 0.9932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equations!$A$30:$A$32</c:f>
              <c:numCache>
                <c:formatCode>General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equations!$B$30:$B$32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7.8</c:v>
                </c:pt>
                <c:pt idx="2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F-9341-BCEA-23546002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04800"/>
        <c:axId val="1591340896"/>
      </c:scatterChart>
      <c:valAx>
        <c:axId val="16056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40896"/>
        <c:crosses val="autoZero"/>
        <c:crossBetween val="midCat"/>
      </c:valAx>
      <c:valAx>
        <c:axId val="15913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67147856517935"/>
                  <c:y val="0.14551399825021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equations!$A$45:$A$47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equations!$B$45:$B$47</c:f>
              <c:numCache>
                <c:formatCode>General</c:formatCode>
                <c:ptCount val="3"/>
                <c:pt idx="0">
                  <c:v>11.5</c:v>
                </c:pt>
                <c:pt idx="1">
                  <c:v>9.4</c:v>
                </c:pt>
                <c:pt idx="2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C-8C41-ACCC-B6657D32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17360"/>
        <c:axId val="1833005936"/>
      </c:scatterChart>
      <c:valAx>
        <c:axId val="17859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05936"/>
        <c:crosses val="autoZero"/>
        <c:crossBetween val="midCat"/>
      </c:valAx>
      <c:valAx>
        <c:axId val="18330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4370078740158"/>
                  <c:y val="0.1371248906386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equations!$A$60:$A$62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equations!$B$60:$B$62</c:f>
              <c:numCache>
                <c:formatCode>General</c:formatCode>
                <c:ptCount val="3"/>
                <c:pt idx="0">
                  <c:v>11.1</c:v>
                </c:pt>
                <c:pt idx="1">
                  <c:v>9</c:v>
                </c:pt>
                <c:pt idx="2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DA4D-89B2-63A39EDE1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00576"/>
        <c:axId val="1765001392"/>
      </c:scatterChart>
      <c:valAx>
        <c:axId val="18263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01392"/>
        <c:crosses val="autoZero"/>
        <c:crossBetween val="midCat"/>
      </c:valAx>
      <c:valAx>
        <c:axId val="17650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92147856517935"/>
                  <c:y val="0.21727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equations!$A$75:$A$77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equations!$B$75:$B$77</c:f>
              <c:numCache>
                <c:formatCode>General</c:formatCode>
                <c:ptCount val="3"/>
                <c:pt idx="0">
                  <c:v>13.3</c:v>
                </c:pt>
                <c:pt idx="1">
                  <c:v>11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E-8E42-BDB2-8DED38D8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15424"/>
        <c:axId val="1676817072"/>
      </c:scatterChart>
      <c:valAx>
        <c:axId val="16768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17072"/>
        <c:crosses val="autoZero"/>
        <c:crossBetween val="midCat"/>
      </c:valAx>
      <c:valAx>
        <c:axId val="1676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equations!$A$90:$A$92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equations!$B$90:$B$92</c:f>
              <c:numCache>
                <c:formatCode>General</c:formatCode>
                <c:ptCount val="3"/>
                <c:pt idx="0">
                  <c:v>13.8</c:v>
                </c:pt>
                <c:pt idx="1">
                  <c:v>13</c:v>
                </c:pt>
                <c:pt idx="2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4E45-94F6-240A3712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42000"/>
        <c:axId val="1826143648"/>
      </c:scatterChart>
      <c:valAx>
        <c:axId val="18261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43648"/>
        <c:crosses val="autoZero"/>
        <c:crossBetween val="midCat"/>
      </c:valAx>
      <c:valAx>
        <c:axId val="18261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749999999999999E-2"/>
                  <c:y val="-0.65671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equations!$A$104:$A$106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equations!$B$104:$B$106</c:f>
              <c:numCache>
                <c:formatCode>General</c:formatCode>
                <c:ptCount val="3"/>
                <c:pt idx="0">
                  <c:v>12.9</c:v>
                </c:pt>
                <c:pt idx="1">
                  <c:v>11.6</c:v>
                </c:pt>
                <c:pt idx="2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9-3645-90B1-E10DB9A2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54112"/>
        <c:axId val="1823841312"/>
      </c:scatterChart>
      <c:valAx>
        <c:axId val="160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1312"/>
        <c:crosses val="autoZero"/>
        <c:crossBetween val="midCat"/>
      </c:valAx>
      <c:valAx>
        <c:axId val="18238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583333333333333E-2"/>
                  <c:y val="-0.4861038203557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equations!$A$118:$A$120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equations!$B$118:$B$120</c:f>
              <c:numCache>
                <c:formatCode>General</c:formatCode>
                <c:ptCount val="3"/>
                <c:pt idx="0">
                  <c:v>8</c:v>
                </c:pt>
                <c:pt idx="1">
                  <c:v>5.4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2-314D-8FA3-47E07DF5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61328"/>
        <c:axId val="1833783056"/>
      </c:scatterChart>
      <c:valAx>
        <c:axId val="18329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83056"/>
        <c:crosses val="autoZero"/>
        <c:crossBetween val="midCat"/>
      </c:valAx>
      <c:valAx>
        <c:axId val="1833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112761</xdr:colOff>
      <xdr:row>0</xdr:row>
      <xdr:rowOff>0</xdr:rowOff>
    </xdr:from>
    <xdr:to>
      <xdr:col>7</xdr:col>
      <xdr:colOff>760460</xdr:colOff>
      <xdr:row>14</xdr:row>
      <xdr:rowOff>91018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7FD8C-75D5-2A3A-27FE-8E5B68EE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41180</xdr:colOff>
      <xdr:row>15</xdr:row>
      <xdr:rowOff>5003</xdr:rowOff>
    </xdr:from>
    <xdr:to>
      <xdr:col>7</xdr:col>
      <xdr:colOff>464512</xdr:colOff>
      <xdr:row>28</xdr:row>
      <xdr:rowOff>106602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D8726-1D0E-DAF4-0C35-31A903BAC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9622</xdr:colOff>
      <xdr:row>28</xdr:row>
      <xdr:rowOff>177415</xdr:rowOff>
    </xdr:from>
    <xdr:to>
      <xdr:col>7</xdr:col>
      <xdr:colOff>444500</xdr:colOff>
      <xdr:row>42</xdr:row>
      <xdr:rowOff>91979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CF62E-6889-AABF-DB91-D4DC4D3B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114299</xdr:colOff>
      <xdr:row>43</xdr:row>
      <xdr:rowOff>118533</xdr:rowOff>
    </xdr:from>
    <xdr:to>
      <xdr:col>7</xdr:col>
      <xdr:colOff>537633</xdr:colOff>
      <xdr:row>57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0D7C5-0F7B-1122-1E0D-693E933D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93133</xdr:colOff>
      <xdr:row>59</xdr:row>
      <xdr:rowOff>50800</xdr:rowOff>
    </xdr:from>
    <xdr:to>
      <xdr:col>7</xdr:col>
      <xdr:colOff>516467</xdr:colOff>
      <xdr:row>72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7C018-7272-DCBA-B7AA-7119C57E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59267</xdr:colOff>
      <xdr:row>73</xdr:row>
      <xdr:rowOff>152400</xdr:rowOff>
    </xdr:from>
    <xdr:to>
      <xdr:col>7</xdr:col>
      <xdr:colOff>482601</xdr:colOff>
      <xdr:row>87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F4A8DB-D5D4-8B10-27D6-4B6A0AA7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118534</xdr:colOff>
      <xdr:row>88</xdr:row>
      <xdr:rowOff>110066</xdr:rowOff>
    </xdr:from>
    <xdr:to>
      <xdr:col>7</xdr:col>
      <xdr:colOff>541868</xdr:colOff>
      <xdr:row>102</xdr:row>
      <xdr:rowOff>8466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178B1-FCA3-9C22-B112-479CEC18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67733</xdr:colOff>
      <xdr:row>102</xdr:row>
      <xdr:rowOff>143934</xdr:rowOff>
    </xdr:from>
    <xdr:to>
      <xdr:col>7</xdr:col>
      <xdr:colOff>491067</xdr:colOff>
      <xdr:row>116</xdr:row>
      <xdr:rowOff>42334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FEA6B5-50B8-2BA6-58AF-6D8E7024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33866</xdr:colOff>
      <xdr:row>116</xdr:row>
      <xdr:rowOff>186266</xdr:rowOff>
    </xdr:from>
    <xdr:to>
      <xdr:col>7</xdr:col>
      <xdr:colOff>457200</xdr:colOff>
      <xdr:row>130</xdr:row>
      <xdr:rowOff>84666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75C5EB-F486-B478-8494-C7CCC0063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957496</xdr:colOff>
      <xdr:row>27</xdr:row>
      <xdr:rowOff>197787</xdr:rowOff>
    </xdr:from>
    <xdr:to>
      <xdr:col>9</xdr:col>
      <xdr:colOff>579619</xdr:colOff>
      <xdr:row>43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E837A-9CAE-237B-0D79-79406909B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014D-CBA8-3344-B90A-66EA77E1717D}">
  <dimension ref="A2:B120"/>
  <sheetViews>
    <sheetView workbookViewId="0">
      <selection activeCell="A6" sqref="A6"/>
    </sheetView>
  </sheetViews>
  <sheetFormatPr baseColWidth="10" defaultRowHeight="16" x14ac:dyDescent="0.2"/>
  <sheetData>
    <row r="2" spans="1:2" x14ac:dyDescent="0.2">
      <c r="A2" s="1" t="s">
        <v>1</v>
      </c>
    </row>
    <row r="3" spans="1:2" x14ac:dyDescent="0.2">
      <c r="A3">
        <v>2023</v>
      </c>
      <c r="B3">
        <v>7.2</v>
      </c>
    </row>
    <row r="4" spans="1:2" x14ac:dyDescent="0.2">
      <c r="A4">
        <v>2033</v>
      </c>
      <c r="B4">
        <v>3.9</v>
      </c>
    </row>
    <row r="5" spans="1:2" x14ac:dyDescent="0.2">
      <c r="A5">
        <v>2043</v>
      </c>
      <c r="B5">
        <v>1.8</v>
      </c>
    </row>
    <row r="16" spans="1:2" x14ac:dyDescent="0.2">
      <c r="A16" s="1" t="s">
        <v>2</v>
      </c>
    </row>
    <row r="17" spans="1:2" x14ac:dyDescent="0.2">
      <c r="A17">
        <v>2022</v>
      </c>
      <c r="B17">
        <v>10.4</v>
      </c>
    </row>
    <row r="18" spans="1:2" x14ac:dyDescent="0.2">
      <c r="A18">
        <v>2032</v>
      </c>
      <c r="B18">
        <v>8.4</v>
      </c>
    </row>
    <row r="19" spans="1:2" x14ac:dyDescent="0.2">
      <c r="A19">
        <v>2042</v>
      </c>
      <c r="B19">
        <v>6.8</v>
      </c>
    </row>
    <row r="29" spans="1:2" x14ac:dyDescent="0.2">
      <c r="A29" s="1" t="s">
        <v>3</v>
      </c>
    </row>
    <row r="30" spans="1:2" x14ac:dyDescent="0.2">
      <c r="A30">
        <v>2022</v>
      </c>
      <c r="B30">
        <v>9.8000000000000007</v>
      </c>
    </row>
    <row r="31" spans="1:2" x14ac:dyDescent="0.2">
      <c r="A31">
        <v>2032</v>
      </c>
      <c r="B31">
        <v>7.8</v>
      </c>
    </row>
    <row r="32" spans="1:2" x14ac:dyDescent="0.2">
      <c r="A32">
        <v>2042</v>
      </c>
      <c r="B32">
        <v>6.3</v>
      </c>
    </row>
    <row r="44" spans="1:2" x14ac:dyDescent="0.2">
      <c r="A44" s="1" t="s">
        <v>4</v>
      </c>
    </row>
    <row r="45" spans="1:2" x14ac:dyDescent="0.2">
      <c r="A45" s="4">
        <v>2022</v>
      </c>
      <c r="B45">
        <v>11.5</v>
      </c>
    </row>
    <row r="46" spans="1:2" x14ac:dyDescent="0.2">
      <c r="A46" s="4">
        <v>2032</v>
      </c>
      <c r="B46">
        <v>9.4</v>
      </c>
    </row>
    <row r="47" spans="1:2" x14ac:dyDescent="0.2">
      <c r="A47" s="4">
        <v>2042</v>
      </c>
      <c r="B47">
        <v>7.9</v>
      </c>
    </row>
    <row r="59" spans="1:2" x14ac:dyDescent="0.2">
      <c r="A59" s="1" t="s">
        <v>5</v>
      </c>
    </row>
    <row r="60" spans="1:2" x14ac:dyDescent="0.2">
      <c r="A60" s="4">
        <v>2022</v>
      </c>
      <c r="B60">
        <v>11.1</v>
      </c>
    </row>
    <row r="61" spans="1:2" x14ac:dyDescent="0.2">
      <c r="A61" s="4">
        <v>2032</v>
      </c>
      <c r="B61">
        <v>9</v>
      </c>
    </row>
    <row r="62" spans="1:2" x14ac:dyDescent="0.2">
      <c r="A62" s="4">
        <v>2042</v>
      </c>
      <c r="B62">
        <v>7.4</v>
      </c>
    </row>
    <row r="74" spans="1:2" x14ac:dyDescent="0.2">
      <c r="A74" s="1" t="s">
        <v>6</v>
      </c>
    </row>
    <row r="75" spans="1:2" x14ac:dyDescent="0.2">
      <c r="A75" s="4">
        <v>2022</v>
      </c>
      <c r="B75">
        <v>13.3</v>
      </c>
    </row>
    <row r="76" spans="1:2" x14ac:dyDescent="0.2">
      <c r="A76" s="4">
        <v>2032</v>
      </c>
      <c r="B76">
        <v>11</v>
      </c>
    </row>
    <row r="77" spans="1:2" x14ac:dyDescent="0.2">
      <c r="A77" s="4">
        <v>2042</v>
      </c>
      <c r="B77">
        <v>9.4</v>
      </c>
    </row>
    <row r="89" spans="1:2" x14ac:dyDescent="0.2">
      <c r="A89" s="1" t="s">
        <v>7</v>
      </c>
    </row>
    <row r="90" spans="1:2" x14ac:dyDescent="0.2">
      <c r="A90" s="4">
        <v>2022</v>
      </c>
      <c r="B90">
        <v>13.8</v>
      </c>
    </row>
    <row r="91" spans="1:2" x14ac:dyDescent="0.2">
      <c r="A91" s="4">
        <v>2032</v>
      </c>
      <c r="B91">
        <v>13</v>
      </c>
    </row>
    <row r="92" spans="1:2" x14ac:dyDescent="0.2">
      <c r="A92" s="4">
        <v>2042</v>
      </c>
      <c r="B92">
        <v>12.4</v>
      </c>
    </row>
    <row r="103" spans="1:2" x14ac:dyDescent="0.2">
      <c r="A103" s="1" t="s">
        <v>8</v>
      </c>
    </row>
    <row r="104" spans="1:2" x14ac:dyDescent="0.2">
      <c r="A104" s="4">
        <v>2022</v>
      </c>
      <c r="B104">
        <v>12.9</v>
      </c>
    </row>
    <row r="105" spans="1:2" x14ac:dyDescent="0.2">
      <c r="A105" s="4">
        <v>2032</v>
      </c>
      <c r="B105">
        <v>11.6</v>
      </c>
    </row>
    <row r="106" spans="1:2" x14ac:dyDescent="0.2">
      <c r="A106" s="4">
        <v>2042</v>
      </c>
      <c r="B106">
        <v>11.5</v>
      </c>
    </row>
    <row r="117" spans="1:2" x14ac:dyDescent="0.2">
      <c r="A117" s="1" t="s">
        <v>9</v>
      </c>
    </row>
    <row r="118" spans="1:2" x14ac:dyDescent="0.2">
      <c r="A118" s="4">
        <v>2022</v>
      </c>
      <c r="B118">
        <v>8</v>
      </c>
    </row>
    <row r="119" spans="1:2" x14ac:dyDescent="0.2">
      <c r="A119" s="4">
        <v>2032</v>
      </c>
      <c r="B119">
        <v>5.4</v>
      </c>
    </row>
    <row r="120" spans="1:2" x14ac:dyDescent="0.2">
      <c r="A120" s="4">
        <v>2042</v>
      </c>
      <c r="B120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5FCF-3AEF-C14D-B2F1-F378BC2EE717}">
  <dimension ref="A1:C122"/>
  <sheetViews>
    <sheetView workbookViewId="0">
      <selection sqref="A1:XFD1"/>
    </sheetView>
  </sheetViews>
  <sheetFormatPr baseColWidth="10" defaultRowHeight="16" x14ac:dyDescent="0.2"/>
  <cols>
    <col min="2" max="2" width="10.83203125" style="4"/>
    <col min="3" max="3" width="10.83203125" style="6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6">
        <v>29.388596150000001</v>
      </c>
    </row>
    <row r="4" spans="1:3" x14ac:dyDescent="0.2">
      <c r="A4">
        <v>1982</v>
      </c>
      <c r="B4" s="4">
        <v>2876513</v>
      </c>
      <c r="C4" s="6">
        <v>17.673438860000001</v>
      </c>
    </row>
    <row r="5" spans="1:3" x14ac:dyDescent="0.2">
      <c r="A5">
        <v>1983</v>
      </c>
      <c r="B5" s="4">
        <v>2907502</v>
      </c>
      <c r="C5" s="6">
        <v>10.77311314</v>
      </c>
    </row>
    <row r="6" spans="1:3" x14ac:dyDescent="0.2">
      <c r="A6">
        <v>1984</v>
      </c>
      <c r="B6" s="4">
        <v>2947181</v>
      </c>
      <c r="C6" s="6">
        <v>13.64711013</v>
      </c>
    </row>
    <row r="7" spans="1:3" x14ac:dyDescent="0.2">
      <c r="A7">
        <v>1985</v>
      </c>
      <c r="B7" s="4">
        <v>2975131</v>
      </c>
      <c r="C7" s="6">
        <v>9.4836387720000008</v>
      </c>
    </row>
    <row r="8" spans="1:3" x14ac:dyDescent="0.2">
      <c r="A8">
        <v>1986</v>
      </c>
      <c r="B8" s="4">
        <v>3003621</v>
      </c>
      <c r="C8" s="6">
        <v>9.5760489199999999</v>
      </c>
    </row>
    <row r="9" spans="1:3" x14ac:dyDescent="0.2">
      <c r="A9">
        <v>1987</v>
      </c>
      <c r="B9" s="4">
        <v>3048651</v>
      </c>
      <c r="C9" s="6">
        <v>14.99190477</v>
      </c>
    </row>
    <row r="10" spans="1:3" x14ac:dyDescent="0.2">
      <c r="A10">
        <v>1988</v>
      </c>
      <c r="B10" s="4">
        <v>3114761</v>
      </c>
      <c r="C10" s="6">
        <v>21.685001010000001</v>
      </c>
    </row>
    <row r="11" spans="1:3" x14ac:dyDescent="0.2">
      <c r="A11">
        <v>1989</v>
      </c>
      <c r="B11" s="4">
        <v>3196725</v>
      </c>
      <c r="C11" s="6">
        <v>26.31469959</v>
      </c>
    </row>
    <row r="12" spans="1:3" x14ac:dyDescent="0.2">
      <c r="A12">
        <v>1990</v>
      </c>
      <c r="B12" s="4">
        <v>3292111</v>
      </c>
      <c r="C12" s="6">
        <v>29.838663010000001</v>
      </c>
    </row>
    <row r="13" spans="1:3" x14ac:dyDescent="0.2">
      <c r="A13">
        <v>1991</v>
      </c>
      <c r="B13" s="4">
        <v>3373787</v>
      </c>
      <c r="C13" s="6">
        <v>24.809613039999999</v>
      </c>
    </row>
    <row r="14" spans="1:3" x14ac:dyDescent="0.2">
      <c r="A14">
        <v>1992</v>
      </c>
      <c r="B14" s="4">
        <v>3468802</v>
      </c>
      <c r="C14" s="6">
        <v>28.162714480000002</v>
      </c>
    </row>
    <row r="15" spans="1:3" x14ac:dyDescent="0.2">
      <c r="A15">
        <v>1993</v>
      </c>
      <c r="B15" s="4">
        <v>3567772</v>
      </c>
      <c r="C15" s="6">
        <v>28.53146418</v>
      </c>
    </row>
    <row r="16" spans="1:3" x14ac:dyDescent="0.2">
      <c r="A16">
        <v>1994</v>
      </c>
      <c r="B16" s="4">
        <v>3676075</v>
      </c>
      <c r="C16" s="6">
        <v>30.3559196</v>
      </c>
    </row>
    <row r="17" spans="1:3" x14ac:dyDescent="0.2">
      <c r="A17">
        <v>1995</v>
      </c>
      <c r="B17" s="4">
        <v>3777390</v>
      </c>
      <c r="C17" s="6">
        <v>27.560645529999999</v>
      </c>
    </row>
    <row r="18" spans="1:3" x14ac:dyDescent="0.2">
      <c r="A18">
        <v>1996</v>
      </c>
      <c r="B18" s="4">
        <v>3874317</v>
      </c>
      <c r="C18" s="6">
        <v>25.659780959999999</v>
      </c>
    </row>
    <row r="19" spans="1:3" x14ac:dyDescent="0.2">
      <c r="A19">
        <v>1997</v>
      </c>
      <c r="B19" s="4">
        <v>3948583</v>
      </c>
      <c r="C19" s="6">
        <v>19.16879801</v>
      </c>
    </row>
    <row r="20" spans="1:3" x14ac:dyDescent="0.2">
      <c r="A20">
        <v>1998</v>
      </c>
      <c r="B20" s="4">
        <v>3983113</v>
      </c>
      <c r="C20" s="6">
        <v>8.7449092499999992</v>
      </c>
    </row>
    <row r="21" spans="1:3" x14ac:dyDescent="0.2">
      <c r="A21">
        <v>1999</v>
      </c>
      <c r="B21" s="4">
        <v>4011375</v>
      </c>
      <c r="C21" s="6">
        <v>7.0954552380000004</v>
      </c>
    </row>
    <row r="22" spans="1:3" x14ac:dyDescent="0.2">
      <c r="A22">
        <v>2000</v>
      </c>
      <c r="B22" s="4">
        <v>4039230</v>
      </c>
      <c r="C22" s="6">
        <v>6.9440029909999996</v>
      </c>
    </row>
    <row r="23" spans="1:3" x14ac:dyDescent="0.2">
      <c r="A23">
        <v>2001</v>
      </c>
      <c r="B23" s="4">
        <v>4076950</v>
      </c>
      <c r="C23" s="6">
        <v>9.3384135100000005</v>
      </c>
    </row>
    <row r="24" spans="1:3" x14ac:dyDescent="0.2">
      <c r="A24">
        <v>2002</v>
      </c>
      <c r="B24" s="4">
        <v>4100564</v>
      </c>
      <c r="C24" s="6">
        <v>5.7920749579999997</v>
      </c>
    </row>
    <row r="25" spans="1:3" x14ac:dyDescent="0.2">
      <c r="A25">
        <v>2003</v>
      </c>
      <c r="B25" s="4">
        <v>4124482</v>
      </c>
      <c r="C25" s="6">
        <v>5.8328561629999998</v>
      </c>
    </row>
    <row r="26" spans="1:3" x14ac:dyDescent="0.2">
      <c r="A26">
        <v>2004</v>
      </c>
      <c r="B26" s="4">
        <v>4155651</v>
      </c>
      <c r="C26" s="6">
        <v>7.5570701969999998</v>
      </c>
    </row>
    <row r="27" spans="1:3" x14ac:dyDescent="0.2">
      <c r="A27">
        <v>2005</v>
      </c>
      <c r="B27" s="4">
        <v>4196062</v>
      </c>
      <c r="C27" s="6">
        <v>9.7243488449999997</v>
      </c>
    </row>
    <row r="28" spans="1:3" x14ac:dyDescent="0.2">
      <c r="A28">
        <v>2006</v>
      </c>
      <c r="B28" s="4">
        <v>4241794</v>
      </c>
      <c r="C28" s="6">
        <v>10.89879034</v>
      </c>
    </row>
    <row r="29" spans="1:3" x14ac:dyDescent="0.2">
      <c r="A29">
        <v>2007</v>
      </c>
      <c r="B29" s="4">
        <v>4290984</v>
      </c>
      <c r="C29" s="6">
        <v>11.596508460000001</v>
      </c>
    </row>
    <row r="30" spans="1:3" x14ac:dyDescent="0.2">
      <c r="A30">
        <v>2008</v>
      </c>
      <c r="B30" s="4">
        <v>4349336</v>
      </c>
      <c r="C30" s="6">
        <v>13.59874565</v>
      </c>
    </row>
    <row r="31" spans="1:3" x14ac:dyDescent="0.2">
      <c r="A31">
        <v>2009</v>
      </c>
      <c r="B31" s="4">
        <v>4410506</v>
      </c>
      <c r="C31" s="6">
        <v>14.06421578</v>
      </c>
    </row>
    <row r="32" spans="1:3" x14ac:dyDescent="0.2">
      <c r="A32">
        <v>2010</v>
      </c>
      <c r="B32" s="4">
        <v>4465546</v>
      </c>
      <c r="C32" s="6">
        <v>12.479293759999999</v>
      </c>
    </row>
    <row r="33" spans="1:3" x14ac:dyDescent="0.2">
      <c r="A33">
        <v>2011</v>
      </c>
      <c r="B33" s="4">
        <v>4502104</v>
      </c>
      <c r="C33" s="6">
        <v>8.1866808669999998</v>
      </c>
    </row>
    <row r="34" spans="1:3" x14ac:dyDescent="0.2">
      <c r="A34">
        <v>2012</v>
      </c>
      <c r="B34" s="4">
        <v>4566769</v>
      </c>
      <c r="C34" s="6">
        <v>14.363284370000001</v>
      </c>
    </row>
    <row r="35" spans="1:3" x14ac:dyDescent="0.2">
      <c r="A35">
        <v>2013</v>
      </c>
      <c r="B35" s="4">
        <v>4630077</v>
      </c>
      <c r="C35" s="6">
        <v>13.862755050000001</v>
      </c>
    </row>
    <row r="36" spans="1:3" x14ac:dyDescent="0.2">
      <c r="A36">
        <v>2014</v>
      </c>
      <c r="B36" s="4">
        <v>4707103</v>
      </c>
      <c r="C36" s="6">
        <v>16.63600843</v>
      </c>
    </row>
    <row r="37" spans="1:3" x14ac:dyDescent="0.2">
      <c r="A37">
        <v>2015</v>
      </c>
      <c r="B37" s="4">
        <v>4776388</v>
      </c>
      <c r="C37" s="6">
        <v>14.719244509999999</v>
      </c>
    </row>
    <row r="38" spans="1:3" x14ac:dyDescent="0.2">
      <c r="A38">
        <v>2016</v>
      </c>
      <c r="B38" s="4">
        <v>4859250</v>
      </c>
      <c r="C38" s="6">
        <v>17.348255630000001</v>
      </c>
    </row>
    <row r="39" spans="1:3" x14ac:dyDescent="0.2">
      <c r="A39">
        <v>2017</v>
      </c>
      <c r="B39" s="4">
        <v>4929384</v>
      </c>
      <c r="C39" s="6">
        <v>14.43309153</v>
      </c>
    </row>
    <row r="40" spans="1:3" x14ac:dyDescent="0.2">
      <c r="A40">
        <v>2018</v>
      </c>
      <c r="B40" s="4">
        <v>5010476</v>
      </c>
      <c r="C40" s="6">
        <v>16.450737050000001</v>
      </c>
    </row>
    <row r="41" spans="1:3" x14ac:dyDescent="0.2">
      <c r="A41">
        <v>2019</v>
      </c>
      <c r="B41" s="4">
        <v>5094796</v>
      </c>
      <c r="C41" s="6">
        <v>16.828740419999999</v>
      </c>
    </row>
    <row r="42" spans="1:3" x14ac:dyDescent="0.2">
      <c r="A42">
        <v>2020</v>
      </c>
      <c r="B42" s="4">
        <v>5158728</v>
      </c>
      <c r="C42" s="6">
        <v>12.548490660000001</v>
      </c>
    </row>
    <row r="43" spans="1:3" x14ac:dyDescent="0.2">
      <c r="A43">
        <v>2021</v>
      </c>
      <c r="B43" s="4">
        <v>5214805</v>
      </c>
      <c r="C43" s="6">
        <v>10.87031532</v>
      </c>
    </row>
    <row r="44" spans="1:3" x14ac:dyDescent="0.2">
      <c r="A44">
        <v>2022</v>
      </c>
      <c r="B44" s="4">
        <v>5286528</v>
      </c>
      <c r="C44" s="6">
        <v>13.75372617</v>
      </c>
    </row>
    <row r="45" spans="1:3" x14ac:dyDescent="0.2">
      <c r="A45" s="8">
        <v>2023</v>
      </c>
      <c r="B45" s="13">
        <f>(B44*C45/1000)+B44</f>
        <v>5328820.2240000004</v>
      </c>
      <c r="C45" s="9">
        <v>8</v>
      </c>
    </row>
    <row r="46" spans="1:3" x14ac:dyDescent="0.2">
      <c r="A46">
        <v>2024</v>
      </c>
      <c r="B46" s="4">
        <f t="shared" ref="B46:B109" si="0">(B45*C46/1000)+B45</f>
        <v>5368626.5110732801</v>
      </c>
      <c r="C46" s="6">
        <f>(-0.25*A46) + 513.47</f>
        <v>7.4700000000000273</v>
      </c>
    </row>
    <row r="47" spans="1:3" x14ac:dyDescent="0.2">
      <c r="A47">
        <v>2025</v>
      </c>
      <c r="B47" s="4">
        <f t="shared" si="0"/>
        <v>5407387.9944832297</v>
      </c>
      <c r="C47" s="6">
        <f t="shared" ref="C47:C110" si="1">(-0.25*A47) + 513.47</f>
        <v>7.2200000000000273</v>
      </c>
    </row>
    <row r="48" spans="1:3" x14ac:dyDescent="0.2">
      <c r="A48">
        <v>2026</v>
      </c>
      <c r="B48" s="4">
        <f t="shared" si="0"/>
        <v>5445077.4888047781</v>
      </c>
      <c r="C48" s="6">
        <f t="shared" si="1"/>
        <v>6.9700000000000273</v>
      </c>
    </row>
    <row r="49" spans="1:3" x14ac:dyDescent="0.2">
      <c r="A49">
        <v>2027</v>
      </c>
      <c r="B49" s="4">
        <f t="shared" si="0"/>
        <v>5481668.4095295463</v>
      </c>
      <c r="C49" s="6">
        <f t="shared" si="1"/>
        <v>6.7200000000000273</v>
      </c>
    </row>
    <row r="50" spans="1:3" x14ac:dyDescent="0.2">
      <c r="A50">
        <v>2028</v>
      </c>
      <c r="B50" s="4">
        <f t="shared" si="0"/>
        <v>5517134.8041392025</v>
      </c>
      <c r="C50" s="6">
        <f t="shared" si="1"/>
        <v>6.4700000000000273</v>
      </c>
    </row>
    <row r="51" spans="1:3" x14ac:dyDescent="0.2">
      <c r="A51">
        <v>2029</v>
      </c>
      <c r="B51" s="4">
        <f t="shared" si="0"/>
        <v>5551451.3826209484</v>
      </c>
      <c r="C51" s="6">
        <f t="shared" si="1"/>
        <v>6.2200000000000273</v>
      </c>
    </row>
    <row r="52" spans="1:3" x14ac:dyDescent="0.2">
      <c r="A52">
        <v>2030</v>
      </c>
      <c r="B52" s="4">
        <f t="shared" si="0"/>
        <v>5584593.5473751957</v>
      </c>
      <c r="C52" s="6">
        <f t="shared" si="1"/>
        <v>5.9700000000000273</v>
      </c>
    </row>
    <row r="53" spans="1:3" x14ac:dyDescent="0.2">
      <c r="A53">
        <v>2031</v>
      </c>
      <c r="B53" s="4">
        <f t="shared" si="0"/>
        <v>5616537.4224661821</v>
      </c>
      <c r="C53" s="6">
        <f t="shared" si="1"/>
        <v>5.7200000000000273</v>
      </c>
    </row>
    <row r="54" spans="1:3" x14ac:dyDescent="0.2">
      <c r="A54">
        <v>2032</v>
      </c>
      <c r="B54" s="4">
        <f t="shared" si="0"/>
        <v>5647259.882167072</v>
      </c>
      <c r="C54" s="6">
        <f t="shared" si="1"/>
        <v>5.4700000000000273</v>
      </c>
    </row>
    <row r="55" spans="1:3" x14ac:dyDescent="0.2">
      <c r="A55">
        <v>2033</v>
      </c>
      <c r="B55" s="4">
        <f t="shared" si="0"/>
        <v>5677755.0855307747</v>
      </c>
      <c r="C55" s="7">
        <v>5.4</v>
      </c>
    </row>
    <row r="56" spans="1:3" x14ac:dyDescent="0.2">
      <c r="A56">
        <v>2034</v>
      </c>
      <c r="B56" s="4">
        <f t="shared" si="0"/>
        <v>5705973.528305863</v>
      </c>
      <c r="C56" s="6">
        <f t="shared" si="1"/>
        <v>4.9700000000000273</v>
      </c>
    </row>
    <row r="57" spans="1:3" x14ac:dyDescent="0.2">
      <c r="A57">
        <v>2035</v>
      </c>
      <c r="B57" s="4">
        <f t="shared" si="0"/>
        <v>5732905.7233594665</v>
      </c>
      <c r="C57" s="6">
        <f t="shared" si="1"/>
        <v>4.7200000000000273</v>
      </c>
    </row>
    <row r="58" spans="1:3" x14ac:dyDescent="0.2">
      <c r="A58">
        <v>2036</v>
      </c>
      <c r="B58" s="4">
        <f t="shared" si="0"/>
        <v>5758531.8119428838</v>
      </c>
      <c r="C58" s="6">
        <f t="shared" si="1"/>
        <v>4.4700000000000273</v>
      </c>
    </row>
    <row r="59" spans="1:3" x14ac:dyDescent="0.2">
      <c r="A59">
        <v>2037</v>
      </c>
      <c r="B59" s="4">
        <f t="shared" si="0"/>
        <v>5782832.8161892826</v>
      </c>
      <c r="C59" s="6">
        <f t="shared" si="1"/>
        <v>4.2200000000000273</v>
      </c>
    </row>
    <row r="60" spans="1:3" x14ac:dyDescent="0.2">
      <c r="A60">
        <v>2038</v>
      </c>
      <c r="B60" s="4">
        <f t="shared" si="0"/>
        <v>5805790.6624695538</v>
      </c>
      <c r="C60" s="6">
        <f t="shared" si="1"/>
        <v>3.9700000000000273</v>
      </c>
    </row>
    <row r="61" spans="1:3" x14ac:dyDescent="0.2">
      <c r="A61">
        <v>2039</v>
      </c>
      <c r="B61" s="4">
        <f t="shared" si="0"/>
        <v>5827388.2037339406</v>
      </c>
      <c r="C61" s="6">
        <f t="shared" si="1"/>
        <v>3.7200000000000273</v>
      </c>
    </row>
    <row r="62" spans="1:3" x14ac:dyDescent="0.2">
      <c r="A62">
        <v>2040</v>
      </c>
      <c r="B62" s="4">
        <f t="shared" si="0"/>
        <v>5847609.2408008976</v>
      </c>
      <c r="C62" s="6">
        <f t="shared" si="1"/>
        <v>3.4700000000000273</v>
      </c>
    </row>
    <row r="63" spans="1:3" x14ac:dyDescent="0.2">
      <c r="A63">
        <v>2041</v>
      </c>
      <c r="B63" s="4">
        <f t="shared" si="0"/>
        <v>5866438.5425562765</v>
      </c>
      <c r="C63" s="6">
        <f t="shared" si="1"/>
        <v>3.2200000000000273</v>
      </c>
    </row>
    <row r="64" spans="1:3" x14ac:dyDescent="0.2">
      <c r="A64">
        <v>2042</v>
      </c>
      <c r="B64" s="4">
        <f t="shared" si="0"/>
        <v>5883861.8650276689</v>
      </c>
      <c r="C64" s="6">
        <f t="shared" si="1"/>
        <v>2.9700000000000273</v>
      </c>
    </row>
    <row r="65" spans="1:3" x14ac:dyDescent="0.2">
      <c r="A65">
        <v>2043</v>
      </c>
      <c r="B65" s="4">
        <f t="shared" si="0"/>
        <v>5901513.4506227523</v>
      </c>
      <c r="C65" s="7">
        <v>3</v>
      </c>
    </row>
    <row r="66" spans="1:3" x14ac:dyDescent="0.2">
      <c r="A66">
        <v>2044</v>
      </c>
      <c r="B66" s="4">
        <f t="shared" si="0"/>
        <v>5916090.1888457909</v>
      </c>
      <c r="C66" s="6">
        <f t="shared" si="1"/>
        <v>2.4700000000000273</v>
      </c>
    </row>
    <row r="67" spans="1:3" x14ac:dyDescent="0.2">
      <c r="A67">
        <v>2045</v>
      </c>
      <c r="B67" s="4">
        <f t="shared" si="0"/>
        <v>5929223.9090650287</v>
      </c>
      <c r="C67" s="6">
        <f t="shared" si="1"/>
        <v>2.2200000000000273</v>
      </c>
    </row>
    <row r="68" spans="1:3" x14ac:dyDescent="0.2">
      <c r="A68">
        <v>2046</v>
      </c>
      <c r="B68" s="4">
        <f t="shared" si="0"/>
        <v>5940904.4801658867</v>
      </c>
      <c r="C68" s="6">
        <f t="shared" si="1"/>
        <v>1.9700000000000273</v>
      </c>
    </row>
    <row r="69" spans="1:3" x14ac:dyDescent="0.2">
      <c r="A69">
        <v>2047</v>
      </c>
      <c r="B69" s="4">
        <f t="shared" si="0"/>
        <v>5951122.8358717719</v>
      </c>
      <c r="C69" s="6">
        <f t="shared" si="1"/>
        <v>1.7200000000000273</v>
      </c>
    </row>
    <row r="70" spans="1:3" x14ac:dyDescent="0.2">
      <c r="A70">
        <v>2048</v>
      </c>
      <c r="B70" s="4">
        <f t="shared" si="0"/>
        <v>5959870.986440504</v>
      </c>
      <c r="C70" s="6">
        <f t="shared" si="1"/>
        <v>1.4700000000000273</v>
      </c>
    </row>
    <row r="71" spans="1:3" x14ac:dyDescent="0.2">
      <c r="A71">
        <v>2049</v>
      </c>
      <c r="B71" s="4">
        <f t="shared" si="0"/>
        <v>5967142.0290439613</v>
      </c>
      <c r="C71" s="6">
        <f t="shared" si="1"/>
        <v>1.2200000000000273</v>
      </c>
    </row>
    <row r="72" spans="1:3" x14ac:dyDescent="0.2">
      <c r="A72">
        <v>2050</v>
      </c>
      <c r="B72" s="4">
        <f t="shared" si="0"/>
        <v>5972930.1568121342</v>
      </c>
      <c r="C72" s="6">
        <f t="shared" si="1"/>
        <v>0.97000000000002728</v>
      </c>
    </row>
    <row r="73" spans="1:3" x14ac:dyDescent="0.2">
      <c r="A73">
        <v>2051</v>
      </c>
      <c r="B73" s="4">
        <f t="shared" si="0"/>
        <v>5977230.6665250389</v>
      </c>
      <c r="C73" s="6">
        <f t="shared" si="1"/>
        <v>0.72000000000002728</v>
      </c>
    </row>
    <row r="74" spans="1:3" x14ac:dyDescent="0.2">
      <c r="A74">
        <v>2052</v>
      </c>
      <c r="B74" s="4">
        <f t="shared" si="0"/>
        <v>5980039.9649383062</v>
      </c>
      <c r="C74" s="6">
        <f t="shared" si="1"/>
        <v>0.47000000000002728</v>
      </c>
    </row>
    <row r="75" spans="1:3" x14ac:dyDescent="0.2">
      <c r="A75">
        <v>2053</v>
      </c>
      <c r="B75" s="4">
        <f t="shared" si="0"/>
        <v>5981355.5737305926</v>
      </c>
      <c r="C75" s="6">
        <f t="shared" si="1"/>
        <v>0.22000000000002728</v>
      </c>
    </row>
    <row r="76" spans="1:3" x14ac:dyDescent="0.2">
      <c r="A76">
        <v>2054</v>
      </c>
      <c r="B76" s="4">
        <f t="shared" si="0"/>
        <v>5981176.1330633806</v>
      </c>
      <c r="C76" s="6">
        <f t="shared" si="1"/>
        <v>-2.9999999999972715E-2</v>
      </c>
    </row>
    <row r="77" spans="1:3" x14ac:dyDescent="0.2">
      <c r="A77">
        <v>2055</v>
      </c>
      <c r="B77" s="4">
        <f t="shared" si="0"/>
        <v>5979501.4037461234</v>
      </c>
      <c r="C77" s="6">
        <f t="shared" si="1"/>
        <v>-0.27999999999997272</v>
      </c>
    </row>
    <row r="78" spans="1:3" x14ac:dyDescent="0.2">
      <c r="A78">
        <v>2056</v>
      </c>
      <c r="B78" s="4">
        <f t="shared" si="0"/>
        <v>5976332.2680021385</v>
      </c>
      <c r="C78" s="6">
        <f t="shared" si="1"/>
        <v>-0.52999999999997272</v>
      </c>
    </row>
    <row r="79" spans="1:3" x14ac:dyDescent="0.2">
      <c r="A79">
        <v>2057</v>
      </c>
      <c r="B79" s="4">
        <f t="shared" si="0"/>
        <v>5971670.728833097</v>
      </c>
      <c r="C79" s="6">
        <f t="shared" si="1"/>
        <v>-0.77999999999997272</v>
      </c>
    </row>
    <row r="80" spans="1:3" x14ac:dyDescent="0.2">
      <c r="A80">
        <v>2058</v>
      </c>
      <c r="B80" s="4">
        <f t="shared" si="0"/>
        <v>5965519.9079823988</v>
      </c>
      <c r="C80" s="6">
        <f t="shared" si="1"/>
        <v>-1.0299999999999727</v>
      </c>
    </row>
    <row r="81" spans="1:3" x14ac:dyDescent="0.2">
      <c r="A81">
        <v>2059</v>
      </c>
      <c r="B81" s="4">
        <f t="shared" si="0"/>
        <v>5957884.0425001811</v>
      </c>
      <c r="C81" s="6">
        <f t="shared" si="1"/>
        <v>-1.2799999999999727</v>
      </c>
    </row>
    <row r="82" spans="1:3" x14ac:dyDescent="0.2">
      <c r="A82">
        <v>2060</v>
      </c>
      <c r="B82" s="4">
        <f t="shared" si="0"/>
        <v>5948768.479915156</v>
      </c>
      <c r="C82" s="6">
        <f t="shared" si="1"/>
        <v>-1.5299999999999727</v>
      </c>
    </row>
    <row r="83" spans="1:3" x14ac:dyDescent="0.2">
      <c r="A83">
        <v>2061</v>
      </c>
      <c r="B83" s="4">
        <f t="shared" si="0"/>
        <v>5938179.6720209075</v>
      </c>
      <c r="C83" s="6">
        <f t="shared" si="1"/>
        <v>-1.7799999999999727</v>
      </c>
    </row>
    <row r="84" spans="1:3" x14ac:dyDescent="0.2">
      <c r="A84">
        <v>2062</v>
      </c>
      <c r="B84" s="4">
        <f t="shared" si="0"/>
        <v>5926125.1672867052</v>
      </c>
      <c r="C84" s="6">
        <f t="shared" si="1"/>
        <v>-2.0299999999999727</v>
      </c>
    </row>
    <row r="85" spans="1:3" x14ac:dyDescent="0.2">
      <c r="A85">
        <v>2063</v>
      </c>
      <c r="B85" s="4">
        <f t="shared" si="0"/>
        <v>5912613.6019052919</v>
      </c>
      <c r="C85" s="6">
        <f t="shared" si="1"/>
        <v>-2.2799999999999727</v>
      </c>
    </row>
    <row r="86" spans="1:3" x14ac:dyDescent="0.2">
      <c r="A86">
        <v>2064</v>
      </c>
      <c r="B86" s="4">
        <f t="shared" si="0"/>
        <v>5897654.6894924715</v>
      </c>
      <c r="C86" s="6">
        <f t="shared" si="1"/>
        <v>-2.5299999999999727</v>
      </c>
    </row>
    <row r="87" spans="1:3" x14ac:dyDescent="0.2">
      <c r="A87">
        <v>2065</v>
      </c>
      <c r="B87" s="4">
        <f t="shared" si="0"/>
        <v>5881259.2094556829</v>
      </c>
      <c r="C87" s="6">
        <f t="shared" si="1"/>
        <v>-2.7799999999999727</v>
      </c>
    </row>
    <row r="88" spans="1:3" x14ac:dyDescent="0.2">
      <c r="A88">
        <v>2066</v>
      </c>
      <c r="B88" s="4">
        <f t="shared" si="0"/>
        <v>5863438.9940510327</v>
      </c>
      <c r="C88" s="6">
        <f t="shared" si="1"/>
        <v>-3.0299999999999727</v>
      </c>
    </row>
    <row r="89" spans="1:3" x14ac:dyDescent="0.2">
      <c r="A89">
        <v>2067</v>
      </c>
      <c r="B89" s="4">
        <f t="shared" si="0"/>
        <v>5844206.9141505454</v>
      </c>
      <c r="C89" s="6">
        <f t="shared" si="1"/>
        <v>-3.2799999999999727</v>
      </c>
    </row>
    <row r="90" spans="1:3" x14ac:dyDescent="0.2">
      <c r="A90">
        <v>2068</v>
      </c>
      <c r="B90" s="4">
        <f t="shared" si="0"/>
        <v>5823576.8637435939</v>
      </c>
      <c r="C90" s="6">
        <f t="shared" si="1"/>
        <v>-3.5299999999999727</v>
      </c>
    </row>
    <row r="91" spans="1:3" x14ac:dyDescent="0.2">
      <c r="A91">
        <v>2069</v>
      </c>
      <c r="B91" s="4">
        <f t="shared" si="0"/>
        <v>5801563.7431986434</v>
      </c>
      <c r="C91" s="6">
        <f t="shared" si="1"/>
        <v>-3.7799999999999727</v>
      </c>
    </row>
    <row r="92" spans="1:3" x14ac:dyDescent="0.2">
      <c r="A92">
        <v>2070</v>
      </c>
      <c r="B92" s="4">
        <f t="shared" si="0"/>
        <v>5778183.4413135527</v>
      </c>
      <c r="C92" s="6">
        <f t="shared" si="1"/>
        <v>-4.0299999999999727</v>
      </c>
    </row>
    <row r="93" spans="1:3" x14ac:dyDescent="0.2">
      <c r="A93">
        <v>2071</v>
      </c>
      <c r="B93" s="4">
        <f t="shared" si="0"/>
        <v>5753452.8161847312</v>
      </c>
      <c r="C93" s="6">
        <f t="shared" si="1"/>
        <v>-4.2799999999999727</v>
      </c>
    </row>
    <row r="94" spans="1:3" x14ac:dyDescent="0.2">
      <c r="A94">
        <v>2072</v>
      </c>
      <c r="B94" s="4">
        <f t="shared" si="0"/>
        <v>5727389.6749274144</v>
      </c>
      <c r="C94" s="6">
        <f t="shared" si="1"/>
        <v>-4.5299999999999727</v>
      </c>
    </row>
    <row r="95" spans="1:3" x14ac:dyDescent="0.2">
      <c r="A95">
        <v>2073</v>
      </c>
      <c r="B95" s="4">
        <f t="shared" si="0"/>
        <v>5700012.7522812616</v>
      </c>
      <c r="C95" s="6">
        <f t="shared" si="1"/>
        <v>-4.7799999999999727</v>
      </c>
    </row>
    <row r="96" spans="1:3" x14ac:dyDescent="0.2">
      <c r="A96">
        <v>2074</v>
      </c>
      <c r="B96" s="4">
        <f t="shared" si="0"/>
        <v>5671341.6881372873</v>
      </c>
      <c r="C96" s="6">
        <f t="shared" si="1"/>
        <v>-5.0299999999999727</v>
      </c>
    </row>
    <row r="97" spans="1:3" x14ac:dyDescent="0.2">
      <c r="A97">
        <v>2075</v>
      </c>
      <c r="B97" s="4">
        <f t="shared" si="0"/>
        <v>5641397.0040239226</v>
      </c>
      <c r="C97" s="6">
        <f t="shared" si="1"/>
        <v>-5.2799999999999727</v>
      </c>
    </row>
    <row r="98" spans="1:3" x14ac:dyDescent="0.2">
      <c r="A98">
        <v>2076</v>
      </c>
      <c r="B98" s="4">
        <f t="shared" si="0"/>
        <v>5610200.0785916708</v>
      </c>
      <c r="C98" s="6">
        <f t="shared" si="1"/>
        <v>-5.5299999999999727</v>
      </c>
    </row>
    <row r="99" spans="1:3" x14ac:dyDescent="0.2">
      <c r="A99">
        <v>2077</v>
      </c>
      <c r="B99" s="4">
        <f t="shared" si="0"/>
        <v>5577773.1221374115</v>
      </c>
      <c r="C99" s="6">
        <f t="shared" si="1"/>
        <v>-5.7799999999999727</v>
      </c>
    </row>
    <row r="100" spans="1:3" x14ac:dyDescent="0.2">
      <c r="A100">
        <v>2078</v>
      </c>
      <c r="B100" s="4">
        <f t="shared" si="0"/>
        <v>5544139.1502109235</v>
      </c>
      <c r="C100" s="6">
        <f t="shared" si="1"/>
        <v>-6.0299999999999727</v>
      </c>
    </row>
    <row r="101" spans="1:3" x14ac:dyDescent="0.2">
      <c r="A101">
        <v>2079</v>
      </c>
      <c r="B101" s="4">
        <f t="shared" si="0"/>
        <v>5509321.9563475987</v>
      </c>
      <c r="C101" s="6">
        <f t="shared" si="1"/>
        <v>-6.2799999999999727</v>
      </c>
    </row>
    <row r="102" spans="1:3" x14ac:dyDescent="0.2">
      <c r="A102">
        <v>2080</v>
      </c>
      <c r="B102" s="4">
        <f t="shared" si="0"/>
        <v>5473346.0839726487</v>
      </c>
      <c r="C102" s="6">
        <f t="shared" si="1"/>
        <v>-6.5299999999999727</v>
      </c>
    </row>
    <row r="103" spans="1:3" x14ac:dyDescent="0.2">
      <c r="A103">
        <v>2081</v>
      </c>
      <c r="B103" s="4">
        <f t="shared" si="0"/>
        <v>5436236.7975233141</v>
      </c>
      <c r="C103" s="6">
        <f t="shared" si="1"/>
        <v>-6.7799999999999727</v>
      </c>
    </row>
    <row r="104" spans="1:3" x14ac:dyDescent="0.2">
      <c r="A104">
        <v>2082</v>
      </c>
      <c r="B104" s="4">
        <f t="shared" si="0"/>
        <v>5398020.0528367255</v>
      </c>
      <c r="C104" s="6">
        <f t="shared" si="1"/>
        <v>-7.0299999999999727</v>
      </c>
    </row>
    <row r="105" spans="1:3" x14ac:dyDescent="0.2">
      <c r="A105">
        <v>2083</v>
      </c>
      <c r="B105" s="4">
        <f t="shared" si="0"/>
        <v>5358722.4668520745</v>
      </c>
      <c r="C105" s="6">
        <f t="shared" si="1"/>
        <v>-7.2799999999999727</v>
      </c>
    </row>
    <row r="106" spans="1:3" x14ac:dyDescent="0.2">
      <c r="A106">
        <v>2084</v>
      </c>
      <c r="B106" s="4">
        <f t="shared" si="0"/>
        <v>5318371.2866766788</v>
      </c>
      <c r="C106" s="6">
        <f t="shared" si="1"/>
        <v>-7.5299999999999727</v>
      </c>
    </row>
    <row r="107" spans="1:3" x14ac:dyDescent="0.2">
      <c r="A107">
        <v>2085</v>
      </c>
      <c r="B107" s="4">
        <f t="shared" si="0"/>
        <v>5276994.3580663344</v>
      </c>
      <c r="C107" s="6">
        <f t="shared" si="1"/>
        <v>-7.7799999999999727</v>
      </c>
    </row>
    <row r="108" spans="1:3" x14ac:dyDescent="0.2">
      <c r="A108">
        <v>2086</v>
      </c>
      <c r="B108" s="4">
        <f t="shared" si="0"/>
        <v>5234620.0933710616</v>
      </c>
      <c r="C108" s="6">
        <f t="shared" si="1"/>
        <v>-8.0299999999999727</v>
      </c>
    </row>
    <row r="109" spans="1:3" x14ac:dyDescent="0.2">
      <c r="A109">
        <v>2087</v>
      </c>
      <c r="B109" s="4">
        <f t="shared" si="0"/>
        <v>5191277.4389979495</v>
      </c>
      <c r="C109" s="6">
        <f t="shared" si="1"/>
        <v>-8.2799999999999727</v>
      </c>
    </row>
    <row r="110" spans="1:3" x14ac:dyDescent="0.2">
      <c r="A110">
        <v>2088</v>
      </c>
      <c r="B110" s="4">
        <f t="shared" ref="B110:B122" si="2">(B109*C110/1000)+B109</f>
        <v>5146995.8424432967</v>
      </c>
      <c r="C110" s="6">
        <f t="shared" si="1"/>
        <v>-8.5299999999999727</v>
      </c>
    </row>
    <row r="111" spans="1:3" x14ac:dyDescent="0.2">
      <c r="A111">
        <v>2089</v>
      </c>
      <c r="B111" s="4">
        <f t="shared" si="2"/>
        <v>5101805.218946645</v>
      </c>
      <c r="C111" s="6">
        <f t="shared" ref="C111:C122" si="3">(-0.25*A111) + 513.47</f>
        <v>-8.7799999999999727</v>
      </c>
    </row>
    <row r="112" spans="1:3" x14ac:dyDescent="0.2">
      <c r="A112">
        <v>2090</v>
      </c>
      <c r="B112" s="4">
        <f t="shared" si="2"/>
        <v>5055735.9178195568</v>
      </c>
      <c r="C112" s="6">
        <f t="shared" si="3"/>
        <v>-9.0299999999999727</v>
      </c>
    </row>
    <row r="113" spans="1:3" x14ac:dyDescent="0.2">
      <c r="A113">
        <v>2091</v>
      </c>
      <c r="B113" s="4">
        <f t="shared" si="2"/>
        <v>5008818.6885021916</v>
      </c>
      <c r="C113" s="6">
        <f t="shared" si="3"/>
        <v>-9.2799999999999727</v>
      </c>
    </row>
    <row r="114" spans="1:3" x14ac:dyDescent="0.2">
      <c r="A114">
        <v>2092</v>
      </c>
      <c r="B114" s="4">
        <f t="shared" si="2"/>
        <v>4961084.6464007655</v>
      </c>
      <c r="C114" s="6">
        <f t="shared" si="3"/>
        <v>-9.5299999999999727</v>
      </c>
    </row>
    <row r="115" spans="1:3" x14ac:dyDescent="0.2">
      <c r="A115">
        <v>2093</v>
      </c>
      <c r="B115" s="4">
        <f t="shared" si="2"/>
        <v>4912565.2385589657</v>
      </c>
      <c r="C115" s="6">
        <f t="shared" si="3"/>
        <v>-9.7799999999999727</v>
      </c>
    </row>
    <row r="116" spans="1:3" x14ac:dyDescent="0.2">
      <c r="A116">
        <v>2094</v>
      </c>
      <c r="B116" s="4">
        <f t="shared" si="2"/>
        <v>4863292.2092162194</v>
      </c>
      <c r="C116" s="6">
        <f t="shared" si="3"/>
        <v>-10.029999999999973</v>
      </c>
    </row>
    <row r="117" spans="1:3" x14ac:dyDescent="0.2">
      <c r="A117">
        <v>2095</v>
      </c>
      <c r="B117" s="4">
        <f t="shared" si="2"/>
        <v>4813297.565305477</v>
      </c>
      <c r="C117" s="6">
        <f t="shared" si="3"/>
        <v>-10.279999999999973</v>
      </c>
    </row>
    <row r="118" spans="1:3" x14ac:dyDescent="0.2">
      <c r="A118">
        <v>2096</v>
      </c>
      <c r="B118" s="4">
        <f t="shared" si="2"/>
        <v>4762613.5419428106</v>
      </c>
      <c r="C118" s="6">
        <f t="shared" si="3"/>
        <v>-10.529999999999973</v>
      </c>
    </row>
    <row r="119" spans="1:3" x14ac:dyDescent="0.2">
      <c r="A119">
        <v>2097</v>
      </c>
      <c r="B119" s="4">
        <f t="shared" si="2"/>
        <v>4711272.5679606674</v>
      </c>
      <c r="C119" s="6">
        <f t="shared" si="3"/>
        <v>-10.779999999999973</v>
      </c>
    </row>
    <row r="120" spans="1:3" x14ac:dyDescent="0.2">
      <c r="A120">
        <v>2098</v>
      </c>
      <c r="B120" s="4">
        <f t="shared" si="2"/>
        <v>4659307.2315360615</v>
      </c>
      <c r="C120" s="6">
        <f t="shared" si="3"/>
        <v>-11.029999999999973</v>
      </c>
    </row>
    <row r="121" spans="1:3" x14ac:dyDescent="0.2">
      <c r="A121">
        <v>2099</v>
      </c>
      <c r="B121" s="4">
        <f t="shared" si="2"/>
        <v>4606750.2459643353</v>
      </c>
      <c r="C121" s="6">
        <f t="shared" si="3"/>
        <v>-11.279999999999973</v>
      </c>
    </row>
    <row r="122" spans="1:3" x14ac:dyDescent="0.2">
      <c r="A122">
        <v>2100</v>
      </c>
      <c r="B122" s="4">
        <f t="shared" si="2"/>
        <v>4553634.4156283662</v>
      </c>
      <c r="C122" s="6">
        <f t="shared" si="3"/>
        <v>-11.529999999999973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830B-E83C-A44E-A2D0-57945CCE99AB}">
  <dimension ref="A1:D124"/>
  <sheetViews>
    <sheetView zoomScale="144" workbookViewId="0">
      <selection activeCell="D29" sqref="D29"/>
    </sheetView>
  </sheetViews>
  <sheetFormatPr baseColWidth="10" defaultRowHeight="16" x14ac:dyDescent="0.2"/>
  <cols>
    <col min="2" max="2" width="14.1640625" style="5" customWidth="1"/>
    <col min="3" max="3" width="14.83203125" style="6" customWidth="1"/>
    <col min="4" max="4" width="13.1640625" bestFit="1" customWidth="1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6">
        <f>(B3-B2)/B2*1000</f>
        <v>29.388596145252798</v>
      </c>
    </row>
    <row r="4" spans="1:3" x14ac:dyDescent="0.2">
      <c r="A4">
        <v>1982</v>
      </c>
      <c r="B4" s="4">
        <v>2876513</v>
      </c>
      <c r="C4" s="6">
        <f t="shared" ref="C4:C44" si="0">(B4-B3)/B3*1000</f>
        <v>17.673438860975079</v>
      </c>
    </row>
    <row r="5" spans="1:3" x14ac:dyDescent="0.2">
      <c r="A5">
        <v>1983</v>
      </c>
      <c r="B5" s="4">
        <v>2907502</v>
      </c>
      <c r="C5" s="6">
        <f t="shared" si="0"/>
        <v>10.773113140806247</v>
      </c>
    </row>
    <row r="6" spans="1:3" x14ac:dyDescent="0.2">
      <c r="A6">
        <v>1984</v>
      </c>
      <c r="B6" s="4">
        <v>2947181</v>
      </c>
      <c r="C6" s="6">
        <f t="shared" si="0"/>
        <v>13.647110130964656</v>
      </c>
    </row>
    <row r="7" spans="1:3" x14ac:dyDescent="0.2">
      <c r="A7">
        <v>1985</v>
      </c>
      <c r="B7" s="4">
        <v>2975131</v>
      </c>
      <c r="C7" s="6">
        <f t="shared" si="0"/>
        <v>9.4836387721012052</v>
      </c>
    </row>
    <row r="8" spans="1:3" x14ac:dyDescent="0.2">
      <c r="A8">
        <v>1986</v>
      </c>
      <c r="B8" s="4">
        <v>3003621</v>
      </c>
      <c r="C8" s="6">
        <f t="shared" si="0"/>
        <v>9.5760489201988079</v>
      </c>
    </row>
    <row r="9" spans="1:3" x14ac:dyDescent="0.2">
      <c r="A9">
        <v>1987</v>
      </c>
      <c r="B9" s="4">
        <v>3048651</v>
      </c>
      <c r="C9" s="6">
        <f t="shared" si="0"/>
        <v>14.991904770941474</v>
      </c>
    </row>
    <row r="10" spans="1:3" x14ac:dyDescent="0.2">
      <c r="A10">
        <v>1988</v>
      </c>
      <c r="B10" s="4">
        <v>3114761</v>
      </c>
      <c r="C10" s="6">
        <f t="shared" si="0"/>
        <v>21.6850010053627</v>
      </c>
    </row>
    <row r="11" spans="1:3" x14ac:dyDescent="0.2">
      <c r="A11">
        <v>1989</v>
      </c>
      <c r="B11" s="4">
        <v>3196725</v>
      </c>
      <c r="C11" s="6">
        <f t="shared" si="0"/>
        <v>26.314699586902496</v>
      </c>
    </row>
    <row r="12" spans="1:3" x14ac:dyDescent="0.2">
      <c r="A12">
        <v>1990</v>
      </c>
      <c r="B12" s="4">
        <v>3292111</v>
      </c>
      <c r="C12" s="6">
        <f t="shared" si="0"/>
        <v>29.838663006670892</v>
      </c>
    </row>
    <row r="13" spans="1:3" x14ac:dyDescent="0.2">
      <c r="A13">
        <v>1991</v>
      </c>
      <c r="B13" s="4">
        <v>3373787</v>
      </c>
      <c r="C13" s="6">
        <f t="shared" si="0"/>
        <v>24.809613041601573</v>
      </c>
    </row>
    <row r="14" spans="1:3" x14ac:dyDescent="0.2">
      <c r="A14">
        <v>1992</v>
      </c>
      <c r="B14" s="4">
        <v>3468802</v>
      </c>
      <c r="C14" s="6">
        <f t="shared" si="0"/>
        <v>28.162714480789688</v>
      </c>
    </row>
    <row r="15" spans="1:3" x14ac:dyDescent="0.2">
      <c r="A15">
        <v>1993</v>
      </c>
      <c r="B15" s="4">
        <v>3567772</v>
      </c>
      <c r="C15" s="6">
        <f t="shared" si="0"/>
        <v>28.531464176969457</v>
      </c>
    </row>
    <row r="16" spans="1:3" x14ac:dyDescent="0.2">
      <c r="A16">
        <v>1994</v>
      </c>
      <c r="B16" s="4">
        <v>3676075</v>
      </c>
      <c r="C16" s="6">
        <f t="shared" si="0"/>
        <v>30.355919604728108</v>
      </c>
    </row>
    <row r="17" spans="1:3" x14ac:dyDescent="0.2">
      <c r="A17">
        <v>1995</v>
      </c>
      <c r="B17" s="4">
        <v>3777390</v>
      </c>
      <c r="C17" s="6">
        <f t="shared" si="0"/>
        <v>27.56064552545854</v>
      </c>
    </row>
    <row r="18" spans="1:3" x14ac:dyDescent="0.2">
      <c r="A18">
        <v>1996</v>
      </c>
      <c r="B18" s="4">
        <v>3874317</v>
      </c>
      <c r="C18" s="6">
        <f t="shared" si="0"/>
        <v>25.659780959869114</v>
      </c>
    </row>
    <row r="19" spans="1:3" x14ac:dyDescent="0.2">
      <c r="A19">
        <v>1997</v>
      </c>
      <c r="B19" s="4">
        <v>3948583</v>
      </c>
      <c r="C19" s="6">
        <f t="shared" si="0"/>
        <v>19.168798010075065</v>
      </c>
    </row>
    <row r="20" spans="1:3" x14ac:dyDescent="0.2">
      <c r="A20">
        <v>1998</v>
      </c>
      <c r="B20" s="4">
        <v>3983113</v>
      </c>
      <c r="C20" s="6">
        <f t="shared" si="0"/>
        <v>8.7449092497232552</v>
      </c>
    </row>
    <row r="21" spans="1:3" x14ac:dyDescent="0.2">
      <c r="A21">
        <v>1999</v>
      </c>
      <c r="B21" s="4">
        <v>4011375</v>
      </c>
      <c r="C21" s="6">
        <f t="shared" si="0"/>
        <v>7.0954552381516667</v>
      </c>
    </row>
    <row r="22" spans="1:3" x14ac:dyDescent="0.2">
      <c r="A22">
        <v>2000</v>
      </c>
      <c r="B22" s="4">
        <v>4039230</v>
      </c>
      <c r="C22" s="6">
        <f t="shared" si="0"/>
        <v>6.9440029914929422</v>
      </c>
    </row>
    <row r="23" spans="1:3" x14ac:dyDescent="0.2">
      <c r="A23">
        <v>2001</v>
      </c>
      <c r="B23" s="4">
        <v>4076950</v>
      </c>
      <c r="C23" s="6">
        <f t="shared" si="0"/>
        <v>9.338413509505525</v>
      </c>
    </row>
    <row r="24" spans="1:3" x14ac:dyDescent="0.2">
      <c r="A24">
        <v>2002</v>
      </c>
      <c r="B24" s="4">
        <v>4100564</v>
      </c>
      <c r="C24" s="6">
        <f t="shared" si="0"/>
        <v>5.7920749579955606</v>
      </c>
    </row>
    <row r="25" spans="1:3" x14ac:dyDescent="0.2">
      <c r="A25">
        <v>2003</v>
      </c>
      <c r="B25" s="4">
        <v>4124482</v>
      </c>
      <c r="C25" s="6">
        <f t="shared" si="0"/>
        <v>5.8328561632009652</v>
      </c>
    </row>
    <row r="26" spans="1:3" x14ac:dyDescent="0.2">
      <c r="A26">
        <v>2004</v>
      </c>
      <c r="B26" s="4">
        <v>4155651</v>
      </c>
      <c r="C26" s="6">
        <f t="shared" si="0"/>
        <v>7.5570701969362455</v>
      </c>
    </row>
    <row r="27" spans="1:3" x14ac:dyDescent="0.2">
      <c r="A27">
        <v>2005</v>
      </c>
      <c r="B27" s="4">
        <v>4196062</v>
      </c>
      <c r="C27" s="6">
        <f t="shared" si="0"/>
        <v>9.7243488445011383</v>
      </c>
    </row>
    <row r="28" spans="1:3" x14ac:dyDescent="0.2">
      <c r="A28">
        <v>2006</v>
      </c>
      <c r="B28" s="4">
        <v>4241794</v>
      </c>
      <c r="C28" s="6">
        <f t="shared" si="0"/>
        <v>10.898790341992088</v>
      </c>
    </row>
    <row r="29" spans="1:3" x14ac:dyDescent="0.2">
      <c r="A29">
        <v>2007</v>
      </c>
      <c r="B29" s="4">
        <v>4290984</v>
      </c>
      <c r="C29" s="6">
        <f t="shared" si="0"/>
        <v>11.596508458449421</v>
      </c>
    </row>
    <row r="30" spans="1:3" x14ac:dyDescent="0.2">
      <c r="A30">
        <v>2008</v>
      </c>
      <c r="B30" s="4">
        <v>4349336</v>
      </c>
      <c r="C30" s="6">
        <f t="shared" si="0"/>
        <v>13.598745649016637</v>
      </c>
    </row>
    <row r="31" spans="1:3" x14ac:dyDescent="0.2">
      <c r="A31">
        <v>2009</v>
      </c>
      <c r="B31" s="4">
        <v>4410506</v>
      </c>
      <c r="C31" s="6">
        <f t="shared" si="0"/>
        <v>14.06421577914422</v>
      </c>
    </row>
    <row r="32" spans="1:3" x14ac:dyDescent="0.2">
      <c r="A32">
        <v>2010</v>
      </c>
      <c r="B32" s="4">
        <v>4465546</v>
      </c>
      <c r="C32" s="6">
        <f t="shared" si="0"/>
        <v>12.479293759038077</v>
      </c>
    </row>
    <row r="33" spans="1:3" x14ac:dyDescent="0.2">
      <c r="A33">
        <v>2011</v>
      </c>
      <c r="B33" s="4">
        <v>4502104</v>
      </c>
      <c r="C33" s="6">
        <f t="shared" si="0"/>
        <v>8.1866808672444531</v>
      </c>
    </row>
    <row r="34" spans="1:3" x14ac:dyDescent="0.2">
      <c r="A34">
        <v>2012</v>
      </c>
      <c r="B34" s="4">
        <v>4566769</v>
      </c>
      <c r="C34" s="6">
        <f t="shared" si="0"/>
        <v>14.363284366598371</v>
      </c>
    </row>
    <row r="35" spans="1:3" x14ac:dyDescent="0.2">
      <c r="A35">
        <v>2013</v>
      </c>
      <c r="B35" s="4">
        <v>4630077</v>
      </c>
      <c r="C35" s="6">
        <f t="shared" si="0"/>
        <v>13.862755046292028</v>
      </c>
    </row>
    <row r="36" spans="1:3" x14ac:dyDescent="0.2">
      <c r="A36">
        <v>2014</v>
      </c>
      <c r="B36" s="4">
        <v>4707103</v>
      </c>
      <c r="C36" s="6">
        <f t="shared" si="0"/>
        <v>16.636008429233467</v>
      </c>
    </row>
    <row r="37" spans="1:3" x14ac:dyDescent="0.2">
      <c r="A37">
        <v>2015</v>
      </c>
      <c r="B37" s="4">
        <v>4776388</v>
      </c>
      <c r="C37" s="6">
        <f t="shared" si="0"/>
        <v>14.719244511964153</v>
      </c>
    </row>
    <row r="38" spans="1:3" x14ac:dyDescent="0.2">
      <c r="A38">
        <v>2016</v>
      </c>
      <c r="B38" s="4">
        <v>4859250</v>
      </c>
      <c r="C38" s="6">
        <f t="shared" si="0"/>
        <v>17.348255627474149</v>
      </c>
    </row>
    <row r="39" spans="1:3" x14ac:dyDescent="0.2">
      <c r="A39">
        <v>2017</v>
      </c>
      <c r="B39" s="4">
        <v>4929384</v>
      </c>
      <c r="C39" s="6">
        <f t="shared" si="0"/>
        <v>14.433091526470134</v>
      </c>
    </row>
    <row r="40" spans="1:3" x14ac:dyDescent="0.2">
      <c r="A40">
        <v>2018</v>
      </c>
      <c r="B40" s="4">
        <v>5010476</v>
      </c>
      <c r="C40" s="6">
        <f t="shared" si="0"/>
        <v>16.450737049497462</v>
      </c>
    </row>
    <row r="41" spans="1:3" x14ac:dyDescent="0.2">
      <c r="A41">
        <v>2019</v>
      </c>
      <c r="B41" s="4">
        <v>5094796</v>
      </c>
      <c r="C41" s="6">
        <f t="shared" si="0"/>
        <v>16.828740423065589</v>
      </c>
    </row>
    <row r="42" spans="1:3" x14ac:dyDescent="0.2">
      <c r="A42">
        <v>2020</v>
      </c>
      <c r="B42" s="4">
        <v>5158728</v>
      </c>
      <c r="C42" s="6">
        <f t="shared" si="0"/>
        <v>12.548490655955607</v>
      </c>
    </row>
    <row r="43" spans="1:3" x14ac:dyDescent="0.2">
      <c r="A43">
        <v>2021</v>
      </c>
      <c r="B43" s="4">
        <v>5214805</v>
      </c>
      <c r="C43" s="6">
        <f t="shared" si="0"/>
        <v>10.870315318039641</v>
      </c>
    </row>
    <row r="44" spans="1:3" x14ac:dyDescent="0.2">
      <c r="A44">
        <v>2022</v>
      </c>
      <c r="B44" s="4">
        <v>5286528</v>
      </c>
      <c r="C44" s="6">
        <f t="shared" si="0"/>
        <v>13.753726170010193</v>
      </c>
    </row>
    <row r="45" spans="1:3" x14ac:dyDescent="0.2">
      <c r="A45" s="8">
        <v>2023</v>
      </c>
      <c r="B45" s="13">
        <f>B44+(B44*C45/1000)</f>
        <v>5324591.0016000001</v>
      </c>
      <c r="C45" s="9">
        <v>7.2</v>
      </c>
    </row>
    <row r="46" spans="1:3" x14ac:dyDescent="0.2">
      <c r="A46">
        <v>2024</v>
      </c>
      <c r="B46" s="4">
        <f t="shared" ref="B46:B109" si="1">B45+(B45*C46/1000)</f>
        <v>5358987.8594703367</v>
      </c>
      <c r="C46" s="6">
        <f t="shared" ref="C46:C110" si="2">-0.27*(A46)+552.94</f>
        <v>6.4600000000000364</v>
      </c>
    </row>
    <row r="47" spans="1:3" x14ac:dyDescent="0.2">
      <c r="A47">
        <v>2025</v>
      </c>
      <c r="B47" s="4">
        <f t="shared" si="1"/>
        <v>5392159.9943204587</v>
      </c>
      <c r="C47" s="6">
        <f>-0.27*(A47)+552.94</f>
        <v>6.1900000000000546</v>
      </c>
    </row>
    <row r="48" spans="1:3" x14ac:dyDescent="0.2">
      <c r="A48">
        <v>2026</v>
      </c>
      <c r="B48" s="4">
        <f t="shared" si="1"/>
        <v>5424081.5814868361</v>
      </c>
      <c r="C48" s="6">
        <f t="shared" si="2"/>
        <v>5.9200000000000728</v>
      </c>
    </row>
    <row r="49" spans="1:4" x14ac:dyDescent="0.2">
      <c r="A49">
        <v>2027</v>
      </c>
      <c r="B49" s="4">
        <f t="shared" si="1"/>
        <v>5454727.6424222365</v>
      </c>
      <c r="C49" s="6">
        <f t="shared" si="2"/>
        <v>5.6499999999999773</v>
      </c>
    </row>
    <row r="50" spans="1:4" x14ac:dyDescent="0.2">
      <c r="A50">
        <v>2028</v>
      </c>
      <c r="B50" s="4">
        <f t="shared" si="1"/>
        <v>5484074.0771384677</v>
      </c>
      <c r="C50" s="6">
        <f t="shared" si="2"/>
        <v>5.3799999999999955</v>
      </c>
    </row>
    <row r="51" spans="1:4" x14ac:dyDescent="0.2">
      <c r="A51">
        <v>2029</v>
      </c>
      <c r="B51" s="4">
        <f t="shared" si="1"/>
        <v>5512097.6956726452</v>
      </c>
      <c r="C51" s="6">
        <f t="shared" si="2"/>
        <v>5.1100000000000136</v>
      </c>
    </row>
    <row r="52" spans="1:4" x14ac:dyDescent="0.2">
      <c r="A52">
        <v>2030</v>
      </c>
      <c r="B52" s="4">
        <f t="shared" si="1"/>
        <v>5538776.248519701</v>
      </c>
      <c r="C52" s="6">
        <f t="shared" si="2"/>
        <v>4.8400000000000318</v>
      </c>
    </row>
    <row r="53" spans="1:4" x14ac:dyDescent="0.2">
      <c r="A53">
        <v>2031</v>
      </c>
      <c r="B53" s="4">
        <f t="shared" si="1"/>
        <v>5564088.4559754366</v>
      </c>
      <c r="C53" s="6">
        <f t="shared" si="2"/>
        <v>4.57000000000005</v>
      </c>
    </row>
    <row r="54" spans="1:4" x14ac:dyDescent="0.2">
      <c r="A54">
        <v>2032</v>
      </c>
      <c r="B54" s="4">
        <f t="shared" si="1"/>
        <v>5588014.0363361314</v>
      </c>
      <c r="C54" s="6">
        <f t="shared" si="2"/>
        <v>4.3000000000000682</v>
      </c>
    </row>
    <row r="55" spans="1:4" x14ac:dyDescent="0.2">
      <c r="A55">
        <v>2033</v>
      </c>
      <c r="B55" s="4">
        <f t="shared" si="1"/>
        <v>5609807.291077842</v>
      </c>
      <c r="C55" s="7">
        <v>3.9</v>
      </c>
    </row>
    <row r="56" spans="1:4" x14ac:dyDescent="0.2">
      <c r="A56">
        <v>2034</v>
      </c>
      <c r="B56" s="4">
        <f t="shared" si="1"/>
        <v>5630900.1664922945</v>
      </c>
      <c r="C56" s="6">
        <f t="shared" si="2"/>
        <v>3.7599999999999909</v>
      </c>
      <c r="D56" s="2"/>
    </row>
    <row r="57" spans="1:4" x14ac:dyDescent="0.2">
      <c r="A57">
        <v>2035</v>
      </c>
      <c r="B57" s="4">
        <f t="shared" si="1"/>
        <v>5650552.0080733523</v>
      </c>
      <c r="C57" s="6">
        <f t="shared" si="2"/>
        <v>3.4900000000000091</v>
      </c>
      <c r="D57" s="2"/>
    </row>
    <row r="58" spans="1:4" x14ac:dyDescent="0.2">
      <c r="A58">
        <v>2036</v>
      </c>
      <c r="B58" s="4">
        <f t="shared" si="1"/>
        <v>5668746.7855393486</v>
      </c>
      <c r="C58" s="6">
        <f t="shared" si="2"/>
        <v>3.2200000000000273</v>
      </c>
      <c r="D58" s="2"/>
    </row>
    <row r="59" spans="1:4" x14ac:dyDescent="0.2">
      <c r="A59">
        <v>2037</v>
      </c>
      <c r="B59" s="4">
        <f t="shared" si="1"/>
        <v>5685469.5885566901</v>
      </c>
      <c r="C59" s="6">
        <f t="shared" si="2"/>
        <v>2.9500000000000455</v>
      </c>
      <c r="D59" s="2"/>
    </row>
    <row r="60" spans="1:4" x14ac:dyDescent="0.2">
      <c r="A60">
        <v>2038</v>
      </c>
      <c r="B60" s="4">
        <f t="shared" si="1"/>
        <v>5700706.6470540222</v>
      </c>
      <c r="C60" s="6">
        <f t="shared" si="2"/>
        <v>2.6800000000000637</v>
      </c>
      <c r="D60" s="2"/>
    </row>
    <row r="61" spans="1:4" x14ac:dyDescent="0.2">
      <c r="A61">
        <v>2039</v>
      </c>
      <c r="B61" s="4">
        <f t="shared" si="1"/>
        <v>5714445.3500734223</v>
      </c>
      <c r="C61" s="6">
        <f t="shared" si="2"/>
        <v>2.4099999999999682</v>
      </c>
      <c r="D61" s="2"/>
    </row>
    <row r="62" spans="1:4" x14ac:dyDescent="0.2">
      <c r="A62">
        <v>2040</v>
      </c>
      <c r="B62" s="4">
        <f t="shared" si="1"/>
        <v>5726674.2631225791</v>
      </c>
      <c r="C62" s="6">
        <f t="shared" si="2"/>
        <v>2.1399999999999864</v>
      </c>
      <c r="D62" s="2"/>
    </row>
    <row r="63" spans="1:4" x14ac:dyDescent="0.2">
      <c r="A63">
        <v>2041</v>
      </c>
      <c r="B63" s="4">
        <f t="shared" si="1"/>
        <v>5737383.1439946182</v>
      </c>
      <c r="C63" s="6">
        <f t="shared" si="2"/>
        <v>1.8700000000000045</v>
      </c>
      <c r="D63" s="2"/>
    </row>
    <row r="64" spans="1:4" x14ac:dyDescent="0.2">
      <c r="A64">
        <v>2042</v>
      </c>
      <c r="B64" s="4">
        <f t="shared" si="1"/>
        <v>5746562.9570250101</v>
      </c>
      <c r="C64" s="6">
        <f t="shared" si="2"/>
        <v>1.6000000000000227</v>
      </c>
      <c r="D64" s="2"/>
    </row>
    <row r="65" spans="1:4" x14ac:dyDescent="0.2">
      <c r="A65">
        <v>2043</v>
      </c>
      <c r="B65" s="4">
        <f t="shared" si="1"/>
        <v>5756906.7703476548</v>
      </c>
      <c r="C65" s="7">
        <v>1.8</v>
      </c>
      <c r="D65" s="2"/>
    </row>
    <row r="66" spans="1:4" x14ac:dyDescent="0.2">
      <c r="A66">
        <v>2044</v>
      </c>
      <c r="B66" s="4">
        <f t="shared" si="1"/>
        <v>5763009.0915242238</v>
      </c>
      <c r="C66" s="6">
        <f t="shared" si="2"/>
        <v>1.0600000000000591</v>
      </c>
      <c r="D66" s="2"/>
    </row>
    <row r="67" spans="1:4" x14ac:dyDescent="0.2">
      <c r="A67">
        <v>2045</v>
      </c>
      <c r="B67" s="4">
        <f t="shared" si="1"/>
        <v>5767561.8687065281</v>
      </c>
      <c r="C67" s="6">
        <f t="shared" si="2"/>
        <v>0.78999999999996362</v>
      </c>
      <c r="D67" s="2"/>
    </row>
    <row r="68" spans="1:4" x14ac:dyDescent="0.2">
      <c r="A68">
        <v>2046</v>
      </c>
      <c r="B68" s="4">
        <f t="shared" si="1"/>
        <v>5770561.0008782558</v>
      </c>
      <c r="C68" s="6">
        <f t="shared" si="2"/>
        <v>0.51999999999998181</v>
      </c>
      <c r="D68" s="2"/>
    </row>
    <row r="69" spans="1:4" x14ac:dyDescent="0.2">
      <c r="A69">
        <v>2047</v>
      </c>
      <c r="B69" s="4">
        <f t="shared" si="1"/>
        <v>5772003.6411284758</v>
      </c>
      <c r="C69" s="6">
        <f t="shared" si="2"/>
        <v>0.25</v>
      </c>
      <c r="D69" s="2"/>
    </row>
    <row r="70" spans="1:4" x14ac:dyDescent="0.2">
      <c r="A70">
        <v>2048</v>
      </c>
      <c r="B70" s="4">
        <f t="shared" si="1"/>
        <v>5771888.2010556534</v>
      </c>
      <c r="C70" s="6">
        <f t="shared" si="2"/>
        <v>-1.999999999998181E-2</v>
      </c>
      <c r="D70" s="2"/>
    </row>
    <row r="71" spans="1:4" x14ac:dyDescent="0.2">
      <c r="A71">
        <v>2049</v>
      </c>
      <c r="B71" s="4">
        <f t="shared" si="1"/>
        <v>5770214.3534773476</v>
      </c>
      <c r="C71" s="6">
        <f t="shared" si="2"/>
        <v>-0.28999999999996362</v>
      </c>
      <c r="D71" s="2"/>
    </row>
    <row r="72" spans="1:4" x14ac:dyDescent="0.2">
      <c r="A72">
        <v>2050</v>
      </c>
      <c r="B72" s="4">
        <f t="shared" si="1"/>
        <v>5766983.0334394006</v>
      </c>
      <c r="C72" s="6">
        <f t="shared" si="2"/>
        <v>-0.55999999999994543</v>
      </c>
      <c r="D72" s="2"/>
    </row>
    <row r="73" spans="1:4" x14ac:dyDescent="0.2">
      <c r="A73">
        <v>2051</v>
      </c>
      <c r="B73" s="4">
        <f t="shared" si="1"/>
        <v>5762196.4375216467</v>
      </c>
      <c r="C73" s="6">
        <f t="shared" si="2"/>
        <v>-0.82999999999992724</v>
      </c>
      <c r="D73" s="2"/>
    </row>
    <row r="74" spans="1:4" x14ac:dyDescent="0.2">
      <c r="A74">
        <v>2052</v>
      </c>
      <c r="B74" s="4">
        <f t="shared" si="1"/>
        <v>5755858.0214403728</v>
      </c>
      <c r="C74" s="6">
        <f t="shared" si="2"/>
        <v>-1.1000000000000227</v>
      </c>
      <c r="D74" s="2"/>
    </row>
    <row r="75" spans="1:4" x14ac:dyDescent="0.2">
      <c r="A75">
        <v>2053</v>
      </c>
      <c r="B75" s="4">
        <f t="shared" si="1"/>
        <v>5747972.4959509997</v>
      </c>
      <c r="C75" s="6">
        <f t="shared" si="2"/>
        <v>-1.3700000000000045</v>
      </c>
      <c r="D75" s="2"/>
    </row>
    <row r="76" spans="1:4" x14ac:dyDescent="0.2">
      <c r="A76">
        <v>2054</v>
      </c>
      <c r="B76" s="4">
        <f t="shared" si="1"/>
        <v>5738545.82105764</v>
      </c>
      <c r="C76" s="6">
        <f t="shared" si="2"/>
        <v>-1.6399999999999864</v>
      </c>
      <c r="D76" s="2"/>
    </row>
    <row r="77" spans="1:4" x14ac:dyDescent="0.2">
      <c r="A77">
        <v>2055</v>
      </c>
      <c r="B77" s="4">
        <f t="shared" si="1"/>
        <v>5727585.19853942</v>
      </c>
      <c r="C77" s="6">
        <f t="shared" si="2"/>
        <v>-1.9099999999999682</v>
      </c>
      <c r="D77" s="2"/>
    </row>
    <row r="78" spans="1:4" x14ac:dyDescent="0.2">
      <c r="A78">
        <v>2056</v>
      </c>
      <c r="B78" s="4">
        <f t="shared" si="1"/>
        <v>5715099.0628066044</v>
      </c>
      <c r="C78" s="6">
        <f t="shared" si="2"/>
        <v>-2.17999999999995</v>
      </c>
      <c r="D78" s="2"/>
    </row>
    <row r="79" spans="1:4" x14ac:dyDescent="0.2">
      <c r="A79">
        <v>2057</v>
      </c>
      <c r="B79" s="4">
        <f t="shared" si="1"/>
        <v>5701097.0701027289</v>
      </c>
      <c r="C79" s="6">
        <f t="shared" si="2"/>
        <v>-2.4499999999999318</v>
      </c>
      <c r="D79" s="2"/>
    </row>
    <row r="80" spans="1:4" x14ac:dyDescent="0.2">
      <c r="A80">
        <v>2058</v>
      </c>
      <c r="B80" s="4">
        <f t="shared" si="1"/>
        <v>5685590.0860720491</v>
      </c>
      <c r="C80" s="6">
        <f t="shared" si="2"/>
        <v>-2.7200000000000273</v>
      </c>
      <c r="D80" s="2"/>
    </row>
    <row r="81" spans="1:4" x14ac:dyDescent="0.2">
      <c r="A81">
        <v>2059</v>
      </c>
      <c r="B81" s="4">
        <f t="shared" si="1"/>
        <v>5668590.1717146933</v>
      </c>
      <c r="C81" s="6">
        <f t="shared" si="2"/>
        <v>-2.9900000000000091</v>
      </c>
      <c r="D81" s="2"/>
    </row>
    <row r="82" spans="1:4" x14ac:dyDescent="0.2">
      <c r="A82">
        <v>2060</v>
      </c>
      <c r="B82" s="4">
        <f t="shared" si="1"/>
        <v>5650110.5677549038</v>
      </c>
      <c r="C82" s="6">
        <f t="shared" si="2"/>
        <v>-3.2599999999999909</v>
      </c>
      <c r="D82" s="2"/>
    </row>
    <row r="83" spans="1:4" x14ac:dyDescent="0.2">
      <c r="A83">
        <v>2061</v>
      </c>
      <c r="B83" s="4">
        <f t="shared" si="1"/>
        <v>5630165.6774507295</v>
      </c>
      <c r="C83" s="6">
        <f t="shared" si="2"/>
        <v>-3.5299999999999727</v>
      </c>
      <c r="D83" s="2"/>
    </row>
    <row r="84" spans="1:4" x14ac:dyDescent="0.2">
      <c r="A84">
        <v>2062</v>
      </c>
      <c r="B84" s="4">
        <f t="shared" si="1"/>
        <v>5608771.0478764167</v>
      </c>
      <c r="C84" s="6">
        <f t="shared" si="2"/>
        <v>-3.7999999999999545</v>
      </c>
      <c r="D84" s="2"/>
    </row>
    <row r="85" spans="1:4" x14ac:dyDescent="0.2">
      <c r="A85">
        <v>2063</v>
      </c>
      <c r="B85" s="4">
        <f t="shared" si="1"/>
        <v>5585943.3497115597</v>
      </c>
      <c r="C85" s="6">
        <f t="shared" si="2"/>
        <v>-4.0699999999999363</v>
      </c>
      <c r="D85" s="2"/>
    </row>
    <row r="86" spans="1:4" x14ac:dyDescent="0.2">
      <c r="A86">
        <v>2064</v>
      </c>
      <c r="B86" s="4">
        <f t="shared" si="1"/>
        <v>5561700.3555738116</v>
      </c>
      <c r="C86" s="6">
        <f t="shared" si="2"/>
        <v>-4.3400000000000318</v>
      </c>
      <c r="D86" s="2"/>
    </row>
    <row r="87" spans="1:4" x14ac:dyDescent="0.2">
      <c r="A87">
        <v>2065</v>
      </c>
      <c r="B87" s="4">
        <f t="shared" si="1"/>
        <v>5536060.9169346159</v>
      </c>
      <c r="C87" s="6">
        <f t="shared" si="2"/>
        <v>-4.6100000000000136</v>
      </c>
      <c r="D87" s="2"/>
    </row>
    <row r="88" spans="1:4" x14ac:dyDescent="0.2">
      <c r="A88">
        <v>2066</v>
      </c>
      <c r="B88" s="4">
        <f t="shared" si="1"/>
        <v>5509044.9396599755</v>
      </c>
      <c r="C88" s="6">
        <f t="shared" si="2"/>
        <v>-4.8799999999999955</v>
      </c>
      <c r="D88" s="2"/>
    </row>
    <row r="89" spans="1:4" x14ac:dyDescent="0.2">
      <c r="A89">
        <v>2067</v>
      </c>
      <c r="B89" s="4">
        <f t="shared" si="1"/>
        <v>5480673.3582207272</v>
      </c>
      <c r="C89" s="6">
        <f t="shared" si="2"/>
        <v>-5.1499999999999773</v>
      </c>
      <c r="D89" s="2"/>
    </row>
    <row r="90" spans="1:4" x14ac:dyDescent="0.2">
      <c r="A90">
        <v>2068</v>
      </c>
      <c r="B90" s="4">
        <f t="shared" si="1"/>
        <v>5450968.1086191712</v>
      </c>
      <c r="C90" s="6">
        <f t="shared" si="2"/>
        <v>-5.4199999999999591</v>
      </c>
      <c r="D90" s="2"/>
    </row>
    <row r="91" spans="1:4" x14ac:dyDescent="0.2">
      <c r="A91">
        <v>2069</v>
      </c>
      <c r="B91" s="4">
        <f t="shared" si="1"/>
        <v>5419952.1000811281</v>
      </c>
      <c r="C91" s="6">
        <f t="shared" si="2"/>
        <v>-5.6899999999999409</v>
      </c>
      <c r="D91" s="2"/>
    </row>
    <row r="92" spans="1:4" x14ac:dyDescent="0.2">
      <c r="A92">
        <v>2070</v>
      </c>
      <c r="B92" s="4">
        <f t="shared" si="1"/>
        <v>5387649.1855646446</v>
      </c>
      <c r="C92" s="6">
        <f t="shared" si="2"/>
        <v>-5.9600000000000364</v>
      </c>
      <c r="D92" s="2"/>
    </row>
    <row r="93" spans="1:4" x14ac:dyDescent="0.2">
      <c r="A93">
        <v>2071</v>
      </c>
      <c r="B93" s="4">
        <f t="shared" si="1"/>
        <v>5354084.1311385771</v>
      </c>
      <c r="C93" s="6">
        <f t="shared" si="2"/>
        <v>-6.2300000000000182</v>
      </c>
    </row>
    <row r="94" spans="1:4" x14ac:dyDescent="0.2">
      <c r="A94">
        <v>2072</v>
      </c>
      <c r="B94" s="4">
        <f t="shared" si="1"/>
        <v>5319282.5842861766</v>
      </c>
      <c r="C94" s="6">
        <f t="shared" si="2"/>
        <v>-6.5</v>
      </c>
    </row>
    <row r="95" spans="1:4" x14ac:dyDescent="0.2">
      <c r="A95">
        <v>2073</v>
      </c>
      <c r="B95" s="4">
        <f t="shared" si="1"/>
        <v>5283271.041190559</v>
      </c>
      <c r="C95" s="6">
        <f t="shared" si="2"/>
        <v>-6.7699999999999818</v>
      </c>
    </row>
    <row r="96" spans="1:4" x14ac:dyDescent="0.2">
      <c r="A96">
        <v>2074</v>
      </c>
      <c r="B96" s="4">
        <f t="shared" si="1"/>
        <v>5246076.813060578</v>
      </c>
      <c r="C96" s="6">
        <f t="shared" si="2"/>
        <v>-7.0399999999999636</v>
      </c>
    </row>
    <row r="97" spans="1:3" x14ac:dyDescent="0.2">
      <c r="A97">
        <v>2075</v>
      </c>
      <c r="B97" s="4">
        <f t="shared" si="1"/>
        <v>5207727.9915571054</v>
      </c>
      <c r="C97" s="6">
        <f t="shared" si="2"/>
        <v>-7.3099999999999454</v>
      </c>
    </row>
    <row r="98" spans="1:3" x14ac:dyDescent="0.2">
      <c r="A98">
        <v>2076</v>
      </c>
      <c r="B98" s="4">
        <f t="shared" si="1"/>
        <v>5168253.4133811034</v>
      </c>
      <c r="C98" s="6">
        <f t="shared" si="2"/>
        <v>-7.5799999999999272</v>
      </c>
    </row>
    <row r="99" spans="1:3" x14ac:dyDescent="0.2">
      <c r="A99">
        <v>2077</v>
      </c>
      <c r="B99" s="4">
        <f t="shared" si="1"/>
        <v>5127682.6240860615</v>
      </c>
      <c r="C99" s="6">
        <f t="shared" si="2"/>
        <v>-7.8500000000000227</v>
      </c>
    </row>
    <row r="100" spans="1:3" x14ac:dyDescent="0.2">
      <c r="A100">
        <v>2078</v>
      </c>
      <c r="B100" s="4">
        <f t="shared" si="1"/>
        <v>5086045.8411784824</v>
      </c>
      <c r="C100" s="6">
        <f t="shared" si="2"/>
        <v>-8.1200000000000045</v>
      </c>
    </row>
    <row r="101" spans="1:3" x14ac:dyDescent="0.2">
      <c r="A101">
        <v>2079</v>
      </c>
      <c r="B101" s="4">
        <f t="shared" si="1"/>
        <v>5043373.916570995</v>
      </c>
      <c r="C101" s="6">
        <f t="shared" si="2"/>
        <v>-8.3899999999999864</v>
      </c>
    </row>
    <row r="102" spans="1:3" x14ac:dyDescent="0.2">
      <c r="A102">
        <v>2080</v>
      </c>
      <c r="B102" s="4">
        <f t="shared" si="1"/>
        <v>4999698.2984534902</v>
      </c>
      <c r="C102" s="6">
        <f t="shared" si="2"/>
        <v>-8.6599999999999682</v>
      </c>
    </row>
    <row r="103" spans="1:3" x14ac:dyDescent="0.2">
      <c r="A103">
        <v>2081</v>
      </c>
      <c r="B103" s="4">
        <f t="shared" si="1"/>
        <v>4955050.9926483007</v>
      </c>
      <c r="C103" s="6">
        <f t="shared" si="2"/>
        <v>-8.92999999999995</v>
      </c>
    </row>
    <row r="104" spans="1:3" x14ac:dyDescent="0.2">
      <c r="A104">
        <v>2082</v>
      </c>
      <c r="B104" s="4">
        <f t="shared" si="1"/>
        <v>4909464.5235159369</v>
      </c>
      <c r="C104" s="6">
        <f t="shared" si="2"/>
        <v>-9.1999999999999318</v>
      </c>
    </row>
    <row r="105" spans="1:3" x14ac:dyDescent="0.2">
      <c r="A105">
        <v>2083</v>
      </c>
      <c r="B105" s="4">
        <f t="shared" si="1"/>
        <v>4862971.894478241</v>
      </c>
      <c r="C105" s="6">
        <f t="shared" si="2"/>
        <v>-9.4700000000000273</v>
      </c>
    </row>
    <row r="106" spans="1:3" x14ac:dyDescent="0.2">
      <c r="A106">
        <v>2084</v>
      </c>
      <c r="B106" s="4">
        <f t="shared" si="1"/>
        <v>4815606.5482260231</v>
      </c>
      <c r="C106" s="6">
        <f t="shared" si="2"/>
        <v>-9.7400000000000091</v>
      </c>
    </row>
    <row r="107" spans="1:3" x14ac:dyDescent="0.2">
      <c r="A107">
        <v>2085</v>
      </c>
      <c r="B107" s="4">
        <f t="shared" si="1"/>
        <v>4767402.3266782807</v>
      </c>
      <c r="C107" s="6">
        <f t="shared" si="2"/>
        <v>-10.009999999999991</v>
      </c>
    </row>
    <row r="108" spans="1:3" x14ac:dyDescent="0.2">
      <c r="A108">
        <v>2086</v>
      </c>
      <c r="B108" s="4">
        <f t="shared" si="1"/>
        <v>4718393.4307600278</v>
      </c>
      <c r="C108" s="6">
        <f t="shared" si="2"/>
        <v>-10.279999999999973</v>
      </c>
    </row>
    <row r="109" spans="1:3" x14ac:dyDescent="0.2">
      <c r="A109">
        <v>2087</v>
      </c>
      <c r="B109" s="4">
        <f t="shared" si="1"/>
        <v>4668614.38006551</v>
      </c>
      <c r="C109" s="6">
        <f t="shared" si="2"/>
        <v>-10.549999999999955</v>
      </c>
    </row>
    <row r="110" spans="1:3" x14ac:dyDescent="0.2">
      <c r="A110">
        <v>2088</v>
      </c>
      <c r="B110" s="4">
        <f t="shared" ref="B110:B122" si="3">B109+(B109*C110/1000)</f>
        <v>4618099.9724732013</v>
      </c>
      <c r="C110" s="6">
        <f t="shared" si="2"/>
        <v>-10.819999999999936</v>
      </c>
    </row>
    <row r="111" spans="1:3" x14ac:dyDescent="0.2">
      <c r="A111">
        <v>2089</v>
      </c>
      <c r="B111" s="4">
        <f t="shared" si="3"/>
        <v>4566885.2437784737</v>
      </c>
      <c r="C111" s="6">
        <f t="shared" ref="C111:C122" si="4">-0.27*(A111)+552.94</f>
        <v>-11.090000000000032</v>
      </c>
    </row>
    <row r="112" spans="1:3" x14ac:dyDescent="0.2">
      <c r="A112">
        <v>2090</v>
      </c>
      <c r="B112" s="4">
        <f t="shared" si="3"/>
        <v>4515005.4274091506</v>
      </c>
      <c r="C112" s="6">
        <f t="shared" si="4"/>
        <v>-11.360000000000014</v>
      </c>
    </row>
    <row r="113" spans="1:3" x14ac:dyDescent="0.2">
      <c r="A113">
        <v>2091</v>
      </c>
      <c r="B113" s="4">
        <f t="shared" si="3"/>
        <v>4462495.914288382</v>
      </c>
      <c r="C113" s="6">
        <f t="shared" si="4"/>
        <v>-11.629999999999995</v>
      </c>
    </row>
    <row r="114" spans="1:3" x14ac:dyDescent="0.2">
      <c r="A114">
        <v>2092</v>
      </c>
      <c r="B114" s="4">
        <f t="shared" si="3"/>
        <v>4409392.2129083509</v>
      </c>
      <c r="C114" s="6">
        <f t="shared" si="4"/>
        <v>-11.899999999999977</v>
      </c>
    </row>
    <row r="115" spans="1:3" x14ac:dyDescent="0.2">
      <c r="A115">
        <v>2093</v>
      </c>
      <c r="B115" s="4">
        <f t="shared" si="3"/>
        <v>4355729.9096772568</v>
      </c>
      <c r="C115" s="6">
        <f t="shared" si="4"/>
        <v>-12.169999999999959</v>
      </c>
    </row>
    <row r="116" spans="1:3" x14ac:dyDescent="0.2">
      <c r="A116">
        <v>2094</v>
      </c>
      <c r="B116" s="4">
        <f t="shared" si="3"/>
        <v>4301544.6296008723</v>
      </c>
      <c r="C116" s="6">
        <f t="shared" si="4"/>
        <v>-12.439999999999941</v>
      </c>
    </row>
    <row r="117" spans="1:3" x14ac:dyDescent="0.2">
      <c r="A117">
        <v>2095</v>
      </c>
      <c r="B117" s="4">
        <f t="shared" si="3"/>
        <v>4246871.9973586453</v>
      </c>
      <c r="C117" s="6">
        <f t="shared" si="4"/>
        <v>-12.710000000000036</v>
      </c>
    </row>
    <row r="118" spans="1:3" x14ac:dyDescent="0.2">
      <c r="A118">
        <v>2096</v>
      </c>
      <c r="B118" s="4">
        <f t="shared" si="3"/>
        <v>4191747.59883293</v>
      </c>
      <c r="C118" s="6">
        <f t="shared" si="4"/>
        <v>-12.980000000000018</v>
      </c>
    </row>
    <row r="119" spans="1:3" x14ac:dyDescent="0.2">
      <c r="A119">
        <v>2097</v>
      </c>
      <c r="B119" s="4">
        <f t="shared" si="3"/>
        <v>4136206.9431483936</v>
      </c>
      <c r="C119" s="6">
        <f t="shared" si="4"/>
        <v>-13.25</v>
      </c>
    </row>
    <row r="120" spans="1:3" x14ac:dyDescent="0.2">
      <c r="A120">
        <v>2098</v>
      </c>
      <c r="B120" s="4">
        <f t="shared" si="3"/>
        <v>4080285.4252770273</v>
      </c>
      <c r="C120" s="6">
        <f t="shared" si="4"/>
        <v>-13.519999999999982</v>
      </c>
    </row>
    <row r="121" spans="1:3" x14ac:dyDescent="0.2">
      <c r="A121">
        <v>2099</v>
      </c>
      <c r="B121" s="4">
        <f t="shared" si="3"/>
        <v>4024018.2892624573</v>
      </c>
      <c r="C121" s="6">
        <f t="shared" si="4"/>
        <v>-13.789999999999964</v>
      </c>
    </row>
    <row r="122" spans="1:3" x14ac:dyDescent="0.2">
      <c r="A122">
        <v>2100</v>
      </c>
      <c r="B122" s="4">
        <f t="shared" si="3"/>
        <v>3967440.5921154274</v>
      </c>
      <c r="C122" s="6">
        <f t="shared" si="4"/>
        <v>-14.059999999999945</v>
      </c>
    </row>
    <row r="123" spans="1:3" x14ac:dyDescent="0.2">
      <c r="A123" s="3"/>
    </row>
    <row r="124" spans="1:3" x14ac:dyDescent="0.2">
      <c r="A124" s="3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76EB-786C-4247-9D13-F5E579C5B1E3}">
  <dimension ref="A1:C122"/>
  <sheetViews>
    <sheetView zoomScale="141" zoomScaleNormal="131" workbookViewId="0">
      <selection activeCell="B32" sqref="B32:B41"/>
    </sheetView>
  </sheetViews>
  <sheetFormatPr baseColWidth="10" defaultRowHeight="16" x14ac:dyDescent="0.2"/>
  <cols>
    <col min="1" max="1" width="10.83203125" style="3"/>
    <col min="2" max="2" width="10.83203125" style="4"/>
    <col min="3" max="3" width="13.33203125" style="10" customWidth="1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10">
        <f>(B3-B2)/B2*1000</f>
        <v>29.388596145252798</v>
      </c>
    </row>
    <row r="4" spans="1:3" x14ac:dyDescent="0.2">
      <c r="A4">
        <v>1982</v>
      </c>
      <c r="B4" s="4">
        <v>2876513</v>
      </c>
      <c r="C4" s="10">
        <f>(B4-B3)/B3*1000</f>
        <v>17.673438860975079</v>
      </c>
    </row>
    <row r="5" spans="1:3" x14ac:dyDescent="0.2">
      <c r="A5">
        <v>1983</v>
      </c>
      <c r="B5" s="4">
        <v>2907502</v>
      </c>
      <c r="C5" s="10">
        <f t="shared" ref="C5:C44" si="0">(B5-B4)/B4*1000</f>
        <v>10.773113140806247</v>
      </c>
    </row>
    <row r="6" spans="1:3" x14ac:dyDescent="0.2">
      <c r="A6">
        <v>1984</v>
      </c>
      <c r="B6" s="4">
        <v>2947181</v>
      </c>
      <c r="C6" s="10">
        <f t="shared" si="0"/>
        <v>13.647110130964656</v>
      </c>
    </row>
    <row r="7" spans="1:3" x14ac:dyDescent="0.2">
      <c r="A7">
        <v>1985</v>
      </c>
      <c r="B7" s="4">
        <v>2975131</v>
      </c>
      <c r="C7" s="10">
        <f t="shared" si="0"/>
        <v>9.4836387721012052</v>
      </c>
    </row>
    <row r="8" spans="1:3" x14ac:dyDescent="0.2">
      <c r="A8">
        <v>1986</v>
      </c>
      <c r="B8" s="4">
        <v>3003621</v>
      </c>
      <c r="C8" s="10">
        <f t="shared" si="0"/>
        <v>9.5760489201988079</v>
      </c>
    </row>
    <row r="9" spans="1:3" x14ac:dyDescent="0.2">
      <c r="A9">
        <v>1987</v>
      </c>
      <c r="B9" s="4">
        <v>3048651</v>
      </c>
      <c r="C9" s="10">
        <f t="shared" si="0"/>
        <v>14.991904770941474</v>
      </c>
    </row>
    <row r="10" spans="1:3" x14ac:dyDescent="0.2">
      <c r="A10">
        <v>1988</v>
      </c>
      <c r="B10" s="4">
        <v>3114761</v>
      </c>
      <c r="C10" s="10">
        <f t="shared" si="0"/>
        <v>21.6850010053627</v>
      </c>
    </row>
    <row r="11" spans="1:3" x14ac:dyDescent="0.2">
      <c r="A11">
        <v>1989</v>
      </c>
      <c r="B11" s="4">
        <v>3196725</v>
      </c>
      <c r="C11" s="10">
        <f t="shared" si="0"/>
        <v>26.314699586902496</v>
      </c>
    </row>
    <row r="12" spans="1:3" x14ac:dyDescent="0.2">
      <c r="A12">
        <v>1990</v>
      </c>
      <c r="B12" s="4">
        <v>3292111</v>
      </c>
      <c r="C12" s="10">
        <f t="shared" si="0"/>
        <v>29.838663006670892</v>
      </c>
    </row>
    <row r="13" spans="1:3" x14ac:dyDescent="0.2">
      <c r="A13">
        <v>1991</v>
      </c>
      <c r="B13" s="4">
        <v>3373787</v>
      </c>
      <c r="C13" s="10">
        <f t="shared" si="0"/>
        <v>24.809613041601573</v>
      </c>
    </row>
    <row r="14" spans="1:3" x14ac:dyDescent="0.2">
      <c r="A14">
        <v>1992</v>
      </c>
      <c r="B14" s="4">
        <v>3468802</v>
      </c>
      <c r="C14" s="10">
        <f t="shared" si="0"/>
        <v>28.162714480789688</v>
      </c>
    </row>
    <row r="15" spans="1:3" x14ac:dyDescent="0.2">
      <c r="A15">
        <v>1993</v>
      </c>
      <c r="B15" s="4">
        <v>3567772</v>
      </c>
      <c r="C15" s="10">
        <f t="shared" si="0"/>
        <v>28.531464176969457</v>
      </c>
    </row>
    <row r="16" spans="1:3" x14ac:dyDescent="0.2">
      <c r="A16">
        <v>1994</v>
      </c>
      <c r="B16" s="4">
        <v>3676075</v>
      </c>
      <c r="C16" s="10">
        <f t="shared" si="0"/>
        <v>30.355919604728108</v>
      </c>
    </row>
    <row r="17" spans="1:3" x14ac:dyDescent="0.2">
      <c r="A17">
        <v>1995</v>
      </c>
      <c r="B17" s="4">
        <v>3777390</v>
      </c>
      <c r="C17" s="10">
        <f t="shared" si="0"/>
        <v>27.56064552545854</v>
      </c>
    </row>
    <row r="18" spans="1:3" x14ac:dyDescent="0.2">
      <c r="A18">
        <v>1996</v>
      </c>
      <c r="B18" s="4">
        <v>3874317</v>
      </c>
      <c r="C18" s="10">
        <f t="shared" si="0"/>
        <v>25.659780959869114</v>
      </c>
    </row>
    <row r="19" spans="1:3" x14ac:dyDescent="0.2">
      <c r="A19">
        <v>1997</v>
      </c>
      <c r="B19" s="4">
        <v>3948583</v>
      </c>
      <c r="C19" s="10">
        <f t="shared" si="0"/>
        <v>19.168798010075065</v>
      </c>
    </row>
    <row r="20" spans="1:3" x14ac:dyDescent="0.2">
      <c r="A20">
        <v>1998</v>
      </c>
      <c r="B20" s="4">
        <v>3983113</v>
      </c>
      <c r="C20" s="10">
        <f t="shared" si="0"/>
        <v>8.7449092497232552</v>
      </c>
    </row>
    <row r="21" spans="1:3" x14ac:dyDescent="0.2">
      <c r="A21">
        <v>1999</v>
      </c>
      <c r="B21" s="4">
        <v>4011375</v>
      </c>
      <c r="C21" s="10">
        <f t="shared" si="0"/>
        <v>7.0954552381516667</v>
      </c>
    </row>
    <row r="22" spans="1:3" x14ac:dyDescent="0.2">
      <c r="A22">
        <v>2000</v>
      </c>
      <c r="B22" s="4">
        <v>4039230</v>
      </c>
      <c r="C22" s="10">
        <f t="shared" si="0"/>
        <v>6.9440029914929422</v>
      </c>
    </row>
    <row r="23" spans="1:3" x14ac:dyDescent="0.2">
      <c r="A23">
        <v>2001</v>
      </c>
      <c r="B23" s="4">
        <v>4076950</v>
      </c>
      <c r="C23" s="10">
        <f t="shared" si="0"/>
        <v>9.338413509505525</v>
      </c>
    </row>
    <row r="24" spans="1:3" x14ac:dyDescent="0.2">
      <c r="A24">
        <v>2002</v>
      </c>
      <c r="B24" s="4">
        <v>4100564</v>
      </c>
      <c r="C24" s="10">
        <f t="shared" si="0"/>
        <v>5.7920749579955606</v>
      </c>
    </row>
    <row r="25" spans="1:3" x14ac:dyDescent="0.2">
      <c r="A25">
        <v>2003</v>
      </c>
      <c r="B25" s="4">
        <v>4124482</v>
      </c>
      <c r="C25" s="10">
        <f t="shared" si="0"/>
        <v>5.8328561632009652</v>
      </c>
    </row>
    <row r="26" spans="1:3" x14ac:dyDescent="0.2">
      <c r="A26">
        <v>2004</v>
      </c>
      <c r="B26" s="4">
        <v>4155651</v>
      </c>
      <c r="C26" s="10">
        <f t="shared" si="0"/>
        <v>7.5570701969362455</v>
      </c>
    </row>
    <row r="27" spans="1:3" x14ac:dyDescent="0.2">
      <c r="A27">
        <v>2005</v>
      </c>
      <c r="B27" s="4">
        <v>4196062</v>
      </c>
      <c r="C27" s="10">
        <f t="shared" si="0"/>
        <v>9.7243488445011383</v>
      </c>
    </row>
    <row r="28" spans="1:3" x14ac:dyDescent="0.2">
      <c r="A28">
        <v>2006</v>
      </c>
      <c r="B28" s="4">
        <v>4241794</v>
      </c>
      <c r="C28" s="10">
        <f t="shared" si="0"/>
        <v>10.898790341992088</v>
      </c>
    </row>
    <row r="29" spans="1:3" x14ac:dyDescent="0.2">
      <c r="A29">
        <v>2007</v>
      </c>
      <c r="B29" s="4">
        <v>4290984</v>
      </c>
      <c r="C29" s="10">
        <f t="shared" si="0"/>
        <v>11.596508458449421</v>
      </c>
    </row>
    <row r="30" spans="1:3" x14ac:dyDescent="0.2">
      <c r="A30">
        <v>2008</v>
      </c>
      <c r="B30" s="4">
        <v>4349336</v>
      </c>
      <c r="C30" s="10">
        <f t="shared" si="0"/>
        <v>13.598745649016637</v>
      </c>
    </row>
    <row r="31" spans="1:3" x14ac:dyDescent="0.2">
      <c r="A31">
        <v>2009</v>
      </c>
      <c r="B31" s="4">
        <v>4410506</v>
      </c>
      <c r="C31" s="10">
        <f t="shared" si="0"/>
        <v>14.06421577914422</v>
      </c>
    </row>
    <row r="32" spans="1:3" x14ac:dyDescent="0.2">
      <c r="A32">
        <v>2010</v>
      </c>
      <c r="B32" s="4">
        <v>4465546</v>
      </c>
      <c r="C32" s="10">
        <f t="shared" si="0"/>
        <v>12.479293759038077</v>
      </c>
    </row>
    <row r="33" spans="1:3" x14ac:dyDescent="0.2">
      <c r="A33">
        <v>2011</v>
      </c>
      <c r="B33" s="4">
        <v>4502104</v>
      </c>
      <c r="C33" s="10">
        <f t="shared" si="0"/>
        <v>8.1866808672444531</v>
      </c>
    </row>
    <row r="34" spans="1:3" x14ac:dyDescent="0.2">
      <c r="A34">
        <v>2012</v>
      </c>
      <c r="B34" s="4">
        <v>4566769</v>
      </c>
      <c r="C34" s="10">
        <f t="shared" si="0"/>
        <v>14.363284366598371</v>
      </c>
    </row>
    <row r="35" spans="1:3" x14ac:dyDescent="0.2">
      <c r="A35">
        <v>2013</v>
      </c>
      <c r="B35" s="4">
        <v>4630077</v>
      </c>
      <c r="C35" s="10">
        <f t="shared" si="0"/>
        <v>13.862755046292028</v>
      </c>
    </row>
    <row r="36" spans="1:3" x14ac:dyDescent="0.2">
      <c r="A36">
        <v>2014</v>
      </c>
      <c r="B36" s="4">
        <v>4707103</v>
      </c>
      <c r="C36" s="10">
        <f t="shared" si="0"/>
        <v>16.636008429233467</v>
      </c>
    </row>
    <row r="37" spans="1:3" x14ac:dyDescent="0.2">
      <c r="A37">
        <v>2015</v>
      </c>
      <c r="B37" s="4">
        <v>4776388</v>
      </c>
      <c r="C37" s="10">
        <f t="shared" si="0"/>
        <v>14.719244511964153</v>
      </c>
    </row>
    <row r="38" spans="1:3" x14ac:dyDescent="0.2">
      <c r="A38">
        <v>2016</v>
      </c>
      <c r="B38" s="4">
        <v>4859250</v>
      </c>
      <c r="C38" s="10">
        <f t="shared" si="0"/>
        <v>17.348255627474149</v>
      </c>
    </row>
    <row r="39" spans="1:3" x14ac:dyDescent="0.2">
      <c r="A39">
        <v>2017</v>
      </c>
      <c r="B39" s="4">
        <v>4929384</v>
      </c>
      <c r="C39" s="10">
        <f t="shared" si="0"/>
        <v>14.433091526470134</v>
      </c>
    </row>
    <row r="40" spans="1:3" x14ac:dyDescent="0.2">
      <c r="A40">
        <v>2018</v>
      </c>
      <c r="B40" s="4">
        <v>5010476</v>
      </c>
      <c r="C40" s="10">
        <f t="shared" si="0"/>
        <v>16.450737049497462</v>
      </c>
    </row>
    <row r="41" spans="1:3" x14ac:dyDescent="0.2">
      <c r="A41">
        <v>2019</v>
      </c>
      <c r="B41" s="4">
        <v>5094796</v>
      </c>
      <c r="C41" s="10">
        <f t="shared" si="0"/>
        <v>16.828740423065589</v>
      </c>
    </row>
    <row r="42" spans="1:3" x14ac:dyDescent="0.2">
      <c r="A42">
        <v>2020</v>
      </c>
      <c r="B42" s="4">
        <v>5158728</v>
      </c>
      <c r="C42" s="10">
        <f t="shared" si="0"/>
        <v>12.548490655955607</v>
      </c>
    </row>
    <row r="43" spans="1:3" x14ac:dyDescent="0.2">
      <c r="A43">
        <v>2021</v>
      </c>
      <c r="B43" s="4">
        <v>5214805</v>
      </c>
      <c r="C43" s="10">
        <f t="shared" si="0"/>
        <v>10.870315318039641</v>
      </c>
    </row>
    <row r="44" spans="1:3" x14ac:dyDescent="0.2">
      <c r="A44">
        <v>2022</v>
      </c>
      <c r="B44" s="4">
        <v>5286528</v>
      </c>
      <c r="C44" s="10">
        <f t="shared" si="0"/>
        <v>13.753726170010193</v>
      </c>
    </row>
    <row r="45" spans="1:3" x14ac:dyDescent="0.2">
      <c r="A45" s="8">
        <v>2023</v>
      </c>
      <c r="B45" s="13">
        <f>(B44*C45/1000)+B44</f>
        <v>5341507.8912000004</v>
      </c>
      <c r="C45" s="11">
        <v>10.4</v>
      </c>
    </row>
    <row r="46" spans="1:3" x14ac:dyDescent="0.2">
      <c r="A46">
        <v>2024</v>
      </c>
      <c r="B46" s="4">
        <f t="shared" ref="B46:B109" si="1">(B45*C46/1000)+B45</f>
        <v>5394762.7248752648</v>
      </c>
      <c r="C46" s="10">
        <f t="shared" ref="C46:C109" si="2">(-0.18*A46) + 374.29</f>
        <v>9.9700000000000273</v>
      </c>
    </row>
    <row r="47" spans="1:3" x14ac:dyDescent="0.2">
      <c r="A47">
        <v>2025</v>
      </c>
      <c r="B47" s="4">
        <f t="shared" si="1"/>
        <v>5447577.4519517934</v>
      </c>
      <c r="C47" s="10">
        <f t="shared" si="2"/>
        <v>9.7900000000000205</v>
      </c>
    </row>
    <row r="48" spans="1:3" x14ac:dyDescent="0.2">
      <c r="A48">
        <v>2026</v>
      </c>
      <c r="B48" s="4">
        <f t="shared" si="1"/>
        <v>5499928.6712650498</v>
      </c>
      <c r="C48" s="10">
        <f t="shared" si="2"/>
        <v>9.6100000000000136</v>
      </c>
    </row>
    <row r="49" spans="1:3" x14ac:dyDescent="0.2">
      <c r="A49">
        <v>2027</v>
      </c>
      <c r="B49" s="4">
        <f t="shared" si="1"/>
        <v>5551792.9986350797</v>
      </c>
      <c r="C49" s="10">
        <f t="shared" si="2"/>
        <v>9.4300000000000068</v>
      </c>
    </row>
    <row r="50" spans="1:3" x14ac:dyDescent="0.2">
      <c r="A50">
        <v>2028</v>
      </c>
      <c r="B50" s="4">
        <f t="shared" si="1"/>
        <v>5603147.0838724542</v>
      </c>
      <c r="C50" s="10">
        <f t="shared" si="2"/>
        <v>9.2500000000000568</v>
      </c>
    </row>
    <row r="51" spans="1:3" x14ac:dyDescent="0.2">
      <c r="A51">
        <v>2029</v>
      </c>
      <c r="B51" s="4">
        <f t="shared" si="1"/>
        <v>5653967.6279231776</v>
      </c>
      <c r="C51" s="10">
        <f t="shared" si="2"/>
        <v>9.07000000000005</v>
      </c>
    </row>
    <row r="52" spans="1:3" x14ac:dyDescent="0.2">
      <c r="A52">
        <v>2030</v>
      </c>
      <c r="B52" s="4">
        <f t="shared" si="1"/>
        <v>5704231.4001354147</v>
      </c>
      <c r="C52" s="10">
        <f t="shared" si="2"/>
        <v>8.8900000000000432</v>
      </c>
    </row>
    <row r="53" spans="1:3" x14ac:dyDescent="0.2">
      <c r="A53">
        <v>2031</v>
      </c>
      <c r="B53" s="4">
        <f t="shared" si="1"/>
        <v>5753915.2556305947</v>
      </c>
      <c r="C53" s="10">
        <f t="shared" si="2"/>
        <v>8.7100000000000364</v>
      </c>
    </row>
    <row r="54" spans="1:3" x14ac:dyDescent="0.2">
      <c r="A54">
        <v>2032</v>
      </c>
      <c r="B54" s="4">
        <f t="shared" si="1"/>
        <v>5802996.1527611241</v>
      </c>
      <c r="C54" s="10">
        <f t="shared" si="2"/>
        <v>8.5300000000000296</v>
      </c>
    </row>
    <row r="55" spans="1:3" x14ac:dyDescent="0.2">
      <c r="A55">
        <v>2033</v>
      </c>
      <c r="B55" s="4">
        <f t="shared" si="1"/>
        <v>5851741.3204443175</v>
      </c>
      <c r="C55" s="12">
        <v>8.4</v>
      </c>
    </row>
    <row r="56" spans="1:3" x14ac:dyDescent="0.2">
      <c r="A56">
        <v>2034</v>
      </c>
      <c r="B56" s="4">
        <f t="shared" si="1"/>
        <v>5899550.0470323479</v>
      </c>
      <c r="C56" s="10">
        <f t="shared" si="2"/>
        <v>8.1700000000000159</v>
      </c>
    </row>
    <row r="57" spans="1:3" x14ac:dyDescent="0.2">
      <c r="A57">
        <v>2035</v>
      </c>
      <c r="B57" s="4">
        <f t="shared" si="1"/>
        <v>5946687.4519081367</v>
      </c>
      <c r="C57" s="10">
        <f t="shared" si="2"/>
        <v>7.9900000000000091</v>
      </c>
    </row>
    <row r="58" spans="1:3" x14ac:dyDescent="0.2">
      <c r="A58">
        <v>2036</v>
      </c>
      <c r="B58" s="4">
        <f t="shared" si="1"/>
        <v>5993131.0809075395</v>
      </c>
      <c r="C58" s="10">
        <f t="shared" si="2"/>
        <v>7.8100000000000591</v>
      </c>
    </row>
    <row r="59" spans="1:3" x14ac:dyDescent="0.2">
      <c r="A59">
        <v>2037</v>
      </c>
      <c r="B59" s="4">
        <f t="shared" si="1"/>
        <v>6038858.6710548643</v>
      </c>
      <c r="C59" s="10">
        <f t="shared" si="2"/>
        <v>7.6300000000000523</v>
      </c>
    </row>
    <row r="60" spans="1:3" x14ac:dyDescent="0.2">
      <c r="A60">
        <v>2038</v>
      </c>
      <c r="B60" s="4">
        <f t="shared" si="1"/>
        <v>6083848.1681542229</v>
      </c>
      <c r="C60" s="10">
        <f t="shared" si="2"/>
        <v>7.4500000000000455</v>
      </c>
    </row>
    <row r="61" spans="1:3" x14ac:dyDescent="0.2">
      <c r="A61">
        <v>2039</v>
      </c>
      <c r="B61" s="4">
        <f t="shared" si="1"/>
        <v>6128077.7443367047</v>
      </c>
      <c r="C61" s="10">
        <f t="shared" si="2"/>
        <v>7.2700000000000387</v>
      </c>
    </row>
    <row r="62" spans="1:3" x14ac:dyDescent="0.2">
      <c r="A62">
        <v>2040</v>
      </c>
      <c r="B62" s="4">
        <f t="shared" si="1"/>
        <v>6171525.815544052</v>
      </c>
      <c r="C62" s="10">
        <f t="shared" si="2"/>
        <v>7.0900000000000318</v>
      </c>
    </row>
    <row r="63" spans="1:3" x14ac:dyDescent="0.2">
      <c r="A63">
        <v>2041</v>
      </c>
      <c r="B63" s="4">
        <f t="shared" si="1"/>
        <v>6214171.058929462</v>
      </c>
      <c r="C63" s="10">
        <f t="shared" si="2"/>
        <v>6.910000000000025</v>
      </c>
    </row>
    <row r="64" spans="1:3" x14ac:dyDescent="0.2">
      <c r="A64">
        <v>2042</v>
      </c>
      <c r="B64" s="4">
        <f t="shared" si="1"/>
        <v>6255992.4301560577</v>
      </c>
      <c r="C64" s="10">
        <f t="shared" si="2"/>
        <v>6.7300000000000182</v>
      </c>
    </row>
    <row r="65" spans="1:3" x14ac:dyDescent="0.2">
      <c r="A65">
        <v>2043</v>
      </c>
      <c r="B65" s="4">
        <f t="shared" si="1"/>
        <v>6298533.1786811193</v>
      </c>
      <c r="C65" s="12">
        <v>6.8</v>
      </c>
    </row>
    <row r="66" spans="1:3" x14ac:dyDescent="0.2">
      <c r="A66">
        <v>2044</v>
      </c>
      <c r="B66" s="4">
        <f t="shared" si="1"/>
        <v>6338654.835029318</v>
      </c>
      <c r="C66" s="10">
        <f t="shared" si="2"/>
        <v>6.3700000000000614</v>
      </c>
    </row>
    <row r="67" spans="1:3" x14ac:dyDescent="0.2">
      <c r="A67">
        <v>2045</v>
      </c>
      <c r="B67" s="4">
        <f t="shared" si="1"/>
        <v>6377891.1084581502</v>
      </c>
      <c r="C67" s="10">
        <f t="shared" si="2"/>
        <v>6.1900000000000546</v>
      </c>
    </row>
    <row r="68" spans="1:3" x14ac:dyDescent="0.2">
      <c r="A68">
        <v>2046</v>
      </c>
      <c r="B68" s="4">
        <f t="shared" si="1"/>
        <v>6416222.2340199836</v>
      </c>
      <c r="C68" s="10">
        <f t="shared" si="2"/>
        <v>6.0100000000000477</v>
      </c>
    </row>
    <row r="69" spans="1:3" x14ac:dyDescent="0.2">
      <c r="A69">
        <v>2047</v>
      </c>
      <c r="B69" s="4">
        <f t="shared" si="1"/>
        <v>6453628.80964432</v>
      </c>
      <c r="C69" s="10">
        <f t="shared" si="2"/>
        <v>5.8300000000000409</v>
      </c>
    </row>
    <row r="70" spans="1:3" x14ac:dyDescent="0.2">
      <c r="A70">
        <v>2048</v>
      </c>
      <c r="B70" s="4">
        <f t="shared" si="1"/>
        <v>6490091.812418811</v>
      </c>
      <c r="C70" s="10">
        <f t="shared" si="2"/>
        <v>5.6500000000000341</v>
      </c>
    </row>
    <row r="71" spans="1:3" x14ac:dyDescent="0.2">
      <c r="A71">
        <v>2049</v>
      </c>
      <c r="B71" s="4">
        <f t="shared" si="1"/>
        <v>6525592.6146327425</v>
      </c>
      <c r="C71" s="10">
        <f t="shared" si="2"/>
        <v>5.4700000000000273</v>
      </c>
    </row>
    <row r="72" spans="1:3" x14ac:dyDescent="0.2">
      <c r="A72">
        <v>2050</v>
      </c>
      <c r="B72" s="4">
        <f t="shared" si="1"/>
        <v>6560112.9995641494</v>
      </c>
      <c r="C72" s="10">
        <f t="shared" si="2"/>
        <v>5.2900000000000205</v>
      </c>
    </row>
    <row r="73" spans="1:3" x14ac:dyDescent="0.2">
      <c r="A73">
        <v>2051</v>
      </c>
      <c r="B73" s="4">
        <f t="shared" si="1"/>
        <v>6593635.1769919218</v>
      </c>
      <c r="C73" s="10">
        <f t="shared" si="2"/>
        <v>5.1100000000000136</v>
      </c>
    </row>
    <row r="74" spans="1:3" x14ac:dyDescent="0.2">
      <c r="A74">
        <v>2052</v>
      </c>
      <c r="B74" s="4">
        <f t="shared" si="1"/>
        <v>6626141.798414492</v>
      </c>
      <c r="C74" s="10">
        <f t="shared" si="2"/>
        <v>4.9300000000000068</v>
      </c>
    </row>
    <row r="75" spans="1:3" x14ac:dyDescent="0.2">
      <c r="A75">
        <v>2053</v>
      </c>
      <c r="B75" s="4">
        <f t="shared" si="1"/>
        <v>6657615.9719569609</v>
      </c>
      <c r="C75" s="10">
        <f t="shared" si="2"/>
        <v>4.7500000000000568</v>
      </c>
    </row>
    <row r="76" spans="1:3" x14ac:dyDescent="0.2">
      <c r="A76">
        <v>2054</v>
      </c>
      <c r="B76" s="4">
        <f t="shared" si="1"/>
        <v>6688041.276948804</v>
      </c>
      <c r="C76" s="10">
        <f t="shared" si="2"/>
        <v>4.57000000000005</v>
      </c>
    </row>
    <row r="77" spans="1:3" x14ac:dyDescent="0.2">
      <c r="A77">
        <v>2055</v>
      </c>
      <c r="B77" s="4">
        <f t="shared" si="1"/>
        <v>6717401.7781546097</v>
      </c>
      <c r="C77" s="10">
        <f t="shared" si="2"/>
        <v>4.3900000000000432</v>
      </c>
    </row>
    <row r="78" spans="1:3" x14ac:dyDescent="0.2">
      <c r="A78">
        <v>2056</v>
      </c>
      <c r="B78" s="4">
        <f t="shared" si="1"/>
        <v>6745682.0396406408</v>
      </c>
      <c r="C78" s="10">
        <f t="shared" si="2"/>
        <v>4.2100000000000364</v>
      </c>
    </row>
    <row r="79" spans="1:3" x14ac:dyDescent="0.2">
      <c r="A79">
        <v>2057</v>
      </c>
      <c r="B79" s="4">
        <f t="shared" si="1"/>
        <v>6772867.1382603925</v>
      </c>
      <c r="C79" s="10">
        <f t="shared" si="2"/>
        <v>4.0300000000000296</v>
      </c>
    </row>
    <row r="80" spans="1:3" x14ac:dyDescent="0.2">
      <c r="A80">
        <v>2058</v>
      </c>
      <c r="B80" s="4">
        <f t="shared" si="1"/>
        <v>6798942.6767426953</v>
      </c>
      <c r="C80" s="10">
        <f t="shared" si="2"/>
        <v>3.8500000000000227</v>
      </c>
    </row>
    <row r="81" spans="1:3" x14ac:dyDescent="0.2">
      <c r="A81">
        <v>2059</v>
      </c>
      <c r="B81" s="4">
        <f t="shared" si="1"/>
        <v>6823894.7963663414</v>
      </c>
      <c r="C81" s="10">
        <f t="shared" si="2"/>
        <v>3.6700000000000159</v>
      </c>
    </row>
    <row r="82" spans="1:3" x14ac:dyDescent="0.2">
      <c r="A82">
        <v>2060</v>
      </c>
      <c r="B82" s="4">
        <f t="shared" si="1"/>
        <v>6847710.1892056596</v>
      </c>
      <c r="C82" s="10">
        <f t="shared" si="2"/>
        <v>3.4900000000000091</v>
      </c>
    </row>
    <row r="83" spans="1:3" x14ac:dyDescent="0.2">
      <c r="A83">
        <v>2061</v>
      </c>
      <c r="B83" s="4">
        <f t="shared" si="1"/>
        <v>6870376.1099319309</v>
      </c>
      <c r="C83" s="10">
        <f t="shared" si="2"/>
        <v>3.3100000000000591</v>
      </c>
    </row>
    <row r="84" spans="1:3" x14ac:dyDescent="0.2">
      <c r="A84">
        <v>2062</v>
      </c>
      <c r="B84" s="4">
        <f t="shared" si="1"/>
        <v>6891880.3871560181</v>
      </c>
      <c r="C84" s="10">
        <f t="shared" si="2"/>
        <v>3.1300000000000523</v>
      </c>
    </row>
    <row r="85" spans="1:3" x14ac:dyDescent="0.2">
      <c r="A85">
        <v>2063</v>
      </c>
      <c r="B85" s="4">
        <f t="shared" si="1"/>
        <v>6912211.4342981288</v>
      </c>
      <c r="C85" s="10">
        <f t="shared" si="2"/>
        <v>2.9500000000000455</v>
      </c>
    </row>
    <row r="86" spans="1:3" x14ac:dyDescent="0.2">
      <c r="A86">
        <v>2064</v>
      </c>
      <c r="B86" s="4">
        <f t="shared" si="1"/>
        <v>6931358.2599711353</v>
      </c>
      <c r="C86" s="10">
        <f t="shared" si="2"/>
        <v>2.7700000000000387</v>
      </c>
    </row>
    <row r="87" spans="1:3" x14ac:dyDescent="0.2">
      <c r="A87">
        <v>2065</v>
      </c>
      <c r="B87" s="4">
        <f t="shared" si="1"/>
        <v>6949310.477864461</v>
      </c>
      <c r="C87" s="10">
        <f t="shared" si="2"/>
        <v>2.5900000000000318</v>
      </c>
    </row>
    <row r="88" spans="1:3" x14ac:dyDescent="0.2">
      <c r="A88">
        <v>2066</v>
      </c>
      <c r="B88" s="4">
        <f t="shared" si="1"/>
        <v>6966058.3161161141</v>
      </c>
      <c r="C88" s="10">
        <f t="shared" si="2"/>
        <v>2.410000000000025</v>
      </c>
    </row>
    <row r="89" spans="1:3" x14ac:dyDescent="0.2">
      <c r="A89">
        <v>2067</v>
      </c>
      <c r="B89" s="4">
        <f t="shared" si="1"/>
        <v>6981592.6261610528</v>
      </c>
      <c r="C89" s="10">
        <f t="shared" si="2"/>
        <v>2.2300000000000182</v>
      </c>
    </row>
    <row r="90" spans="1:3" x14ac:dyDescent="0.2">
      <c r="A90">
        <v>2068</v>
      </c>
      <c r="B90" s="4">
        <f t="shared" si="1"/>
        <v>6995904.8910446828</v>
      </c>
      <c r="C90" s="10">
        <f t="shared" si="2"/>
        <v>2.0500000000000114</v>
      </c>
    </row>
    <row r="91" spans="1:3" x14ac:dyDescent="0.2">
      <c r="A91">
        <v>2069</v>
      </c>
      <c r="B91" s="4">
        <f t="shared" si="1"/>
        <v>7008987.233190937</v>
      </c>
      <c r="C91" s="10">
        <f t="shared" si="2"/>
        <v>1.8700000000000614</v>
      </c>
    </row>
    <row r="92" spans="1:3" x14ac:dyDescent="0.2">
      <c r="A92">
        <v>2070</v>
      </c>
      <c r="B92" s="4">
        <f t="shared" si="1"/>
        <v>7020832.4216150297</v>
      </c>
      <c r="C92" s="10">
        <f t="shared" si="2"/>
        <v>1.6900000000000546</v>
      </c>
    </row>
    <row r="93" spans="1:3" x14ac:dyDescent="0.2">
      <c r="A93">
        <v>2071</v>
      </c>
      <c r="B93" s="4">
        <f t="shared" si="1"/>
        <v>7031433.8785716686</v>
      </c>
      <c r="C93" s="10">
        <f t="shared" si="2"/>
        <v>1.5100000000000477</v>
      </c>
    </row>
    <row r="94" spans="1:3" x14ac:dyDescent="0.2">
      <c r="A94">
        <v>2072</v>
      </c>
      <c r="B94" s="4">
        <f t="shared" si="1"/>
        <v>7040785.6856301697</v>
      </c>
      <c r="C94" s="10">
        <f t="shared" si="2"/>
        <v>1.3300000000000409</v>
      </c>
    </row>
    <row r="95" spans="1:3" x14ac:dyDescent="0.2">
      <c r="A95">
        <v>2073</v>
      </c>
      <c r="B95" s="4">
        <f t="shared" si="1"/>
        <v>7048882.5891686445</v>
      </c>
      <c r="C95" s="10">
        <f t="shared" si="2"/>
        <v>1.1500000000000341</v>
      </c>
    </row>
    <row r="96" spans="1:3" x14ac:dyDescent="0.2">
      <c r="A96">
        <v>2074</v>
      </c>
      <c r="B96" s="4">
        <f t="shared" si="1"/>
        <v>7055720.005280138</v>
      </c>
      <c r="C96" s="10">
        <f t="shared" si="2"/>
        <v>0.97000000000002728</v>
      </c>
    </row>
    <row r="97" spans="1:3" x14ac:dyDescent="0.2">
      <c r="A97">
        <v>2075</v>
      </c>
      <c r="B97" s="4">
        <f t="shared" si="1"/>
        <v>7061294.0240843091</v>
      </c>
      <c r="C97" s="10">
        <f t="shared" si="2"/>
        <v>0.79000000000002046</v>
      </c>
    </row>
    <row r="98" spans="1:3" x14ac:dyDescent="0.2">
      <c r="A98">
        <v>2076</v>
      </c>
      <c r="B98" s="4">
        <f t="shared" si="1"/>
        <v>7065601.413439001</v>
      </c>
      <c r="C98" s="10">
        <f t="shared" si="2"/>
        <v>0.61000000000001364</v>
      </c>
    </row>
    <row r="99" spans="1:3" x14ac:dyDescent="0.2">
      <c r="A99">
        <v>2077</v>
      </c>
      <c r="B99" s="4">
        <f t="shared" si="1"/>
        <v>7068639.6220467798</v>
      </c>
      <c r="C99" s="10">
        <f t="shared" si="2"/>
        <v>0.43000000000000682</v>
      </c>
    </row>
    <row r="100" spans="1:3" x14ac:dyDescent="0.2">
      <c r="A100">
        <v>2078</v>
      </c>
      <c r="B100" s="4">
        <f t="shared" si="1"/>
        <v>7070406.7819522917</v>
      </c>
      <c r="C100" s="10">
        <f t="shared" si="2"/>
        <v>0.25000000000005684</v>
      </c>
    </row>
    <row r="101" spans="1:3" x14ac:dyDescent="0.2">
      <c r="A101">
        <v>2079</v>
      </c>
      <c r="B101" s="4">
        <f t="shared" si="1"/>
        <v>7070901.7104270291</v>
      </c>
      <c r="C101" s="10">
        <f t="shared" si="2"/>
        <v>7.0000000000050022E-2</v>
      </c>
    </row>
    <row r="102" spans="1:3" x14ac:dyDescent="0.2">
      <c r="A102">
        <v>2080</v>
      </c>
      <c r="B102" s="4">
        <f t="shared" si="1"/>
        <v>7070123.9112388827</v>
      </c>
      <c r="C102" s="10">
        <f t="shared" si="2"/>
        <v>-0.1099999999999568</v>
      </c>
    </row>
    <row r="103" spans="1:3" x14ac:dyDescent="0.2">
      <c r="A103">
        <v>2081</v>
      </c>
      <c r="B103" s="4">
        <f t="shared" si="1"/>
        <v>7068073.5753046237</v>
      </c>
      <c r="C103" s="10">
        <f t="shared" si="2"/>
        <v>-0.28999999999996362</v>
      </c>
    </row>
    <row r="104" spans="1:3" x14ac:dyDescent="0.2">
      <c r="A104">
        <v>2082</v>
      </c>
      <c r="B104" s="4">
        <f t="shared" si="1"/>
        <v>7064751.580724231</v>
      </c>
      <c r="C104" s="10">
        <f t="shared" si="2"/>
        <v>-0.46999999999997044</v>
      </c>
    </row>
    <row r="105" spans="1:3" x14ac:dyDescent="0.2">
      <c r="A105">
        <v>2083</v>
      </c>
      <c r="B105" s="4">
        <f t="shared" si="1"/>
        <v>7060159.4921967601</v>
      </c>
      <c r="C105" s="10">
        <f t="shared" si="2"/>
        <v>-0.64999999999997726</v>
      </c>
    </row>
    <row r="106" spans="1:3" x14ac:dyDescent="0.2">
      <c r="A106">
        <v>2084</v>
      </c>
      <c r="B106" s="4">
        <f t="shared" si="1"/>
        <v>7054299.5598182371</v>
      </c>
      <c r="C106" s="10">
        <f t="shared" si="2"/>
        <v>-0.82999999999998408</v>
      </c>
    </row>
    <row r="107" spans="1:3" x14ac:dyDescent="0.2">
      <c r="A107">
        <v>2085</v>
      </c>
      <c r="B107" s="4">
        <f t="shared" si="1"/>
        <v>7047174.7172628203</v>
      </c>
      <c r="C107" s="10">
        <f t="shared" si="2"/>
        <v>-1.0099999999999909</v>
      </c>
    </row>
    <row r="108" spans="1:3" x14ac:dyDescent="0.2">
      <c r="A108">
        <v>2086</v>
      </c>
      <c r="B108" s="4">
        <f t="shared" si="1"/>
        <v>7038788.5793492775</v>
      </c>
      <c r="C108" s="10">
        <f t="shared" si="2"/>
        <v>-1.1899999999999409</v>
      </c>
    </row>
    <row r="109" spans="1:3" x14ac:dyDescent="0.2">
      <c r="A109">
        <v>2087</v>
      </c>
      <c r="B109" s="4">
        <f t="shared" si="1"/>
        <v>7029145.438995569</v>
      </c>
      <c r="C109" s="10">
        <f t="shared" si="2"/>
        <v>-1.3699999999999477</v>
      </c>
    </row>
    <row r="110" spans="1:3" x14ac:dyDescent="0.2">
      <c r="A110">
        <v>2088</v>
      </c>
      <c r="B110" s="4">
        <f t="shared" ref="B110:B122" si="3">(B109*C110/1000)+B109</f>
        <v>7018250.2635651259</v>
      </c>
      <c r="C110" s="10">
        <f t="shared" ref="C110:C122" si="4">(-0.18*A110) + 374.29</f>
        <v>-1.5499999999999545</v>
      </c>
    </row>
    <row r="111" spans="1:3" x14ac:dyDescent="0.2">
      <c r="A111">
        <v>2089</v>
      </c>
      <c r="B111" s="4">
        <f t="shared" si="3"/>
        <v>7006108.690609158</v>
      </c>
      <c r="C111" s="10">
        <f t="shared" si="4"/>
        <v>-1.7299999999999613</v>
      </c>
    </row>
    <row r="112" spans="1:3" x14ac:dyDescent="0.2">
      <c r="A112">
        <v>2090</v>
      </c>
      <c r="B112" s="4">
        <f t="shared" si="3"/>
        <v>6992727.0230100947</v>
      </c>
      <c r="C112" s="10">
        <f t="shared" si="4"/>
        <v>-1.9099999999999682</v>
      </c>
    </row>
    <row r="113" spans="1:3" x14ac:dyDescent="0.2">
      <c r="A113">
        <v>2091</v>
      </c>
      <c r="B113" s="4">
        <f t="shared" si="3"/>
        <v>6978112.2235320034</v>
      </c>
      <c r="C113" s="10">
        <f t="shared" si="4"/>
        <v>-2.089999999999975</v>
      </c>
    </row>
    <row r="114" spans="1:3" x14ac:dyDescent="0.2">
      <c r="A114">
        <v>2092</v>
      </c>
      <c r="B114" s="4">
        <f t="shared" si="3"/>
        <v>6962271.908784586</v>
      </c>
      <c r="C114" s="10">
        <f t="shared" si="4"/>
        <v>-2.2699999999999818</v>
      </c>
    </row>
    <row r="115" spans="1:3" x14ac:dyDescent="0.2">
      <c r="A115">
        <v>2093</v>
      </c>
      <c r="B115" s="4">
        <f t="shared" si="3"/>
        <v>6945214.3426080635</v>
      </c>
      <c r="C115" s="10">
        <f t="shared" si="4"/>
        <v>-2.4499999999999886</v>
      </c>
    </row>
    <row r="116" spans="1:3" x14ac:dyDescent="0.2">
      <c r="A116">
        <v>2094</v>
      </c>
      <c r="B116" s="4">
        <f t="shared" si="3"/>
        <v>6926948.428887005</v>
      </c>
      <c r="C116" s="10">
        <f t="shared" si="4"/>
        <v>-2.6299999999999386</v>
      </c>
    </row>
    <row r="117" spans="1:3" x14ac:dyDescent="0.2">
      <c r="A117">
        <v>2095</v>
      </c>
      <c r="B117" s="4">
        <f t="shared" si="3"/>
        <v>6907483.7038018331</v>
      </c>
      <c r="C117" s="10">
        <f t="shared" si="4"/>
        <v>-2.8099999999999454</v>
      </c>
    </row>
    <row r="118" spans="1:3" x14ac:dyDescent="0.2">
      <c r="A118">
        <v>2096</v>
      </c>
      <c r="B118" s="4">
        <f t="shared" si="3"/>
        <v>6886830.3275274662</v>
      </c>
      <c r="C118" s="10">
        <f t="shared" si="4"/>
        <v>-2.9899999999999523</v>
      </c>
    </row>
    <row r="119" spans="1:3" x14ac:dyDescent="0.2">
      <c r="A119">
        <v>2097</v>
      </c>
      <c r="B119" s="4">
        <f t="shared" si="3"/>
        <v>6864999.0753892045</v>
      </c>
      <c r="C119" s="10">
        <f t="shared" si="4"/>
        <v>-3.1699999999999591</v>
      </c>
    </row>
    <row r="120" spans="1:3" x14ac:dyDescent="0.2">
      <c r="A120">
        <v>2098</v>
      </c>
      <c r="B120" s="4">
        <f t="shared" si="3"/>
        <v>6842001.3284866512</v>
      </c>
      <c r="C120" s="10">
        <f t="shared" si="4"/>
        <v>-3.3499999999999659</v>
      </c>
    </row>
    <row r="121" spans="1:3" x14ac:dyDescent="0.2">
      <c r="A121">
        <v>2099</v>
      </c>
      <c r="B121" s="4">
        <f t="shared" si="3"/>
        <v>6817849.0637970939</v>
      </c>
      <c r="C121" s="10">
        <f t="shared" si="4"/>
        <v>-3.5299999999999727</v>
      </c>
    </row>
    <row r="122" spans="1:3" x14ac:dyDescent="0.2">
      <c r="A122">
        <v>2100</v>
      </c>
      <c r="B122" s="4">
        <f t="shared" si="3"/>
        <v>6792554.8437704071</v>
      </c>
      <c r="C122" s="10">
        <f t="shared" si="4"/>
        <v>-3.7099999999999795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5B6E-4D88-1A40-8A72-97ACBDB37963}">
  <dimension ref="A1:C122"/>
  <sheetViews>
    <sheetView tabSelected="1" zoomScale="141" workbookViewId="0">
      <selection sqref="A1:XFD1"/>
    </sheetView>
  </sheetViews>
  <sheetFormatPr baseColWidth="10" defaultRowHeight="16" x14ac:dyDescent="0.2"/>
  <cols>
    <col min="1" max="1" width="10.83203125" style="3"/>
    <col min="2" max="2" width="10.83203125" style="4"/>
    <col min="3" max="3" width="14.1640625" style="6" customWidth="1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>
        <v>2745861</v>
      </c>
    </row>
    <row r="3" spans="1:3" x14ac:dyDescent="0.2">
      <c r="A3">
        <v>1981</v>
      </c>
      <c r="B3">
        <v>2826558</v>
      </c>
      <c r="C3" s="6">
        <f>(B3-B2)/B2*1000</f>
        <v>29.388596145252798</v>
      </c>
    </row>
    <row r="4" spans="1:3" x14ac:dyDescent="0.2">
      <c r="A4">
        <v>1982</v>
      </c>
      <c r="B4">
        <v>2876513</v>
      </c>
      <c r="C4" s="6">
        <f t="shared" ref="C4:C44" si="0">(B4-B3)/B3*1000</f>
        <v>17.673438860975079</v>
      </c>
    </row>
    <row r="5" spans="1:3" x14ac:dyDescent="0.2">
      <c r="A5">
        <v>1983</v>
      </c>
      <c r="B5">
        <v>2907502</v>
      </c>
      <c r="C5" s="6">
        <f t="shared" si="0"/>
        <v>10.773113140806247</v>
      </c>
    </row>
    <row r="6" spans="1:3" x14ac:dyDescent="0.2">
      <c r="A6">
        <v>1984</v>
      </c>
      <c r="B6">
        <v>2947181</v>
      </c>
      <c r="C6" s="6">
        <f t="shared" si="0"/>
        <v>13.647110130964656</v>
      </c>
    </row>
    <row r="7" spans="1:3" x14ac:dyDescent="0.2">
      <c r="A7">
        <v>1985</v>
      </c>
      <c r="B7">
        <v>2975131</v>
      </c>
      <c r="C7" s="6">
        <f t="shared" si="0"/>
        <v>9.4836387721012052</v>
      </c>
    </row>
    <row r="8" spans="1:3" x14ac:dyDescent="0.2">
      <c r="A8">
        <v>1986</v>
      </c>
      <c r="B8">
        <v>3003621</v>
      </c>
      <c r="C8" s="6">
        <f t="shared" si="0"/>
        <v>9.5760489201988079</v>
      </c>
    </row>
    <row r="9" spans="1:3" x14ac:dyDescent="0.2">
      <c r="A9">
        <v>1987</v>
      </c>
      <c r="B9">
        <v>3048651</v>
      </c>
      <c r="C9" s="6">
        <f t="shared" si="0"/>
        <v>14.991904770941474</v>
      </c>
    </row>
    <row r="10" spans="1:3" x14ac:dyDescent="0.2">
      <c r="A10">
        <v>1988</v>
      </c>
      <c r="B10">
        <v>3114761</v>
      </c>
      <c r="C10" s="6">
        <f t="shared" si="0"/>
        <v>21.6850010053627</v>
      </c>
    </row>
    <row r="11" spans="1:3" x14ac:dyDescent="0.2">
      <c r="A11">
        <v>1989</v>
      </c>
      <c r="B11">
        <v>3196725</v>
      </c>
      <c r="C11" s="6">
        <f t="shared" si="0"/>
        <v>26.314699586902496</v>
      </c>
    </row>
    <row r="12" spans="1:3" x14ac:dyDescent="0.2">
      <c r="A12">
        <v>1990</v>
      </c>
      <c r="B12">
        <v>3292111</v>
      </c>
      <c r="C12" s="6">
        <f t="shared" si="0"/>
        <v>29.838663006670892</v>
      </c>
    </row>
    <row r="13" spans="1:3" x14ac:dyDescent="0.2">
      <c r="A13">
        <v>1991</v>
      </c>
      <c r="B13">
        <v>3373787</v>
      </c>
      <c r="C13" s="6">
        <f t="shared" si="0"/>
        <v>24.809613041601573</v>
      </c>
    </row>
    <row r="14" spans="1:3" x14ac:dyDescent="0.2">
      <c r="A14">
        <v>1992</v>
      </c>
      <c r="B14">
        <v>3468802</v>
      </c>
      <c r="C14" s="6">
        <f t="shared" si="0"/>
        <v>28.162714480789688</v>
      </c>
    </row>
    <row r="15" spans="1:3" x14ac:dyDescent="0.2">
      <c r="A15">
        <v>1993</v>
      </c>
      <c r="B15">
        <v>3567772</v>
      </c>
      <c r="C15" s="6">
        <f t="shared" si="0"/>
        <v>28.531464176969457</v>
      </c>
    </row>
    <row r="16" spans="1:3" x14ac:dyDescent="0.2">
      <c r="A16">
        <v>1994</v>
      </c>
      <c r="B16">
        <v>3676075</v>
      </c>
      <c r="C16" s="6">
        <f t="shared" si="0"/>
        <v>30.355919604728108</v>
      </c>
    </row>
    <row r="17" spans="1:3" x14ac:dyDescent="0.2">
      <c r="A17">
        <v>1995</v>
      </c>
      <c r="B17">
        <v>3777390</v>
      </c>
      <c r="C17" s="6">
        <f t="shared" si="0"/>
        <v>27.56064552545854</v>
      </c>
    </row>
    <row r="18" spans="1:3" x14ac:dyDescent="0.2">
      <c r="A18">
        <v>1996</v>
      </c>
      <c r="B18">
        <v>3874317</v>
      </c>
      <c r="C18" s="6">
        <f t="shared" si="0"/>
        <v>25.659780959869114</v>
      </c>
    </row>
    <row r="19" spans="1:3" x14ac:dyDescent="0.2">
      <c r="A19">
        <v>1997</v>
      </c>
      <c r="B19">
        <v>3948583</v>
      </c>
      <c r="C19" s="6">
        <f t="shared" si="0"/>
        <v>19.168798010075065</v>
      </c>
    </row>
    <row r="20" spans="1:3" x14ac:dyDescent="0.2">
      <c r="A20">
        <v>1998</v>
      </c>
      <c r="B20">
        <v>3983113</v>
      </c>
      <c r="C20" s="6">
        <f t="shared" si="0"/>
        <v>8.7449092497232552</v>
      </c>
    </row>
    <row r="21" spans="1:3" x14ac:dyDescent="0.2">
      <c r="A21">
        <v>1999</v>
      </c>
      <c r="B21">
        <v>4011375</v>
      </c>
      <c r="C21" s="6">
        <f t="shared" si="0"/>
        <v>7.0954552381516667</v>
      </c>
    </row>
    <row r="22" spans="1:3" x14ac:dyDescent="0.2">
      <c r="A22">
        <v>2000</v>
      </c>
      <c r="B22">
        <v>4039230</v>
      </c>
      <c r="C22" s="6">
        <f t="shared" si="0"/>
        <v>6.9440029914929422</v>
      </c>
    </row>
    <row r="23" spans="1:3" x14ac:dyDescent="0.2">
      <c r="A23">
        <v>2001</v>
      </c>
      <c r="B23">
        <v>4076950</v>
      </c>
      <c r="C23" s="6">
        <f t="shared" si="0"/>
        <v>9.338413509505525</v>
      </c>
    </row>
    <row r="24" spans="1:3" x14ac:dyDescent="0.2">
      <c r="A24">
        <v>2002</v>
      </c>
      <c r="B24">
        <v>4100564</v>
      </c>
      <c r="C24" s="6">
        <f t="shared" si="0"/>
        <v>5.7920749579955606</v>
      </c>
    </row>
    <row r="25" spans="1:3" x14ac:dyDescent="0.2">
      <c r="A25">
        <v>2003</v>
      </c>
      <c r="B25">
        <v>4124482</v>
      </c>
      <c r="C25" s="6">
        <f t="shared" si="0"/>
        <v>5.8328561632009652</v>
      </c>
    </row>
    <row r="26" spans="1:3" x14ac:dyDescent="0.2">
      <c r="A26">
        <v>2004</v>
      </c>
      <c r="B26">
        <v>4155651</v>
      </c>
      <c r="C26" s="6">
        <f t="shared" si="0"/>
        <v>7.5570701969362455</v>
      </c>
    </row>
    <row r="27" spans="1:3" x14ac:dyDescent="0.2">
      <c r="A27">
        <v>2005</v>
      </c>
      <c r="B27">
        <v>4196062</v>
      </c>
      <c r="C27" s="6">
        <f t="shared" si="0"/>
        <v>9.7243488445011383</v>
      </c>
    </row>
    <row r="28" spans="1:3" x14ac:dyDescent="0.2">
      <c r="A28">
        <v>2006</v>
      </c>
      <c r="B28">
        <v>4241794</v>
      </c>
      <c r="C28" s="6">
        <f t="shared" si="0"/>
        <v>10.898790341992088</v>
      </c>
    </row>
    <row r="29" spans="1:3" x14ac:dyDescent="0.2">
      <c r="A29">
        <v>2007</v>
      </c>
      <c r="B29">
        <v>4290984</v>
      </c>
      <c r="C29" s="6">
        <f t="shared" si="0"/>
        <v>11.596508458449421</v>
      </c>
    </row>
    <row r="30" spans="1:3" x14ac:dyDescent="0.2">
      <c r="A30">
        <v>2008</v>
      </c>
      <c r="B30">
        <v>4349336</v>
      </c>
      <c r="C30" s="6">
        <f t="shared" si="0"/>
        <v>13.598745649016637</v>
      </c>
    </row>
    <row r="31" spans="1:3" x14ac:dyDescent="0.2">
      <c r="A31">
        <v>2009</v>
      </c>
      <c r="B31">
        <v>4410506</v>
      </c>
      <c r="C31" s="6">
        <f t="shared" si="0"/>
        <v>14.06421577914422</v>
      </c>
    </row>
    <row r="32" spans="1:3" x14ac:dyDescent="0.2">
      <c r="A32">
        <v>2010</v>
      </c>
      <c r="B32">
        <v>4465546</v>
      </c>
      <c r="C32" s="6">
        <f t="shared" si="0"/>
        <v>12.479293759038077</v>
      </c>
    </row>
    <row r="33" spans="1:3" x14ac:dyDescent="0.2">
      <c r="A33">
        <v>2011</v>
      </c>
      <c r="B33">
        <v>4502104</v>
      </c>
      <c r="C33" s="6">
        <f t="shared" si="0"/>
        <v>8.1866808672444531</v>
      </c>
    </row>
    <row r="34" spans="1:3" x14ac:dyDescent="0.2">
      <c r="A34">
        <v>2012</v>
      </c>
      <c r="B34">
        <v>4566769</v>
      </c>
      <c r="C34" s="6">
        <f t="shared" si="0"/>
        <v>14.363284366598371</v>
      </c>
    </row>
    <row r="35" spans="1:3" x14ac:dyDescent="0.2">
      <c r="A35">
        <v>2013</v>
      </c>
      <c r="B35">
        <v>4630077</v>
      </c>
      <c r="C35" s="6">
        <f t="shared" si="0"/>
        <v>13.862755046292028</v>
      </c>
    </row>
    <row r="36" spans="1:3" x14ac:dyDescent="0.2">
      <c r="A36">
        <v>2014</v>
      </c>
      <c r="B36">
        <v>4707103</v>
      </c>
      <c r="C36" s="6">
        <f t="shared" si="0"/>
        <v>16.636008429233467</v>
      </c>
    </row>
    <row r="37" spans="1:3" x14ac:dyDescent="0.2">
      <c r="A37">
        <v>2015</v>
      </c>
      <c r="B37">
        <v>4776388</v>
      </c>
      <c r="C37" s="6">
        <f t="shared" si="0"/>
        <v>14.719244511964153</v>
      </c>
    </row>
    <row r="38" spans="1:3" x14ac:dyDescent="0.2">
      <c r="A38">
        <v>2016</v>
      </c>
      <c r="B38">
        <v>4859250</v>
      </c>
      <c r="C38" s="6">
        <f t="shared" si="0"/>
        <v>17.348255627474149</v>
      </c>
    </row>
    <row r="39" spans="1:3" x14ac:dyDescent="0.2">
      <c r="A39">
        <v>2017</v>
      </c>
      <c r="B39">
        <v>4929384</v>
      </c>
      <c r="C39" s="6">
        <f t="shared" si="0"/>
        <v>14.433091526470134</v>
      </c>
    </row>
    <row r="40" spans="1:3" x14ac:dyDescent="0.2">
      <c r="A40">
        <v>2018</v>
      </c>
      <c r="B40">
        <v>5010476</v>
      </c>
      <c r="C40" s="6">
        <f t="shared" si="0"/>
        <v>16.450737049497462</v>
      </c>
    </row>
    <row r="41" spans="1:3" x14ac:dyDescent="0.2">
      <c r="A41">
        <v>2019</v>
      </c>
      <c r="B41">
        <v>5094796</v>
      </c>
      <c r="C41" s="6">
        <f t="shared" si="0"/>
        <v>16.828740423065589</v>
      </c>
    </row>
    <row r="42" spans="1:3" x14ac:dyDescent="0.2">
      <c r="A42">
        <v>2020</v>
      </c>
      <c r="B42">
        <v>5158728</v>
      </c>
      <c r="C42" s="6">
        <f t="shared" si="0"/>
        <v>12.548490655955607</v>
      </c>
    </row>
    <row r="43" spans="1:3" x14ac:dyDescent="0.2">
      <c r="A43">
        <v>2021</v>
      </c>
      <c r="B43">
        <v>5214805</v>
      </c>
      <c r="C43" s="6">
        <f t="shared" si="0"/>
        <v>10.870315318039641</v>
      </c>
    </row>
    <row r="44" spans="1:3" x14ac:dyDescent="0.2">
      <c r="A44">
        <v>2022</v>
      </c>
      <c r="B44">
        <v>5286528</v>
      </c>
      <c r="C44" s="6">
        <f t="shared" si="0"/>
        <v>13.753726170010193</v>
      </c>
    </row>
    <row r="45" spans="1:3" x14ac:dyDescent="0.2">
      <c r="A45" s="8">
        <v>2023</v>
      </c>
      <c r="B45" s="13">
        <f>(B44*C45/1000)+B44</f>
        <v>5338335.9743999997</v>
      </c>
      <c r="C45" s="9">
        <v>9.8000000000000007</v>
      </c>
    </row>
    <row r="46" spans="1:3" x14ac:dyDescent="0.2">
      <c r="A46">
        <v>2024</v>
      </c>
      <c r="B46" s="4">
        <f t="shared" ref="B46:B109" si="1">(B45*C46/1000)+B45</f>
        <v>5388356.1824801276</v>
      </c>
      <c r="C46" s="6">
        <f>(-0.175*A46) + 363.57</f>
        <v>9.3700000000000045</v>
      </c>
    </row>
    <row r="47" spans="1:3" x14ac:dyDescent="0.2">
      <c r="A47">
        <v>2025</v>
      </c>
      <c r="B47" s="4">
        <f t="shared" si="1"/>
        <v>5437902.1175780324</v>
      </c>
      <c r="C47" s="6">
        <f t="shared" ref="C47:C110" si="2">(-0.175*A47) + 363.57</f>
        <v>9.1949999999999932</v>
      </c>
    </row>
    <row r="48" spans="1:3" x14ac:dyDescent="0.2">
      <c r="A48">
        <v>2026</v>
      </c>
      <c r="B48" s="4">
        <f t="shared" si="1"/>
        <v>5486951.9946785867</v>
      </c>
      <c r="C48" s="6">
        <f t="shared" si="2"/>
        <v>9.0200000000000387</v>
      </c>
    </row>
    <row r="49" spans="1:3" x14ac:dyDescent="0.2">
      <c r="A49">
        <v>2027</v>
      </c>
      <c r="B49" s="4">
        <f t="shared" si="1"/>
        <v>5535484.085071519</v>
      </c>
      <c r="C49" s="6">
        <f t="shared" si="2"/>
        <v>8.8450000000000273</v>
      </c>
    </row>
    <row r="50" spans="1:3" x14ac:dyDescent="0.2">
      <c r="A50">
        <v>2028</v>
      </c>
      <c r="B50" s="4">
        <f t="shared" si="1"/>
        <v>5583476.7320890892</v>
      </c>
      <c r="C50" s="6">
        <f t="shared" si="2"/>
        <v>8.6700000000000159</v>
      </c>
    </row>
    <row r="51" spans="1:3" x14ac:dyDescent="0.2">
      <c r="A51">
        <v>2029</v>
      </c>
      <c r="B51" s="4">
        <f t="shared" si="1"/>
        <v>5630908.3669281863</v>
      </c>
      <c r="C51" s="6">
        <f t="shared" si="2"/>
        <v>8.4950000000000045</v>
      </c>
    </row>
    <row r="52" spans="1:3" x14ac:dyDescent="0.2">
      <c r="A52">
        <v>2030</v>
      </c>
      <c r="B52" s="4">
        <f t="shared" si="1"/>
        <v>5677757.5245410288</v>
      </c>
      <c r="C52" s="6">
        <f t="shared" si="2"/>
        <v>8.3199999999999932</v>
      </c>
    </row>
    <row r="53" spans="1:3" x14ac:dyDescent="0.2">
      <c r="A53">
        <v>2031</v>
      </c>
      <c r="B53" s="4">
        <f t="shared" si="1"/>
        <v>5724002.8595784158</v>
      </c>
      <c r="C53" s="6">
        <f t="shared" si="2"/>
        <v>8.1450000000000387</v>
      </c>
    </row>
    <row r="54" spans="1:3" x14ac:dyDescent="0.2">
      <c r="A54">
        <v>2032</v>
      </c>
      <c r="B54" s="4">
        <f t="shared" si="1"/>
        <v>5769623.1623692559</v>
      </c>
      <c r="C54" s="6">
        <f t="shared" si="2"/>
        <v>7.9700000000000273</v>
      </c>
    </row>
    <row r="55" spans="1:3" x14ac:dyDescent="0.2">
      <c r="A55">
        <v>2033</v>
      </c>
      <c r="B55" s="4">
        <f t="shared" si="1"/>
        <v>5814597.374919924</v>
      </c>
      <c r="C55" s="7">
        <f t="shared" si="2"/>
        <v>7.7950000000000159</v>
      </c>
    </row>
    <row r="56" spans="1:3" x14ac:dyDescent="0.2">
      <c r="A56">
        <v>2034</v>
      </c>
      <c r="B56" s="4">
        <f t="shared" si="1"/>
        <v>5858904.6069168141</v>
      </c>
      <c r="C56" s="6">
        <f t="shared" si="2"/>
        <v>7.6200000000000045</v>
      </c>
    </row>
    <row r="57" spans="1:3" x14ac:dyDescent="0.2">
      <c r="A57">
        <v>2035</v>
      </c>
      <c r="B57" s="4">
        <f t="shared" si="1"/>
        <v>5902524.1517153094</v>
      </c>
      <c r="C57" s="6">
        <f t="shared" si="2"/>
        <v>7.4449999999999932</v>
      </c>
    </row>
    <row r="58" spans="1:3" x14ac:dyDescent="0.2">
      <c r="A58">
        <v>2036</v>
      </c>
      <c r="B58" s="4">
        <f t="shared" si="1"/>
        <v>5945435.5022982797</v>
      </c>
      <c r="C58" s="6">
        <f t="shared" si="2"/>
        <v>7.2700000000000387</v>
      </c>
    </row>
    <row r="59" spans="1:3" x14ac:dyDescent="0.2">
      <c r="A59">
        <v>2037</v>
      </c>
      <c r="B59" s="4">
        <f t="shared" si="1"/>
        <v>5987618.3671870865</v>
      </c>
      <c r="C59" s="6">
        <f t="shared" si="2"/>
        <v>7.0950000000000273</v>
      </c>
    </row>
    <row r="60" spans="1:3" x14ac:dyDescent="0.2">
      <c r="A60">
        <v>2038</v>
      </c>
      <c r="B60" s="4">
        <f t="shared" si="1"/>
        <v>6029052.6862880215</v>
      </c>
      <c r="C60" s="6">
        <f t="shared" si="2"/>
        <v>6.9200000000000159</v>
      </c>
    </row>
    <row r="61" spans="1:3" x14ac:dyDescent="0.2">
      <c r="A61">
        <v>2039</v>
      </c>
      <c r="B61" s="4">
        <f t="shared" si="1"/>
        <v>6069718.6466570338</v>
      </c>
      <c r="C61" s="6">
        <f t="shared" si="2"/>
        <v>6.7450000000000045</v>
      </c>
    </row>
    <row r="62" spans="1:3" x14ac:dyDescent="0.2">
      <c r="A62">
        <v>2040</v>
      </c>
      <c r="B62" s="4">
        <f t="shared" si="1"/>
        <v>6109596.6981655704</v>
      </c>
      <c r="C62" s="6">
        <f t="shared" si="2"/>
        <v>6.5699999999999932</v>
      </c>
    </row>
    <row r="63" spans="1:3" x14ac:dyDescent="0.2">
      <c r="A63">
        <v>2041</v>
      </c>
      <c r="B63" s="4">
        <f t="shared" si="1"/>
        <v>6148667.5690503391</v>
      </c>
      <c r="C63" s="6">
        <f t="shared" si="2"/>
        <v>6.3950000000000387</v>
      </c>
    </row>
    <row r="64" spans="1:3" x14ac:dyDescent="0.2">
      <c r="A64">
        <v>2042</v>
      </c>
      <c r="B64" s="4">
        <f t="shared" si="1"/>
        <v>6186912.281329832</v>
      </c>
      <c r="C64" s="6">
        <f t="shared" si="2"/>
        <v>6.2200000000000273</v>
      </c>
    </row>
    <row r="65" spans="1:3" x14ac:dyDescent="0.2">
      <c r="A65">
        <v>2043</v>
      </c>
      <c r="B65" s="4">
        <f t="shared" si="1"/>
        <v>6225889.8287022095</v>
      </c>
      <c r="C65" s="7">
        <v>6.3</v>
      </c>
    </row>
    <row r="66" spans="1:3" x14ac:dyDescent="0.2">
      <c r="A66">
        <v>2044</v>
      </c>
      <c r="B66" s="4">
        <f t="shared" si="1"/>
        <v>6262435.8019966912</v>
      </c>
      <c r="C66" s="6">
        <f t="shared" si="2"/>
        <v>5.8700000000000045</v>
      </c>
    </row>
    <row r="67" spans="1:3" x14ac:dyDescent="0.2">
      <c r="A67">
        <v>2045</v>
      </c>
      <c r="B67" s="4">
        <f t="shared" si="1"/>
        <v>6298100.3738890626</v>
      </c>
      <c r="C67" s="6">
        <f t="shared" si="2"/>
        <v>5.6949999999999932</v>
      </c>
    </row>
    <row r="68" spans="1:3" x14ac:dyDescent="0.2">
      <c r="A68">
        <v>2046</v>
      </c>
      <c r="B68" s="4">
        <f t="shared" si="1"/>
        <v>6332865.8879529303</v>
      </c>
      <c r="C68" s="6">
        <f t="shared" si="2"/>
        <v>5.5200000000000387</v>
      </c>
    </row>
    <row r="69" spans="1:3" x14ac:dyDescent="0.2">
      <c r="A69">
        <v>2047</v>
      </c>
      <c r="B69" s="4">
        <f t="shared" si="1"/>
        <v>6366715.056124039</v>
      </c>
      <c r="C69" s="6">
        <f t="shared" si="2"/>
        <v>5.3450000000000273</v>
      </c>
    </row>
    <row r="70" spans="1:3" x14ac:dyDescent="0.2">
      <c r="A70">
        <v>2048</v>
      </c>
      <c r="B70" s="4">
        <f t="shared" si="1"/>
        <v>6399630.9729642002</v>
      </c>
      <c r="C70" s="6">
        <f t="shared" si="2"/>
        <v>5.1700000000000159</v>
      </c>
    </row>
    <row r="71" spans="1:3" x14ac:dyDescent="0.2">
      <c r="A71">
        <v>2049</v>
      </c>
      <c r="B71" s="4">
        <f t="shared" si="1"/>
        <v>6431597.1296741562</v>
      </c>
      <c r="C71" s="6">
        <f t="shared" si="2"/>
        <v>4.9950000000000045</v>
      </c>
    </row>
    <row r="72" spans="1:3" x14ac:dyDescent="0.2">
      <c r="A72">
        <v>2050</v>
      </c>
      <c r="B72" s="4">
        <f t="shared" si="1"/>
        <v>6462597.427839186</v>
      </c>
      <c r="C72" s="6">
        <f t="shared" si="2"/>
        <v>4.8199999999999932</v>
      </c>
    </row>
    <row r="73" spans="1:3" x14ac:dyDescent="0.2">
      <c r="A73">
        <v>2051</v>
      </c>
      <c r="B73" s="4">
        <f t="shared" si="1"/>
        <v>6492616.192891499</v>
      </c>
      <c r="C73" s="6">
        <f t="shared" si="2"/>
        <v>4.6450000000000387</v>
      </c>
    </row>
    <row r="74" spans="1:3" x14ac:dyDescent="0.2">
      <c r="A74">
        <v>2052</v>
      </c>
      <c r="B74" s="4">
        <f t="shared" si="1"/>
        <v>6521638.187273724</v>
      </c>
      <c r="C74" s="6">
        <f t="shared" si="2"/>
        <v>4.4700000000000273</v>
      </c>
    </row>
    <row r="75" spans="1:3" x14ac:dyDescent="0.2">
      <c r="A75">
        <v>2053</v>
      </c>
      <c r="B75" s="4">
        <f t="shared" si="1"/>
        <v>6549648.6232880652</v>
      </c>
      <c r="C75" s="6">
        <f t="shared" si="2"/>
        <v>4.2950000000000159</v>
      </c>
    </row>
    <row r="76" spans="1:3" x14ac:dyDescent="0.2">
      <c r="A76">
        <v>2054</v>
      </c>
      <c r="B76" s="4">
        <f t="shared" si="1"/>
        <v>6576633.175616012</v>
      </c>
      <c r="C76" s="6">
        <f t="shared" si="2"/>
        <v>4.1200000000000045</v>
      </c>
    </row>
    <row r="77" spans="1:3" x14ac:dyDescent="0.2">
      <c r="A77">
        <v>2055</v>
      </c>
      <c r="B77" s="4">
        <f t="shared" si="1"/>
        <v>6602577.9934938168</v>
      </c>
      <c r="C77" s="6">
        <f t="shared" si="2"/>
        <v>3.9449999999999932</v>
      </c>
    </row>
    <row r="78" spans="1:3" x14ac:dyDescent="0.2">
      <c r="A78">
        <v>2056</v>
      </c>
      <c r="B78" s="4">
        <f t="shared" si="1"/>
        <v>6627469.7125292886</v>
      </c>
      <c r="C78" s="6">
        <f t="shared" si="2"/>
        <v>3.7700000000000387</v>
      </c>
    </row>
    <row r="79" spans="1:3" x14ac:dyDescent="0.2">
      <c r="A79">
        <v>2057</v>
      </c>
      <c r="B79" s="4">
        <f t="shared" si="1"/>
        <v>6651295.4661458312</v>
      </c>
      <c r="C79" s="6">
        <f t="shared" si="2"/>
        <v>3.5950000000000273</v>
      </c>
    </row>
    <row r="80" spans="1:3" x14ac:dyDescent="0.2">
      <c r="A80">
        <v>2058</v>
      </c>
      <c r="B80" s="4">
        <f t="shared" si="1"/>
        <v>6674042.8966400502</v>
      </c>
      <c r="C80" s="6">
        <f t="shared" si="2"/>
        <v>3.4200000000000159</v>
      </c>
    </row>
    <row r="81" spans="1:3" x14ac:dyDescent="0.2">
      <c r="A81">
        <v>2059</v>
      </c>
      <c r="B81" s="4">
        <f t="shared" si="1"/>
        <v>6695700.1658396469</v>
      </c>
      <c r="C81" s="6">
        <f t="shared" si="2"/>
        <v>3.2450000000000045</v>
      </c>
    </row>
    <row r="82" spans="1:3" x14ac:dyDescent="0.2">
      <c r="A82">
        <v>2060</v>
      </c>
      <c r="B82" s="4">
        <f t="shared" si="1"/>
        <v>6716255.9653487746</v>
      </c>
      <c r="C82" s="6">
        <f t="shared" si="2"/>
        <v>3.0699999999999932</v>
      </c>
    </row>
    <row r="83" spans="1:3" x14ac:dyDescent="0.2">
      <c r="A83">
        <v>2061</v>
      </c>
      <c r="B83" s="4">
        <f t="shared" si="1"/>
        <v>6735699.5263684597</v>
      </c>
      <c r="C83" s="6">
        <f t="shared" si="2"/>
        <v>2.8950000000000387</v>
      </c>
    </row>
    <row r="84" spans="1:3" x14ac:dyDescent="0.2">
      <c r="A84">
        <v>2062</v>
      </c>
      <c r="B84" s="4">
        <f t="shared" si="1"/>
        <v>6754020.6290801819</v>
      </c>
      <c r="C84" s="6">
        <f t="shared" si="2"/>
        <v>2.7200000000000273</v>
      </c>
    </row>
    <row r="85" spans="1:3" x14ac:dyDescent="0.2">
      <c r="A85">
        <v>2063</v>
      </c>
      <c r="B85" s="4">
        <f t="shared" si="1"/>
        <v>6771209.6115811914</v>
      </c>
      <c r="C85" s="6">
        <f t="shared" si="2"/>
        <v>2.5450000000000159</v>
      </c>
    </row>
    <row r="86" spans="1:3" x14ac:dyDescent="0.2">
      <c r="A86">
        <v>2064</v>
      </c>
      <c r="B86" s="4">
        <f t="shared" si="1"/>
        <v>6787257.3783606393</v>
      </c>
      <c r="C86" s="6">
        <f t="shared" si="2"/>
        <v>2.3700000000000045</v>
      </c>
    </row>
    <row r="87" spans="1:3" x14ac:dyDescent="0.2">
      <c r="A87">
        <v>2065</v>
      </c>
      <c r="B87" s="4">
        <f t="shared" si="1"/>
        <v>6802155.4083061405</v>
      </c>
      <c r="C87" s="6">
        <f t="shared" si="2"/>
        <v>2.1949999999999932</v>
      </c>
    </row>
    <row r="88" spans="1:3" x14ac:dyDescent="0.2">
      <c r="A88">
        <v>2066</v>
      </c>
      <c r="B88" s="4">
        <f t="shared" si="1"/>
        <v>6815895.7622309187</v>
      </c>
      <c r="C88" s="6">
        <f t="shared" si="2"/>
        <v>2.0200000000000387</v>
      </c>
    </row>
    <row r="89" spans="1:3" x14ac:dyDescent="0.2">
      <c r="A89">
        <v>2067</v>
      </c>
      <c r="B89" s="4">
        <f t="shared" si="1"/>
        <v>6828471.0899122348</v>
      </c>
      <c r="C89" s="6">
        <f t="shared" si="2"/>
        <v>1.8450000000000273</v>
      </c>
    </row>
    <row r="90" spans="1:3" x14ac:dyDescent="0.2">
      <c r="A90">
        <v>2068</v>
      </c>
      <c r="B90" s="4">
        <f t="shared" si="1"/>
        <v>6839874.6366323885</v>
      </c>
      <c r="C90" s="6">
        <f t="shared" si="2"/>
        <v>1.6700000000000159</v>
      </c>
    </row>
    <row r="91" spans="1:3" x14ac:dyDescent="0.2">
      <c r="A91">
        <v>2069</v>
      </c>
      <c r="B91" s="4">
        <f t="shared" si="1"/>
        <v>6850100.2492141537</v>
      </c>
      <c r="C91" s="6">
        <f t="shared" si="2"/>
        <v>1.4950000000000045</v>
      </c>
    </row>
    <row r="92" spans="1:3" x14ac:dyDescent="0.2">
      <c r="A92">
        <v>2070</v>
      </c>
      <c r="B92" s="4">
        <f t="shared" si="1"/>
        <v>6859142.3815431166</v>
      </c>
      <c r="C92" s="6">
        <f t="shared" si="2"/>
        <v>1.3199999999999932</v>
      </c>
    </row>
    <row r="93" spans="1:3" x14ac:dyDescent="0.2">
      <c r="A93">
        <v>2071</v>
      </c>
      <c r="B93" s="4">
        <f t="shared" si="1"/>
        <v>6866996.0995699838</v>
      </c>
      <c r="C93" s="6">
        <f t="shared" si="2"/>
        <v>1.1450000000000387</v>
      </c>
    </row>
    <row r="94" spans="1:3" x14ac:dyDescent="0.2">
      <c r="A94">
        <v>2072</v>
      </c>
      <c r="B94" s="4">
        <f t="shared" si="1"/>
        <v>6873657.0857865671</v>
      </c>
      <c r="C94" s="6">
        <f t="shared" si="2"/>
        <v>0.97000000000002728</v>
      </c>
    </row>
    <row r="95" spans="1:3" x14ac:dyDescent="0.2">
      <c r="A95">
        <v>2073</v>
      </c>
      <c r="B95" s="4">
        <f t="shared" si="1"/>
        <v>6879121.6431697672</v>
      </c>
      <c r="C95" s="6">
        <f t="shared" si="2"/>
        <v>0.79500000000001592</v>
      </c>
    </row>
    <row r="96" spans="1:3" x14ac:dyDescent="0.2">
      <c r="A96">
        <v>2074</v>
      </c>
      <c r="B96" s="4">
        <f t="shared" si="1"/>
        <v>6883386.6985885324</v>
      </c>
      <c r="C96" s="6">
        <f t="shared" si="2"/>
        <v>0.62000000000000455</v>
      </c>
    </row>
    <row r="97" spans="1:3" x14ac:dyDescent="0.2">
      <c r="A97">
        <v>2075</v>
      </c>
      <c r="B97" s="4">
        <f t="shared" si="1"/>
        <v>6886449.8056694046</v>
      </c>
      <c r="C97" s="6">
        <f t="shared" si="2"/>
        <v>0.44499999999999318</v>
      </c>
    </row>
    <row r="98" spans="1:3" x14ac:dyDescent="0.2">
      <c r="A98">
        <v>2076</v>
      </c>
      <c r="B98" s="4">
        <f t="shared" si="1"/>
        <v>6888309.1471169358</v>
      </c>
      <c r="C98" s="6">
        <f t="shared" si="2"/>
        <v>0.27000000000003865</v>
      </c>
    </row>
    <row r="99" spans="1:3" x14ac:dyDescent="0.2">
      <c r="A99">
        <v>2077</v>
      </c>
      <c r="B99" s="4">
        <f t="shared" si="1"/>
        <v>6888963.5364859123</v>
      </c>
      <c r="C99" s="6">
        <f t="shared" si="2"/>
        <v>9.5000000000027285E-2</v>
      </c>
    </row>
    <row r="100" spans="1:3" x14ac:dyDescent="0.2">
      <c r="A100">
        <v>2078</v>
      </c>
      <c r="B100" s="4">
        <f t="shared" si="1"/>
        <v>6888412.4194029933</v>
      </c>
      <c r="C100" s="6">
        <f t="shared" si="2"/>
        <v>-7.9999999999984084E-2</v>
      </c>
    </row>
    <row r="101" spans="1:3" x14ac:dyDescent="0.2">
      <c r="A101">
        <v>2079</v>
      </c>
      <c r="B101" s="4">
        <f t="shared" si="1"/>
        <v>6886655.8742360454</v>
      </c>
      <c r="C101" s="6">
        <f t="shared" si="2"/>
        <v>-0.25499999999999545</v>
      </c>
    </row>
    <row r="102" spans="1:3" x14ac:dyDescent="0.2">
      <c r="A102">
        <v>2080</v>
      </c>
      <c r="B102" s="4">
        <f t="shared" si="1"/>
        <v>6883694.6122101238</v>
      </c>
      <c r="C102" s="6">
        <f t="shared" si="2"/>
        <v>-0.43000000000000682</v>
      </c>
    </row>
    <row r="103" spans="1:3" x14ac:dyDescent="0.2">
      <c r="A103">
        <v>2081</v>
      </c>
      <c r="B103" s="4">
        <f t="shared" si="1"/>
        <v>6879529.9769697366</v>
      </c>
      <c r="C103" s="6">
        <f t="shared" si="2"/>
        <v>-0.60499999999996135</v>
      </c>
    </row>
    <row r="104" spans="1:3" x14ac:dyDescent="0.2">
      <c r="A104">
        <v>2082</v>
      </c>
      <c r="B104" s="4">
        <f t="shared" si="1"/>
        <v>6874163.9435877008</v>
      </c>
      <c r="C104" s="6">
        <f t="shared" si="2"/>
        <v>-0.77999999999997272</v>
      </c>
    </row>
    <row r="105" spans="1:3" x14ac:dyDescent="0.2">
      <c r="A105">
        <v>2083</v>
      </c>
      <c r="B105" s="4">
        <f t="shared" si="1"/>
        <v>6867599.1170215746</v>
      </c>
      <c r="C105" s="6">
        <f t="shared" si="2"/>
        <v>-0.95499999999998408</v>
      </c>
    </row>
    <row r="106" spans="1:3" x14ac:dyDescent="0.2">
      <c r="A106">
        <v>2084</v>
      </c>
      <c r="B106" s="4">
        <f t="shared" si="1"/>
        <v>6859838.7300193403</v>
      </c>
      <c r="C106" s="6">
        <f t="shared" si="2"/>
        <v>-1.1299999999999955</v>
      </c>
    </row>
    <row r="107" spans="1:3" x14ac:dyDescent="0.2">
      <c r="A107">
        <v>2085</v>
      </c>
      <c r="B107" s="4">
        <f t="shared" si="1"/>
        <v>6850886.6404766655</v>
      </c>
      <c r="C107" s="6">
        <f t="shared" si="2"/>
        <v>-1.3050000000000068</v>
      </c>
    </row>
    <row r="108" spans="1:3" x14ac:dyDescent="0.2">
      <c r="A108">
        <v>2086</v>
      </c>
      <c r="B108" s="4">
        <f t="shared" si="1"/>
        <v>6840747.3282487607</v>
      </c>
      <c r="C108" s="6">
        <f t="shared" si="2"/>
        <v>-1.4799999999999613</v>
      </c>
    </row>
    <row r="109" spans="1:3" x14ac:dyDescent="0.2">
      <c r="A109">
        <v>2087</v>
      </c>
      <c r="B109" s="4">
        <f t="shared" si="1"/>
        <v>6829425.8914205087</v>
      </c>
      <c r="C109" s="6">
        <f t="shared" si="2"/>
        <v>-1.6549999999999727</v>
      </c>
    </row>
    <row r="110" spans="1:3" x14ac:dyDescent="0.2">
      <c r="A110">
        <v>2088</v>
      </c>
      <c r="B110" s="4">
        <f t="shared" ref="B110:B122" si="3">(B109*C110/1000)+B109</f>
        <v>6816928.042039209</v>
      </c>
      <c r="C110" s="6">
        <f t="shared" si="2"/>
        <v>-1.8299999999999841</v>
      </c>
    </row>
    <row r="111" spans="1:3" x14ac:dyDescent="0.2">
      <c r="A111">
        <v>2089</v>
      </c>
      <c r="B111" s="4">
        <f t="shared" si="3"/>
        <v>6803260.10131492</v>
      </c>
      <c r="C111" s="6">
        <f t="shared" ref="C111:C122" si="4">(-0.175*A111) + 363.57</f>
        <v>-2.0049999999999955</v>
      </c>
    </row>
    <row r="112" spans="1:3" x14ac:dyDescent="0.2">
      <c r="A112">
        <v>2090</v>
      </c>
      <c r="B112" s="4">
        <f t="shared" si="3"/>
        <v>6788428.9942940539</v>
      </c>
      <c r="C112" s="6">
        <f t="shared" si="4"/>
        <v>-2.1800000000000068</v>
      </c>
    </row>
    <row r="113" spans="1:3" x14ac:dyDescent="0.2">
      <c r="A113">
        <v>2091</v>
      </c>
      <c r="B113" s="4">
        <f t="shared" si="3"/>
        <v>6772442.2440124918</v>
      </c>
      <c r="C113" s="6">
        <f t="shared" si="4"/>
        <v>-2.3549999999999613</v>
      </c>
    </row>
    <row r="114" spans="1:3" x14ac:dyDescent="0.2">
      <c r="A114">
        <v>2092</v>
      </c>
      <c r="B114" s="4">
        <f t="shared" si="3"/>
        <v>6755307.9651351403</v>
      </c>
      <c r="C114" s="6">
        <f t="shared" si="4"/>
        <v>-2.5299999999999727</v>
      </c>
    </row>
    <row r="115" spans="1:3" x14ac:dyDescent="0.2">
      <c r="A115">
        <v>2093</v>
      </c>
      <c r="B115" s="4">
        <f t="shared" si="3"/>
        <v>6737034.8570894497</v>
      </c>
      <c r="C115" s="6">
        <f t="shared" si="4"/>
        <v>-2.7049999999999841</v>
      </c>
    </row>
    <row r="116" spans="1:3" x14ac:dyDescent="0.2">
      <c r="A116">
        <v>2094</v>
      </c>
      <c r="B116" s="4">
        <f t="shared" si="3"/>
        <v>6717632.1967010321</v>
      </c>
      <c r="C116" s="6">
        <f t="shared" si="4"/>
        <v>-2.8799999999999955</v>
      </c>
    </row>
    <row r="117" spans="1:3" x14ac:dyDescent="0.2">
      <c r="A117">
        <v>2095</v>
      </c>
      <c r="B117" s="4">
        <f t="shared" si="3"/>
        <v>6697109.8303401107</v>
      </c>
      <c r="C117" s="6">
        <f t="shared" si="4"/>
        <v>-3.0550000000000068</v>
      </c>
    </row>
    <row r="118" spans="1:3" x14ac:dyDescent="0.2">
      <c r="A118">
        <v>2096</v>
      </c>
      <c r="B118" s="4">
        <f t="shared" si="3"/>
        <v>6675478.1655881125</v>
      </c>
      <c r="C118" s="6">
        <f t="shared" si="4"/>
        <v>-3.2299999999999613</v>
      </c>
    </row>
    <row r="119" spans="1:3" x14ac:dyDescent="0.2">
      <c r="A119">
        <v>2097</v>
      </c>
      <c r="B119" s="4">
        <f t="shared" si="3"/>
        <v>6652748.1624342855</v>
      </c>
      <c r="C119" s="6">
        <f t="shared" si="4"/>
        <v>-3.4049999999999727</v>
      </c>
    </row>
    <row r="120" spans="1:3" x14ac:dyDescent="0.2">
      <c r="A120">
        <v>2098</v>
      </c>
      <c r="B120" s="4">
        <f t="shared" si="3"/>
        <v>6628931.3240127712</v>
      </c>
      <c r="C120" s="6">
        <f t="shared" si="4"/>
        <v>-3.5799999999999841</v>
      </c>
    </row>
    <row r="121" spans="1:3" x14ac:dyDescent="0.2">
      <c r="A121">
        <v>2099</v>
      </c>
      <c r="B121" s="4">
        <f t="shared" si="3"/>
        <v>6604039.6868911032</v>
      </c>
      <c r="C121" s="6">
        <f t="shared" si="4"/>
        <v>-3.7549999999999955</v>
      </c>
    </row>
    <row r="122" spans="1:3" x14ac:dyDescent="0.2">
      <c r="A122">
        <v>2100</v>
      </c>
      <c r="B122" s="4">
        <f t="shared" si="3"/>
        <v>6578085.8109216215</v>
      </c>
      <c r="C122" s="6">
        <f t="shared" si="4"/>
        <v>-3.9300000000000068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2D12-54A6-6B4A-A348-CDA4997D4AFD}">
  <dimension ref="A1:C122"/>
  <sheetViews>
    <sheetView workbookViewId="0">
      <selection sqref="A1:XFD1"/>
    </sheetView>
  </sheetViews>
  <sheetFormatPr baseColWidth="10" defaultRowHeight="16" x14ac:dyDescent="0.2"/>
  <cols>
    <col min="1" max="1" width="10.83203125" style="3"/>
    <col min="2" max="2" width="10.83203125" style="4"/>
    <col min="3" max="3" width="10.83203125" style="6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6">
        <f>(B3-B2)/B2*1000</f>
        <v>29.388596145252798</v>
      </c>
    </row>
    <row r="4" spans="1:3" x14ac:dyDescent="0.2">
      <c r="A4">
        <v>1982</v>
      </c>
      <c r="B4" s="4">
        <v>2876513</v>
      </c>
      <c r="C4" s="6">
        <f t="shared" ref="C4:C44" si="0">(B4-B3)/B3*1000</f>
        <v>17.673438860975079</v>
      </c>
    </row>
    <row r="5" spans="1:3" x14ac:dyDescent="0.2">
      <c r="A5">
        <v>1983</v>
      </c>
      <c r="B5" s="4">
        <v>2907502</v>
      </c>
      <c r="C5" s="6">
        <f t="shared" si="0"/>
        <v>10.773113140806247</v>
      </c>
    </row>
    <row r="6" spans="1:3" x14ac:dyDescent="0.2">
      <c r="A6">
        <v>1984</v>
      </c>
      <c r="B6" s="4">
        <v>2947181</v>
      </c>
      <c r="C6" s="6">
        <f t="shared" si="0"/>
        <v>13.647110130964656</v>
      </c>
    </row>
    <row r="7" spans="1:3" x14ac:dyDescent="0.2">
      <c r="A7">
        <v>1985</v>
      </c>
      <c r="B7" s="4">
        <v>2975131</v>
      </c>
      <c r="C7" s="6">
        <f t="shared" si="0"/>
        <v>9.4836387721012052</v>
      </c>
    </row>
    <row r="8" spans="1:3" x14ac:dyDescent="0.2">
      <c r="A8">
        <v>1986</v>
      </c>
      <c r="B8" s="4">
        <v>3003621</v>
      </c>
      <c r="C8" s="6">
        <f t="shared" si="0"/>
        <v>9.5760489201988079</v>
      </c>
    </row>
    <row r="9" spans="1:3" x14ac:dyDescent="0.2">
      <c r="A9">
        <v>1987</v>
      </c>
      <c r="B9" s="4">
        <v>3048651</v>
      </c>
      <c r="C9" s="6">
        <f t="shared" si="0"/>
        <v>14.991904770941474</v>
      </c>
    </row>
    <row r="10" spans="1:3" x14ac:dyDescent="0.2">
      <c r="A10">
        <v>1988</v>
      </c>
      <c r="B10" s="4">
        <v>3114761</v>
      </c>
      <c r="C10" s="6">
        <f t="shared" si="0"/>
        <v>21.6850010053627</v>
      </c>
    </row>
    <row r="11" spans="1:3" x14ac:dyDescent="0.2">
      <c r="A11">
        <v>1989</v>
      </c>
      <c r="B11" s="4">
        <v>3196725</v>
      </c>
      <c r="C11" s="6">
        <f t="shared" si="0"/>
        <v>26.314699586902496</v>
      </c>
    </row>
    <row r="12" spans="1:3" x14ac:dyDescent="0.2">
      <c r="A12">
        <v>1990</v>
      </c>
      <c r="B12" s="4">
        <v>3292111</v>
      </c>
      <c r="C12" s="6">
        <f t="shared" si="0"/>
        <v>29.838663006670892</v>
      </c>
    </row>
    <row r="13" spans="1:3" x14ac:dyDescent="0.2">
      <c r="A13">
        <v>1991</v>
      </c>
      <c r="B13" s="4">
        <v>3373787</v>
      </c>
      <c r="C13" s="6">
        <f t="shared" si="0"/>
        <v>24.809613041601573</v>
      </c>
    </row>
    <row r="14" spans="1:3" x14ac:dyDescent="0.2">
      <c r="A14">
        <v>1992</v>
      </c>
      <c r="B14" s="4">
        <v>3468802</v>
      </c>
      <c r="C14" s="6">
        <f t="shared" si="0"/>
        <v>28.162714480789688</v>
      </c>
    </row>
    <row r="15" spans="1:3" x14ac:dyDescent="0.2">
      <c r="A15">
        <v>1993</v>
      </c>
      <c r="B15" s="4">
        <v>3567772</v>
      </c>
      <c r="C15" s="6">
        <f t="shared" si="0"/>
        <v>28.531464176969457</v>
      </c>
    </row>
    <row r="16" spans="1:3" x14ac:dyDescent="0.2">
      <c r="A16">
        <v>1994</v>
      </c>
      <c r="B16" s="4">
        <v>3676075</v>
      </c>
      <c r="C16" s="6">
        <f t="shared" si="0"/>
        <v>30.355919604728108</v>
      </c>
    </row>
    <row r="17" spans="1:3" x14ac:dyDescent="0.2">
      <c r="A17">
        <v>1995</v>
      </c>
      <c r="B17" s="4">
        <v>3777390</v>
      </c>
      <c r="C17" s="6">
        <f t="shared" si="0"/>
        <v>27.56064552545854</v>
      </c>
    </row>
    <row r="18" spans="1:3" x14ac:dyDescent="0.2">
      <c r="A18">
        <v>1996</v>
      </c>
      <c r="B18" s="4">
        <v>3874317</v>
      </c>
      <c r="C18" s="6">
        <f t="shared" si="0"/>
        <v>25.659780959869114</v>
      </c>
    </row>
    <row r="19" spans="1:3" x14ac:dyDescent="0.2">
      <c r="A19">
        <v>1997</v>
      </c>
      <c r="B19" s="4">
        <v>3948583</v>
      </c>
      <c r="C19" s="6">
        <f t="shared" si="0"/>
        <v>19.168798010075065</v>
      </c>
    </row>
    <row r="20" spans="1:3" x14ac:dyDescent="0.2">
      <c r="A20">
        <v>1998</v>
      </c>
      <c r="B20" s="4">
        <v>3983113</v>
      </c>
      <c r="C20" s="6">
        <f t="shared" si="0"/>
        <v>8.7449092497232552</v>
      </c>
    </row>
    <row r="21" spans="1:3" x14ac:dyDescent="0.2">
      <c r="A21">
        <v>1999</v>
      </c>
      <c r="B21" s="4">
        <v>4011375</v>
      </c>
      <c r="C21" s="6">
        <f t="shared" si="0"/>
        <v>7.0954552381516667</v>
      </c>
    </row>
    <row r="22" spans="1:3" x14ac:dyDescent="0.2">
      <c r="A22">
        <v>2000</v>
      </c>
      <c r="B22" s="4">
        <v>4039230</v>
      </c>
      <c r="C22" s="6">
        <f t="shared" si="0"/>
        <v>6.9440029914929422</v>
      </c>
    </row>
    <row r="23" spans="1:3" x14ac:dyDescent="0.2">
      <c r="A23">
        <v>2001</v>
      </c>
      <c r="B23" s="4">
        <v>4076950</v>
      </c>
      <c r="C23" s="6">
        <f t="shared" si="0"/>
        <v>9.338413509505525</v>
      </c>
    </row>
    <row r="24" spans="1:3" x14ac:dyDescent="0.2">
      <c r="A24">
        <v>2002</v>
      </c>
      <c r="B24" s="4">
        <v>4100564</v>
      </c>
      <c r="C24" s="6">
        <f t="shared" si="0"/>
        <v>5.7920749579955606</v>
      </c>
    </row>
    <row r="25" spans="1:3" x14ac:dyDescent="0.2">
      <c r="A25">
        <v>2003</v>
      </c>
      <c r="B25" s="4">
        <v>4124482</v>
      </c>
      <c r="C25" s="6">
        <f t="shared" si="0"/>
        <v>5.8328561632009652</v>
      </c>
    </row>
    <row r="26" spans="1:3" x14ac:dyDescent="0.2">
      <c r="A26">
        <v>2004</v>
      </c>
      <c r="B26" s="4">
        <v>4155651</v>
      </c>
      <c r="C26" s="6">
        <f t="shared" si="0"/>
        <v>7.5570701969362455</v>
      </c>
    </row>
    <row r="27" spans="1:3" x14ac:dyDescent="0.2">
      <c r="A27">
        <v>2005</v>
      </c>
      <c r="B27" s="4">
        <v>4196062</v>
      </c>
      <c r="C27" s="6">
        <f t="shared" si="0"/>
        <v>9.7243488445011383</v>
      </c>
    </row>
    <row r="28" spans="1:3" x14ac:dyDescent="0.2">
      <c r="A28">
        <v>2006</v>
      </c>
      <c r="B28" s="4">
        <v>4241794</v>
      </c>
      <c r="C28" s="6">
        <f t="shared" si="0"/>
        <v>10.898790341992088</v>
      </c>
    </row>
    <row r="29" spans="1:3" x14ac:dyDescent="0.2">
      <c r="A29">
        <v>2007</v>
      </c>
      <c r="B29" s="4">
        <v>4290984</v>
      </c>
      <c r="C29" s="6">
        <f>(B29-B28)/B28*1000</f>
        <v>11.596508458449421</v>
      </c>
    </row>
    <row r="30" spans="1:3" x14ac:dyDescent="0.2">
      <c r="A30">
        <v>2008</v>
      </c>
      <c r="B30" s="4">
        <v>4349336</v>
      </c>
      <c r="C30" s="6">
        <f t="shared" si="0"/>
        <v>13.598745649016637</v>
      </c>
    </row>
    <row r="31" spans="1:3" x14ac:dyDescent="0.2">
      <c r="A31">
        <v>2009</v>
      </c>
      <c r="B31" s="4">
        <v>4410506</v>
      </c>
      <c r="C31" s="6">
        <f t="shared" si="0"/>
        <v>14.06421577914422</v>
      </c>
    </row>
    <row r="32" spans="1:3" x14ac:dyDescent="0.2">
      <c r="A32">
        <v>2010</v>
      </c>
      <c r="B32" s="4">
        <v>4465546</v>
      </c>
      <c r="C32" s="6">
        <f t="shared" si="0"/>
        <v>12.479293759038077</v>
      </c>
    </row>
    <row r="33" spans="1:3" x14ac:dyDescent="0.2">
      <c r="A33">
        <v>2011</v>
      </c>
      <c r="B33" s="4">
        <v>4502104</v>
      </c>
      <c r="C33" s="6">
        <f t="shared" si="0"/>
        <v>8.1866808672444531</v>
      </c>
    </row>
    <row r="34" spans="1:3" x14ac:dyDescent="0.2">
      <c r="A34">
        <v>2012</v>
      </c>
      <c r="B34" s="4">
        <v>4566769</v>
      </c>
      <c r="C34" s="6">
        <f t="shared" si="0"/>
        <v>14.363284366598371</v>
      </c>
    </row>
    <row r="35" spans="1:3" x14ac:dyDescent="0.2">
      <c r="A35">
        <v>2013</v>
      </c>
      <c r="B35" s="4">
        <v>4630077</v>
      </c>
      <c r="C35" s="6">
        <f t="shared" si="0"/>
        <v>13.862755046292028</v>
      </c>
    </row>
    <row r="36" spans="1:3" x14ac:dyDescent="0.2">
      <c r="A36">
        <v>2014</v>
      </c>
      <c r="B36" s="4">
        <v>4707103</v>
      </c>
      <c r="C36" s="6">
        <f t="shared" si="0"/>
        <v>16.636008429233467</v>
      </c>
    </row>
    <row r="37" spans="1:3" x14ac:dyDescent="0.2">
      <c r="A37">
        <v>2015</v>
      </c>
      <c r="B37" s="4">
        <v>4776388</v>
      </c>
      <c r="C37" s="6">
        <f t="shared" si="0"/>
        <v>14.719244511964153</v>
      </c>
    </row>
    <row r="38" spans="1:3" x14ac:dyDescent="0.2">
      <c r="A38">
        <v>2016</v>
      </c>
      <c r="B38" s="4">
        <v>4859250</v>
      </c>
      <c r="C38" s="6">
        <f t="shared" si="0"/>
        <v>17.348255627474149</v>
      </c>
    </row>
    <row r="39" spans="1:3" x14ac:dyDescent="0.2">
      <c r="A39">
        <v>2017</v>
      </c>
      <c r="B39" s="4">
        <v>4929384</v>
      </c>
      <c r="C39" s="6">
        <f t="shared" si="0"/>
        <v>14.433091526470134</v>
      </c>
    </row>
    <row r="40" spans="1:3" x14ac:dyDescent="0.2">
      <c r="A40">
        <v>2018</v>
      </c>
      <c r="B40" s="4">
        <v>5010476</v>
      </c>
      <c r="C40" s="6">
        <f t="shared" si="0"/>
        <v>16.450737049497462</v>
      </c>
    </row>
    <row r="41" spans="1:3" x14ac:dyDescent="0.2">
      <c r="A41">
        <v>2019</v>
      </c>
      <c r="B41" s="4">
        <v>5094796</v>
      </c>
      <c r="C41" s="6">
        <f t="shared" si="0"/>
        <v>16.828740423065589</v>
      </c>
    </row>
    <row r="42" spans="1:3" x14ac:dyDescent="0.2">
      <c r="A42">
        <v>2020</v>
      </c>
      <c r="B42" s="4">
        <v>5158728</v>
      </c>
      <c r="C42" s="6">
        <f t="shared" si="0"/>
        <v>12.548490655955607</v>
      </c>
    </row>
    <row r="43" spans="1:3" x14ac:dyDescent="0.2">
      <c r="A43">
        <v>2021</v>
      </c>
      <c r="B43" s="4">
        <v>5214805</v>
      </c>
      <c r="C43" s="6">
        <f t="shared" si="0"/>
        <v>10.870315318039641</v>
      </c>
    </row>
    <row r="44" spans="1:3" x14ac:dyDescent="0.2">
      <c r="A44">
        <v>2022</v>
      </c>
      <c r="B44" s="4">
        <v>5286528</v>
      </c>
      <c r="C44" s="6">
        <f t="shared" si="0"/>
        <v>13.753726170010193</v>
      </c>
    </row>
    <row r="45" spans="1:3" x14ac:dyDescent="0.2">
      <c r="A45" s="8">
        <v>2023</v>
      </c>
      <c r="B45" s="13">
        <f>(B44*C45/1000)+B44</f>
        <v>5347323.0719999997</v>
      </c>
      <c r="C45" s="9">
        <v>11.5</v>
      </c>
    </row>
    <row r="46" spans="1:3" x14ac:dyDescent="0.2">
      <c r="A46">
        <v>2024</v>
      </c>
      <c r="B46" s="4">
        <f t="shared" ref="B46:B109" si="1">(B45*C46/1000)+B45</f>
        <v>5406357.5187148796</v>
      </c>
      <c r="C46" s="6">
        <f>(-0.18*A46) + 375.36</f>
        <v>11.04000000000002</v>
      </c>
    </row>
    <row r="47" spans="1:3" x14ac:dyDescent="0.2">
      <c r="A47">
        <v>2025</v>
      </c>
      <c r="B47" s="4">
        <f t="shared" si="1"/>
        <v>5465070.5613681236</v>
      </c>
      <c r="C47" s="6">
        <f t="shared" ref="C47:C110" si="2">(-0.18*A47) + 375.36</f>
        <v>10.860000000000014</v>
      </c>
    </row>
    <row r="48" spans="1:3" x14ac:dyDescent="0.2">
      <c r="A48">
        <v>2026</v>
      </c>
      <c r="B48" s="4">
        <f t="shared" si="1"/>
        <v>5523437.5149635356</v>
      </c>
      <c r="C48" s="6">
        <f t="shared" si="2"/>
        <v>10.680000000000007</v>
      </c>
    </row>
    <row r="49" spans="1:3" x14ac:dyDescent="0.2">
      <c r="A49">
        <v>2027</v>
      </c>
      <c r="B49" s="4">
        <f t="shared" si="1"/>
        <v>5581433.6088706525</v>
      </c>
      <c r="C49" s="6">
        <f t="shared" si="2"/>
        <v>10.5</v>
      </c>
    </row>
    <row r="50" spans="1:3" x14ac:dyDescent="0.2">
      <c r="A50">
        <v>2028</v>
      </c>
      <c r="B50" s="4">
        <f t="shared" si="1"/>
        <v>5639034.0037141982</v>
      </c>
      <c r="C50" s="6">
        <f t="shared" si="2"/>
        <v>10.32000000000005</v>
      </c>
    </row>
    <row r="51" spans="1:3" x14ac:dyDescent="0.2">
      <c r="A51">
        <v>2029</v>
      </c>
      <c r="B51" s="4">
        <f t="shared" si="1"/>
        <v>5696213.8085118607</v>
      </c>
      <c r="C51" s="6">
        <f t="shared" si="2"/>
        <v>10.140000000000043</v>
      </c>
    </row>
    <row r="52" spans="1:3" x14ac:dyDescent="0.2">
      <c r="A52">
        <v>2030</v>
      </c>
      <c r="B52" s="4">
        <f t="shared" si="1"/>
        <v>5752948.0980446395</v>
      </c>
      <c r="C52" s="6">
        <f t="shared" si="2"/>
        <v>9.9600000000000364</v>
      </c>
    </row>
    <row r="53" spans="1:3" x14ac:dyDescent="0.2">
      <c r="A53">
        <v>2031</v>
      </c>
      <c r="B53" s="4">
        <f t="shared" si="1"/>
        <v>5809211.930443516</v>
      </c>
      <c r="C53" s="6">
        <f t="shared" si="2"/>
        <v>9.7800000000000296</v>
      </c>
    </row>
    <row r="54" spans="1:3" x14ac:dyDescent="0.2">
      <c r="A54">
        <v>2032</v>
      </c>
      <c r="B54" s="4">
        <f t="shared" si="1"/>
        <v>5864980.3649757737</v>
      </c>
      <c r="C54" s="6">
        <f t="shared" si="2"/>
        <v>9.6000000000000227</v>
      </c>
    </row>
    <row r="55" spans="1:3" x14ac:dyDescent="0.2">
      <c r="A55">
        <v>2033</v>
      </c>
      <c r="B55" s="4">
        <f t="shared" si="1"/>
        <v>5920111.1804065462</v>
      </c>
      <c r="C55" s="7">
        <v>9.4</v>
      </c>
    </row>
    <row r="56" spans="1:3" x14ac:dyDescent="0.2">
      <c r="A56">
        <v>2034</v>
      </c>
      <c r="B56" s="4">
        <f t="shared" si="1"/>
        <v>5974813.0077135032</v>
      </c>
      <c r="C56" s="6">
        <f t="shared" si="2"/>
        <v>9.2400000000000091</v>
      </c>
    </row>
    <row r="57" spans="1:3" x14ac:dyDescent="0.2">
      <c r="A57">
        <v>2035</v>
      </c>
      <c r="B57" s="4">
        <f t="shared" si="1"/>
        <v>6028944.8135633878</v>
      </c>
      <c r="C57" s="6">
        <f t="shared" si="2"/>
        <v>9.0600000000000023</v>
      </c>
    </row>
    <row r="58" spans="1:3" x14ac:dyDescent="0.2">
      <c r="A58">
        <v>2036</v>
      </c>
      <c r="B58" s="4">
        <f t="shared" si="1"/>
        <v>6082481.843507831</v>
      </c>
      <c r="C58" s="6">
        <f t="shared" si="2"/>
        <v>8.8800000000000523</v>
      </c>
    </row>
    <row r="59" spans="1:3" x14ac:dyDescent="0.2">
      <c r="A59">
        <v>2037</v>
      </c>
      <c r="B59" s="4">
        <f t="shared" si="1"/>
        <v>6135399.4355463497</v>
      </c>
      <c r="C59" s="6">
        <f t="shared" si="2"/>
        <v>8.7000000000000455</v>
      </c>
    </row>
    <row r="60" spans="1:3" x14ac:dyDescent="0.2">
      <c r="A60">
        <v>2038</v>
      </c>
      <c r="B60" s="4">
        <f t="shared" si="1"/>
        <v>6187673.0387372049</v>
      </c>
      <c r="C60" s="6">
        <f t="shared" si="2"/>
        <v>8.5200000000000387</v>
      </c>
    </row>
    <row r="61" spans="1:3" x14ac:dyDescent="0.2">
      <c r="A61">
        <v>2039</v>
      </c>
      <c r="B61" s="4">
        <f t="shared" si="1"/>
        <v>6239278.2318802737</v>
      </c>
      <c r="C61" s="6">
        <f t="shared" si="2"/>
        <v>8.3400000000000318</v>
      </c>
    </row>
    <row r="62" spans="1:3" x14ac:dyDescent="0.2">
      <c r="A62">
        <v>2040</v>
      </c>
      <c r="B62" s="4">
        <f t="shared" si="1"/>
        <v>6290190.7422524169</v>
      </c>
      <c r="C62" s="6">
        <f t="shared" si="2"/>
        <v>8.160000000000025</v>
      </c>
    </row>
    <row r="63" spans="1:3" x14ac:dyDescent="0.2">
      <c r="A63">
        <v>2041</v>
      </c>
      <c r="B63" s="4">
        <f t="shared" si="1"/>
        <v>6340386.4643755909</v>
      </c>
      <c r="C63" s="6">
        <f t="shared" si="2"/>
        <v>7.9800000000000182</v>
      </c>
    </row>
    <row r="64" spans="1:3" x14ac:dyDescent="0.2">
      <c r="A64">
        <v>2042</v>
      </c>
      <c r="B64" s="4">
        <f t="shared" si="1"/>
        <v>6389841.4787977207</v>
      </c>
      <c r="C64" s="6">
        <f t="shared" si="2"/>
        <v>7.8000000000000114</v>
      </c>
    </row>
    <row r="65" spans="1:3" x14ac:dyDescent="0.2">
      <c r="A65">
        <v>2043</v>
      </c>
      <c r="B65" s="4">
        <f t="shared" si="1"/>
        <v>6440321.2264802223</v>
      </c>
      <c r="C65" s="7">
        <v>7.9</v>
      </c>
    </row>
    <row r="66" spans="1:3" x14ac:dyDescent="0.2">
      <c r="A66">
        <v>2044</v>
      </c>
      <c r="B66" s="4">
        <f t="shared" si="1"/>
        <v>6488237.2164052352</v>
      </c>
      <c r="C66" s="6">
        <f t="shared" si="2"/>
        <v>7.4400000000000546</v>
      </c>
    </row>
    <row r="67" spans="1:3" x14ac:dyDescent="0.2">
      <c r="A67">
        <v>2045</v>
      </c>
      <c r="B67" s="4">
        <f t="shared" si="1"/>
        <v>6535341.8185963379</v>
      </c>
      <c r="C67" s="6">
        <f t="shared" si="2"/>
        <v>7.2600000000000477</v>
      </c>
    </row>
    <row r="68" spans="1:3" x14ac:dyDescent="0.2">
      <c r="A68">
        <v>2046</v>
      </c>
      <c r="B68" s="4">
        <f t="shared" si="1"/>
        <v>6581612.0386720002</v>
      </c>
      <c r="C68" s="6">
        <f t="shared" si="2"/>
        <v>7.0800000000000409</v>
      </c>
    </row>
    <row r="69" spans="1:3" x14ac:dyDescent="0.2">
      <c r="A69">
        <v>2047</v>
      </c>
      <c r="B69" s="4">
        <f t="shared" si="1"/>
        <v>6627025.1617388371</v>
      </c>
      <c r="C69" s="6">
        <f t="shared" si="2"/>
        <v>6.9000000000000341</v>
      </c>
    </row>
    <row r="70" spans="1:3" x14ac:dyDescent="0.2">
      <c r="A70">
        <v>2048</v>
      </c>
      <c r="B70" s="4">
        <f t="shared" si="1"/>
        <v>6671558.7708257223</v>
      </c>
      <c r="C70" s="6">
        <f t="shared" si="2"/>
        <v>6.7200000000000273</v>
      </c>
    </row>
    <row r="71" spans="1:3" x14ac:dyDescent="0.2">
      <c r="A71">
        <v>2049</v>
      </c>
      <c r="B71" s="4">
        <f t="shared" si="1"/>
        <v>6715190.7651869226</v>
      </c>
      <c r="C71" s="6">
        <f t="shared" si="2"/>
        <v>6.5400000000000205</v>
      </c>
    </row>
    <row r="72" spans="1:3" x14ac:dyDescent="0.2">
      <c r="A72">
        <v>2050</v>
      </c>
      <c r="B72" s="4">
        <f t="shared" si="1"/>
        <v>6757899.3784535117</v>
      </c>
      <c r="C72" s="6">
        <f t="shared" si="2"/>
        <v>6.3600000000000136</v>
      </c>
    </row>
    <row r="73" spans="1:3" x14ac:dyDescent="0.2">
      <c r="A73">
        <v>2051</v>
      </c>
      <c r="B73" s="4">
        <f t="shared" si="1"/>
        <v>6799663.1966123544</v>
      </c>
      <c r="C73" s="6">
        <f t="shared" si="2"/>
        <v>6.1800000000000068</v>
      </c>
    </row>
    <row r="74" spans="1:3" x14ac:dyDescent="0.2">
      <c r="A74">
        <v>2052</v>
      </c>
      <c r="B74" s="4">
        <f t="shared" si="1"/>
        <v>6840461.1757920282</v>
      </c>
      <c r="C74" s="6">
        <f t="shared" si="2"/>
        <v>6</v>
      </c>
    </row>
    <row r="75" spans="1:3" x14ac:dyDescent="0.2">
      <c r="A75">
        <v>2053</v>
      </c>
      <c r="B75" s="4">
        <f t="shared" si="1"/>
        <v>6880272.6598351384</v>
      </c>
      <c r="C75" s="6">
        <f t="shared" si="2"/>
        <v>5.82000000000005</v>
      </c>
    </row>
    <row r="76" spans="1:3" x14ac:dyDescent="0.2">
      <c r="A76">
        <v>2054</v>
      </c>
      <c r="B76" s="4">
        <f t="shared" si="1"/>
        <v>6919077.3976366092</v>
      </c>
      <c r="C76" s="6">
        <f t="shared" si="2"/>
        <v>5.6400000000000432</v>
      </c>
    </row>
    <row r="77" spans="1:3" x14ac:dyDescent="0.2">
      <c r="A77">
        <v>2055</v>
      </c>
      <c r="B77" s="4">
        <f t="shared" si="1"/>
        <v>6956855.5602277052</v>
      </c>
      <c r="C77" s="6">
        <f t="shared" si="2"/>
        <v>5.4600000000000364</v>
      </c>
    </row>
    <row r="78" spans="1:3" x14ac:dyDescent="0.2">
      <c r="A78">
        <v>2056</v>
      </c>
      <c r="B78" s="4">
        <f t="shared" si="1"/>
        <v>6993587.7575857081</v>
      </c>
      <c r="C78" s="6">
        <f t="shared" si="2"/>
        <v>5.2800000000000296</v>
      </c>
    </row>
    <row r="79" spans="1:3" x14ac:dyDescent="0.2">
      <c r="A79">
        <v>2057</v>
      </c>
      <c r="B79" s="4">
        <f t="shared" si="1"/>
        <v>7029255.055149395</v>
      </c>
      <c r="C79" s="6">
        <f t="shared" si="2"/>
        <v>5.1000000000000227</v>
      </c>
    </row>
    <row r="80" spans="1:3" x14ac:dyDescent="0.2">
      <c r="A80">
        <v>2058</v>
      </c>
      <c r="B80" s="4">
        <f t="shared" si="1"/>
        <v>7063838.9900207305</v>
      </c>
      <c r="C80" s="6">
        <f t="shared" si="2"/>
        <v>4.9200000000000159</v>
      </c>
    </row>
    <row r="81" spans="1:3" x14ac:dyDescent="0.2">
      <c r="A81">
        <v>2059</v>
      </c>
      <c r="B81" s="4">
        <f t="shared" si="1"/>
        <v>7097321.5868334286</v>
      </c>
      <c r="C81" s="6">
        <f t="shared" si="2"/>
        <v>4.7400000000000091</v>
      </c>
    </row>
    <row r="82" spans="1:3" x14ac:dyDescent="0.2">
      <c r="A82">
        <v>2060</v>
      </c>
      <c r="B82" s="4">
        <f t="shared" si="1"/>
        <v>7129685.3732693894</v>
      </c>
      <c r="C82" s="6">
        <f t="shared" si="2"/>
        <v>4.5600000000000023</v>
      </c>
    </row>
    <row r="83" spans="1:3" x14ac:dyDescent="0.2">
      <c r="A83">
        <v>2061</v>
      </c>
      <c r="B83" s="4">
        <f t="shared" si="1"/>
        <v>7160913.3952043094</v>
      </c>
      <c r="C83" s="6">
        <f t="shared" si="2"/>
        <v>4.3800000000000523</v>
      </c>
    </row>
    <row r="84" spans="1:3" x14ac:dyDescent="0.2">
      <c r="A84">
        <v>2062</v>
      </c>
      <c r="B84" s="4">
        <f t="shared" si="1"/>
        <v>7190989.2314641681</v>
      </c>
      <c r="C84" s="6">
        <f t="shared" si="2"/>
        <v>4.2000000000000455</v>
      </c>
    </row>
    <row r="85" spans="1:3" x14ac:dyDescent="0.2">
      <c r="A85">
        <v>2063</v>
      </c>
      <c r="B85" s="4">
        <f t="shared" si="1"/>
        <v>7219897.0081746541</v>
      </c>
      <c r="C85" s="6">
        <f t="shared" si="2"/>
        <v>4.0200000000000387</v>
      </c>
    </row>
    <row r="86" spans="1:3" x14ac:dyDescent="0.2">
      <c r="A86">
        <v>2064</v>
      </c>
      <c r="B86" s="4">
        <f t="shared" si="1"/>
        <v>7247621.4126860453</v>
      </c>
      <c r="C86" s="6">
        <f t="shared" si="2"/>
        <v>3.8400000000000318</v>
      </c>
    </row>
    <row r="87" spans="1:3" x14ac:dyDescent="0.2">
      <c r="A87">
        <v>2065</v>
      </c>
      <c r="B87" s="4">
        <f t="shared" si="1"/>
        <v>7274147.7070564767</v>
      </c>
      <c r="C87" s="6">
        <f t="shared" si="2"/>
        <v>3.660000000000025</v>
      </c>
    </row>
    <row r="88" spans="1:3" x14ac:dyDescent="0.2">
      <c r="A88">
        <v>2066</v>
      </c>
      <c r="B88" s="4">
        <f t="shared" si="1"/>
        <v>7299461.7410770338</v>
      </c>
      <c r="C88" s="6">
        <f t="shared" si="2"/>
        <v>3.4800000000000182</v>
      </c>
    </row>
    <row r="89" spans="1:3" x14ac:dyDescent="0.2">
      <c r="A89">
        <v>2067</v>
      </c>
      <c r="B89" s="4">
        <f t="shared" si="1"/>
        <v>7323549.9648225885</v>
      </c>
      <c r="C89" s="6">
        <f t="shared" si="2"/>
        <v>3.3000000000000114</v>
      </c>
    </row>
    <row r="90" spans="1:3" x14ac:dyDescent="0.2">
      <c r="A90">
        <v>2068</v>
      </c>
      <c r="B90" s="4">
        <f t="shared" si="1"/>
        <v>7346399.4407128347</v>
      </c>
      <c r="C90" s="6">
        <f t="shared" si="2"/>
        <v>3.1200000000000045</v>
      </c>
    </row>
    <row r="91" spans="1:3" x14ac:dyDescent="0.2">
      <c r="A91">
        <v>2069</v>
      </c>
      <c r="B91" s="4">
        <f t="shared" si="1"/>
        <v>7367997.8550685309</v>
      </c>
      <c r="C91" s="6">
        <f t="shared" si="2"/>
        <v>2.9400000000000546</v>
      </c>
    </row>
    <row r="92" spans="1:3" x14ac:dyDescent="0.2">
      <c r="A92">
        <v>2070</v>
      </c>
      <c r="B92" s="4">
        <f t="shared" si="1"/>
        <v>7388333.52914852</v>
      </c>
      <c r="C92" s="6">
        <f t="shared" si="2"/>
        <v>2.7600000000000477</v>
      </c>
    </row>
    <row r="93" spans="1:3" x14ac:dyDescent="0.2">
      <c r="A93">
        <v>2071</v>
      </c>
      <c r="B93" s="4">
        <f t="shared" si="1"/>
        <v>7407395.4296537237</v>
      </c>
      <c r="C93" s="6">
        <f t="shared" si="2"/>
        <v>2.5800000000000409</v>
      </c>
    </row>
    <row r="94" spans="1:3" x14ac:dyDescent="0.2">
      <c r="A94">
        <v>2072</v>
      </c>
      <c r="B94" s="4">
        <f t="shared" si="1"/>
        <v>7425173.1786848931</v>
      </c>
      <c r="C94" s="6">
        <f t="shared" si="2"/>
        <v>2.4000000000000341</v>
      </c>
    </row>
    <row r="95" spans="1:3" x14ac:dyDescent="0.2">
      <c r="A95">
        <v>2073</v>
      </c>
      <c r="B95" s="4">
        <f t="shared" si="1"/>
        <v>7441657.0631415742</v>
      </c>
      <c r="C95" s="6">
        <f t="shared" si="2"/>
        <v>2.2200000000000273</v>
      </c>
    </row>
    <row r="96" spans="1:3" x14ac:dyDescent="0.2">
      <c r="A96">
        <v>2074</v>
      </c>
      <c r="B96" s="4">
        <f t="shared" si="1"/>
        <v>7456838.0435503833</v>
      </c>
      <c r="C96" s="6">
        <f t="shared" si="2"/>
        <v>2.0400000000000205</v>
      </c>
    </row>
    <row r="97" spans="1:3" x14ac:dyDescent="0.2">
      <c r="A97">
        <v>2075</v>
      </c>
      <c r="B97" s="4">
        <f t="shared" si="1"/>
        <v>7470707.7623113869</v>
      </c>
      <c r="C97" s="6">
        <f t="shared" si="2"/>
        <v>1.8600000000000136</v>
      </c>
    </row>
    <row r="98" spans="1:3" x14ac:dyDescent="0.2">
      <c r="A98">
        <v>2076</v>
      </c>
      <c r="B98" s="4">
        <f t="shared" si="1"/>
        <v>7483258.5513520697</v>
      </c>
      <c r="C98" s="6">
        <f t="shared" si="2"/>
        <v>1.6800000000000068</v>
      </c>
    </row>
    <row r="99" spans="1:3" x14ac:dyDescent="0.2">
      <c r="A99">
        <v>2077</v>
      </c>
      <c r="B99" s="4">
        <f t="shared" si="1"/>
        <v>7494483.4391790982</v>
      </c>
      <c r="C99" s="6">
        <f t="shared" si="2"/>
        <v>1.5</v>
      </c>
    </row>
    <row r="100" spans="1:3" x14ac:dyDescent="0.2">
      <c r="A100">
        <v>2078</v>
      </c>
      <c r="B100" s="4">
        <f t="shared" si="1"/>
        <v>7504376.1573188147</v>
      </c>
      <c r="C100" s="6">
        <f t="shared" si="2"/>
        <v>1.32000000000005</v>
      </c>
    </row>
    <row r="101" spans="1:3" x14ac:dyDescent="0.2">
      <c r="A101">
        <v>2079</v>
      </c>
      <c r="B101" s="4">
        <f t="shared" si="1"/>
        <v>7512931.1461381586</v>
      </c>
      <c r="C101" s="6">
        <f t="shared" si="2"/>
        <v>1.1400000000000432</v>
      </c>
    </row>
    <row r="102" spans="1:3" x14ac:dyDescent="0.2">
      <c r="A102">
        <v>2080</v>
      </c>
      <c r="B102" s="4">
        <f t="shared" si="1"/>
        <v>7520143.5600384511</v>
      </c>
      <c r="C102" s="6">
        <f t="shared" si="2"/>
        <v>0.96000000000003638</v>
      </c>
    </row>
    <row r="103" spans="1:3" x14ac:dyDescent="0.2">
      <c r="A103">
        <v>2081</v>
      </c>
      <c r="B103" s="4">
        <f t="shared" si="1"/>
        <v>7526009.272015281</v>
      </c>
      <c r="C103" s="6">
        <f t="shared" si="2"/>
        <v>0.78000000000002956</v>
      </c>
    </row>
    <row r="104" spans="1:3" x14ac:dyDescent="0.2">
      <c r="A104">
        <v>2082</v>
      </c>
      <c r="B104" s="4">
        <f t="shared" si="1"/>
        <v>7530524.8775784904</v>
      </c>
      <c r="C104" s="6">
        <f t="shared" si="2"/>
        <v>0.60000000000002274</v>
      </c>
    </row>
    <row r="105" spans="1:3" x14ac:dyDescent="0.2">
      <c r="A105">
        <v>2083</v>
      </c>
      <c r="B105" s="4">
        <f t="shared" si="1"/>
        <v>7533687.6980270734</v>
      </c>
      <c r="C105" s="6">
        <f t="shared" si="2"/>
        <v>0.42000000000001592</v>
      </c>
    </row>
    <row r="106" spans="1:3" x14ac:dyDescent="0.2">
      <c r="A106">
        <v>2084</v>
      </c>
      <c r="B106" s="4">
        <f t="shared" si="1"/>
        <v>7535495.7830745997</v>
      </c>
      <c r="C106" s="6">
        <f t="shared" si="2"/>
        <v>0.24000000000000909</v>
      </c>
    </row>
    <row r="107" spans="1:3" x14ac:dyDescent="0.2">
      <c r="A107">
        <v>2085</v>
      </c>
      <c r="B107" s="4">
        <f t="shared" si="1"/>
        <v>7535947.9128215844</v>
      </c>
      <c r="C107" s="6">
        <f t="shared" si="2"/>
        <v>6.0000000000002274E-2</v>
      </c>
    </row>
    <row r="108" spans="1:3" x14ac:dyDescent="0.2">
      <c r="A108">
        <v>2086</v>
      </c>
      <c r="B108" s="4">
        <f t="shared" si="1"/>
        <v>7535043.5990720466</v>
      </c>
      <c r="C108" s="6">
        <f t="shared" si="2"/>
        <v>-0.1199999999999477</v>
      </c>
    </row>
    <row r="109" spans="1:3" x14ac:dyDescent="0.2">
      <c r="A109">
        <v>2087</v>
      </c>
      <c r="B109" s="4">
        <f t="shared" si="1"/>
        <v>7532783.0859923251</v>
      </c>
      <c r="C109" s="6">
        <f t="shared" si="2"/>
        <v>-0.29999999999995453</v>
      </c>
    </row>
    <row r="110" spans="1:3" x14ac:dyDescent="0.2">
      <c r="A110">
        <v>2088</v>
      </c>
      <c r="B110" s="4">
        <f t="shared" ref="B110:B122" si="3">(B109*C110/1000)+B109</f>
        <v>7529167.3501110487</v>
      </c>
      <c r="C110" s="6">
        <f t="shared" si="2"/>
        <v>-0.47999999999996135</v>
      </c>
    </row>
    <row r="111" spans="1:3" x14ac:dyDescent="0.2">
      <c r="A111">
        <v>2089</v>
      </c>
      <c r="B111" s="4">
        <f t="shared" si="3"/>
        <v>7524198.0996599756</v>
      </c>
      <c r="C111" s="6">
        <f t="shared" ref="C111:C122" si="4">(-0.18*A111) + 375.36</f>
        <v>-0.65999999999996817</v>
      </c>
    </row>
    <row r="112" spans="1:3" x14ac:dyDescent="0.2">
      <c r="A112">
        <v>2090</v>
      </c>
      <c r="B112" s="4">
        <f t="shared" si="3"/>
        <v>7517877.7732562618</v>
      </c>
      <c r="C112" s="6">
        <f t="shared" si="4"/>
        <v>-0.83999999999997499</v>
      </c>
    </row>
    <row r="113" spans="1:3" x14ac:dyDescent="0.2">
      <c r="A113">
        <v>2091</v>
      </c>
      <c r="B113" s="4">
        <f t="shared" si="3"/>
        <v>7510209.537927541</v>
      </c>
      <c r="C113" s="6">
        <f t="shared" si="4"/>
        <v>-1.0199999999999818</v>
      </c>
    </row>
    <row r="114" spans="1:3" x14ac:dyDescent="0.2">
      <c r="A114">
        <v>2092</v>
      </c>
      <c r="B114" s="4">
        <f t="shared" si="3"/>
        <v>7501197.2864820277</v>
      </c>
      <c r="C114" s="6">
        <f t="shared" si="4"/>
        <v>-1.1999999999999886</v>
      </c>
    </row>
    <row r="115" spans="1:3" x14ac:dyDescent="0.2">
      <c r="A115">
        <v>2093</v>
      </c>
      <c r="B115" s="4">
        <f t="shared" si="3"/>
        <v>7490845.6342266826</v>
      </c>
      <c r="C115" s="6">
        <f t="shared" si="4"/>
        <v>-1.3799999999999955</v>
      </c>
    </row>
    <row r="116" spans="1:3" x14ac:dyDescent="0.2">
      <c r="A116">
        <v>2094</v>
      </c>
      <c r="B116" s="4">
        <f t="shared" si="3"/>
        <v>7479159.9150372893</v>
      </c>
      <c r="C116" s="6">
        <f t="shared" si="4"/>
        <v>-1.5599999999999454</v>
      </c>
    </row>
    <row r="117" spans="1:3" x14ac:dyDescent="0.2">
      <c r="A117">
        <v>2095</v>
      </c>
      <c r="B117" s="4">
        <f t="shared" si="3"/>
        <v>7466146.1767851245</v>
      </c>
      <c r="C117" s="6">
        <f t="shared" si="4"/>
        <v>-1.7399999999999523</v>
      </c>
    </row>
    <row r="118" spans="1:3" x14ac:dyDescent="0.2">
      <c r="A118">
        <v>2096</v>
      </c>
      <c r="B118" s="4">
        <f t="shared" si="3"/>
        <v>7451811.1761256978</v>
      </c>
      <c r="C118" s="6">
        <f t="shared" si="4"/>
        <v>-1.9199999999999591</v>
      </c>
    </row>
    <row r="119" spans="1:3" x14ac:dyDescent="0.2">
      <c r="A119">
        <v>2097</v>
      </c>
      <c r="B119" s="4">
        <f t="shared" si="3"/>
        <v>7436162.3726558341</v>
      </c>
      <c r="C119" s="6">
        <f t="shared" si="4"/>
        <v>-2.0999999999999659</v>
      </c>
    </row>
    <row r="120" spans="1:3" x14ac:dyDescent="0.2">
      <c r="A120">
        <v>2098</v>
      </c>
      <c r="B120" s="4">
        <f t="shared" si="3"/>
        <v>7419207.9224461792</v>
      </c>
      <c r="C120" s="6">
        <f t="shared" si="4"/>
        <v>-2.2799999999999727</v>
      </c>
    </row>
    <row r="121" spans="1:3" x14ac:dyDescent="0.2">
      <c r="A121">
        <v>2099</v>
      </c>
      <c r="B121" s="4">
        <f t="shared" si="3"/>
        <v>7400956.6709569618</v>
      </c>
      <c r="C121" s="6">
        <f t="shared" si="4"/>
        <v>-2.4599999999999795</v>
      </c>
    </row>
    <row r="122" spans="1:3" x14ac:dyDescent="0.2">
      <c r="A122">
        <v>2100</v>
      </c>
      <c r="B122" s="4">
        <f t="shared" si="3"/>
        <v>7381418.1453456357</v>
      </c>
      <c r="C122" s="6">
        <f t="shared" si="4"/>
        <v>-2.6399999999999864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5648-6FBF-4545-9FD4-A74D588BF6CD}">
  <dimension ref="A1:C122"/>
  <sheetViews>
    <sheetView workbookViewId="0">
      <selection sqref="A1:XFD1"/>
    </sheetView>
  </sheetViews>
  <sheetFormatPr baseColWidth="10" defaultRowHeight="16" x14ac:dyDescent="0.2"/>
  <cols>
    <col min="2" max="2" width="11.6640625" style="4" bestFit="1" customWidth="1"/>
    <col min="3" max="3" width="10.83203125" style="6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6">
        <v>29.388596150000001</v>
      </c>
    </row>
    <row r="4" spans="1:3" x14ac:dyDescent="0.2">
      <c r="A4">
        <v>1982</v>
      </c>
      <c r="B4" s="4">
        <v>2876513</v>
      </c>
      <c r="C4" s="6">
        <v>17.673438860000001</v>
      </c>
    </row>
    <row r="5" spans="1:3" x14ac:dyDescent="0.2">
      <c r="A5">
        <v>1983</v>
      </c>
      <c r="B5" s="4">
        <v>2907502</v>
      </c>
      <c r="C5" s="6">
        <v>10.77311314</v>
      </c>
    </row>
    <row r="6" spans="1:3" x14ac:dyDescent="0.2">
      <c r="A6">
        <v>1984</v>
      </c>
      <c r="B6" s="4">
        <v>2947181</v>
      </c>
      <c r="C6" s="6">
        <v>13.64711013</v>
      </c>
    </row>
    <row r="7" spans="1:3" x14ac:dyDescent="0.2">
      <c r="A7">
        <v>1985</v>
      </c>
      <c r="B7" s="4">
        <v>2975131</v>
      </c>
      <c r="C7" s="6">
        <v>9.4836387720000008</v>
      </c>
    </row>
    <row r="8" spans="1:3" x14ac:dyDescent="0.2">
      <c r="A8">
        <v>1986</v>
      </c>
      <c r="B8" s="4">
        <v>3003621</v>
      </c>
      <c r="C8" s="6">
        <v>9.5760489199999999</v>
      </c>
    </row>
    <row r="9" spans="1:3" x14ac:dyDescent="0.2">
      <c r="A9">
        <v>1987</v>
      </c>
      <c r="B9" s="4">
        <v>3048651</v>
      </c>
      <c r="C9" s="6">
        <v>14.99190477</v>
      </c>
    </row>
    <row r="10" spans="1:3" x14ac:dyDescent="0.2">
      <c r="A10">
        <v>1988</v>
      </c>
      <c r="B10" s="4">
        <v>3114761</v>
      </c>
      <c r="C10" s="6">
        <v>21.685001010000001</v>
      </c>
    </row>
    <row r="11" spans="1:3" x14ac:dyDescent="0.2">
      <c r="A11">
        <v>1989</v>
      </c>
      <c r="B11" s="4">
        <v>3196725</v>
      </c>
      <c r="C11" s="6">
        <v>26.31469959</v>
      </c>
    </row>
    <row r="12" spans="1:3" x14ac:dyDescent="0.2">
      <c r="A12">
        <v>1990</v>
      </c>
      <c r="B12" s="4">
        <v>3292111</v>
      </c>
      <c r="C12" s="6">
        <v>29.838663010000001</v>
      </c>
    </row>
    <row r="13" spans="1:3" x14ac:dyDescent="0.2">
      <c r="A13">
        <v>1991</v>
      </c>
      <c r="B13" s="4">
        <v>3373787</v>
      </c>
      <c r="C13" s="6">
        <v>24.809613039999999</v>
      </c>
    </row>
    <row r="14" spans="1:3" x14ac:dyDescent="0.2">
      <c r="A14">
        <v>1992</v>
      </c>
      <c r="B14" s="4">
        <v>3468802</v>
      </c>
      <c r="C14" s="6">
        <v>28.162714480000002</v>
      </c>
    </row>
    <row r="15" spans="1:3" x14ac:dyDescent="0.2">
      <c r="A15">
        <v>1993</v>
      </c>
      <c r="B15" s="4">
        <v>3567772</v>
      </c>
      <c r="C15" s="6">
        <v>28.53146418</v>
      </c>
    </row>
    <row r="16" spans="1:3" x14ac:dyDescent="0.2">
      <c r="A16">
        <v>1994</v>
      </c>
      <c r="B16" s="4">
        <v>3676075</v>
      </c>
      <c r="C16" s="6">
        <v>30.3559196</v>
      </c>
    </row>
    <row r="17" spans="1:3" x14ac:dyDescent="0.2">
      <c r="A17">
        <v>1995</v>
      </c>
      <c r="B17" s="4">
        <v>3777390</v>
      </c>
      <c r="C17" s="6">
        <v>27.560645529999999</v>
      </c>
    </row>
    <row r="18" spans="1:3" x14ac:dyDescent="0.2">
      <c r="A18">
        <v>1996</v>
      </c>
      <c r="B18" s="4">
        <v>3874317</v>
      </c>
      <c r="C18" s="6">
        <v>25.659780959999999</v>
      </c>
    </row>
    <row r="19" spans="1:3" x14ac:dyDescent="0.2">
      <c r="A19">
        <v>1997</v>
      </c>
      <c r="B19" s="4">
        <v>3948583</v>
      </c>
      <c r="C19" s="6">
        <v>19.16879801</v>
      </c>
    </row>
    <row r="20" spans="1:3" x14ac:dyDescent="0.2">
      <c r="A20">
        <v>1998</v>
      </c>
      <c r="B20" s="4">
        <v>3983113</v>
      </c>
      <c r="C20" s="6">
        <v>8.7449092499999992</v>
      </c>
    </row>
    <row r="21" spans="1:3" x14ac:dyDescent="0.2">
      <c r="A21">
        <v>1999</v>
      </c>
      <c r="B21" s="4">
        <v>4011375</v>
      </c>
      <c r="C21" s="6">
        <v>7.0954552380000004</v>
      </c>
    </row>
    <row r="22" spans="1:3" x14ac:dyDescent="0.2">
      <c r="A22">
        <v>2000</v>
      </c>
      <c r="B22" s="4">
        <v>4039230</v>
      </c>
      <c r="C22" s="6">
        <v>6.9440029909999996</v>
      </c>
    </row>
    <row r="23" spans="1:3" x14ac:dyDescent="0.2">
      <c r="A23">
        <v>2001</v>
      </c>
      <c r="B23" s="4">
        <v>4076950</v>
      </c>
      <c r="C23" s="6">
        <v>9.3384135100000005</v>
      </c>
    </row>
    <row r="24" spans="1:3" x14ac:dyDescent="0.2">
      <c r="A24">
        <v>2002</v>
      </c>
      <c r="B24" s="4">
        <v>4100564</v>
      </c>
      <c r="C24" s="6">
        <v>5.7920749579999997</v>
      </c>
    </row>
    <row r="25" spans="1:3" x14ac:dyDescent="0.2">
      <c r="A25">
        <v>2003</v>
      </c>
      <c r="B25" s="4">
        <v>4124482</v>
      </c>
      <c r="C25" s="6">
        <v>5.8328561629999998</v>
      </c>
    </row>
    <row r="26" spans="1:3" x14ac:dyDescent="0.2">
      <c r="A26">
        <v>2004</v>
      </c>
      <c r="B26" s="4">
        <v>4155651</v>
      </c>
      <c r="C26" s="6">
        <v>7.5570701969999998</v>
      </c>
    </row>
    <row r="27" spans="1:3" x14ac:dyDescent="0.2">
      <c r="A27">
        <v>2005</v>
      </c>
      <c r="B27" s="4">
        <v>4196062</v>
      </c>
      <c r="C27" s="6">
        <v>9.7243488449999997</v>
      </c>
    </row>
    <row r="28" spans="1:3" x14ac:dyDescent="0.2">
      <c r="A28">
        <v>2006</v>
      </c>
      <c r="B28" s="4">
        <v>4241794</v>
      </c>
      <c r="C28" s="6">
        <v>10.89879034</v>
      </c>
    </row>
    <row r="29" spans="1:3" x14ac:dyDescent="0.2">
      <c r="A29">
        <v>2007</v>
      </c>
      <c r="B29" s="4">
        <v>4290984</v>
      </c>
      <c r="C29" s="6">
        <v>11.596508460000001</v>
      </c>
    </row>
    <row r="30" spans="1:3" x14ac:dyDescent="0.2">
      <c r="A30">
        <v>2008</v>
      </c>
      <c r="B30" s="4">
        <v>4349336</v>
      </c>
      <c r="C30" s="6">
        <v>13.59874565</v>
      </c>
    </row>
    <row r="31" spans="1:3" x14ac:dyDescent="0.2">
      <c r="A31">
        <v>2009</v>
      </c>
      <c r="B31" s="4">
        <v>4410506</v>
      </c>
      <c r="C31" s="6">
        <v>14.06421578</v>
      </c>
    </row>
    <row r="32" spans="1:3" x14ac:dyDescent="0.2">
      <c r="A32">
        <v>2010</v>
      </c>
      <c r="B32" s="4">
        <v>4465546</v>
      </c>
      <c r="C32" s="6">
        <v>12.479293759999999</v>
      </c>
    </row>
    <row r="33" spans="1:3" x14ac:dyDescent="0.2">
      <c r="A33">
        <v>2011</v>
      </c>
      <c r="B33" s="4">
        <v>4502104</v>
      </c>
      <c r="C33" s="6">
        <v>8.1866808669999998</v>
      </c>
    </row>
    <row r="34" spans="1:3" x14ac:dyDescent="0.2">
      <c r="A34">
        <v>2012</v>
      </c>
      <c r="B34" s="4">
        <v>4566769</v>
      </c>
      <c r="C34" s="6">
        <v>14.363284370000001</v>
      </c>
    </row>
    <row r="35" spans="1:3" x14ac:dyDescent="0.2">
      <c r="A35">
        <v>2013</v>
      </c>
      <c r="B35" s="4">
        <v>4630077</v>
      </c>
      <c r="C35" s="6">
        <v>13.862755050000001</v>
      </c>
    </row>
    <row r="36" spans="1:3" x14ac:dyDescent="0.2">
      <c r="A36">
        <v>2014</v>
      </c>
      <c r="B36" s="4">
        <v>4707103</v>
      </c>
      <c r="C36" s="6">
        <v>16.63600843</v>
      </c>
    </row>
    <row r="37" spans="1:3" x14ac:dyDescent="0.2">
      <c r="A37">
        <v>2015</v>
      </c>
      <c r="B37" s="4">
        <v>4776388</v>
      </c>
      <c r="C37" s="6">
        <v>14.719244509999999</v>
      </c>
    </row>
    <row r="38" spans="1:3" x14ac:dyDescent="0.2">
      <c r="A38">
        <v>2016</v>
      </c>
      <c r="B38" s="4">
        <v>4859250</v>
      </c>
      <c r="C38" s="6">
        <v>17.348255630000001</v>
      </c>
    </row>
    <row r="39" spans="1:3" x14ac:dyDescent="0.2">
      <c r="A39">
        <v>2017</v>
      </c>
      <c r="B39" s="4">
        <v>4929384</v>
      </c>
      <c r="C39" s="6">
        <v>14.43309153</v>
      </c>
    </row>
    <row r="40" spans="1:3" x14ac:dyDescent="0.2">
      <c r="A40">
        <v>2018</v>
      </c>
      <c r="B40" s="4">
        <v>5010476</v>
      </c>
      <c r="C40" s="6">
        <v>16.450737050000001</v>
      </c>
    </row>
    <row r="41" spans="1:3" x14ac:dyDescent="0.2">
      <c r="A41">
        <v>2019</v>
      </c>
      <c r="B41" s="4">
        <v>5094796</v>
      </c>
      <c r="C41" s="6">
        <v>16.828740419999999</v>
      </c>
    </row>
    <row r="42" spans="1:3" x14ac:dyDescent="0.2">
      <c r="A42">
        <v>2020</v>
      </c>
      <c r="B42" s="4">
        <v>5158728</v>
      </c>
      <c r="C42" s="6">
        <v>12.548490660000001</v>
      </c>
    </row>
    <row r="43" spans="1:3" x14ac:dyDescent="0.2">
      <c r="A43">
        <v>2021</v>
      </c>
      <c r="B43" s="4">
        <v>5214805</v>
      </c>
      <c r="C43" s="6">
        <v>10.87031532</v>
      </c>
    </row>
    <row r="44" spans="1:3" x14ac:dyDescent="0.2">
      <c r="A44">
        <v>2022</v>
      </c>
      <c r="B44">
        <v>5286528</v>
      </c>
      <c r="C44" s="6">
        <v>13.75372617</v>
      </c>
    </row>
    <row r="45" spans="1:3" x14ac:dyDescent="0.2">
      <c r="A45" s="8">
        <v>2023</v>
      </c>
      <c r="B45" s="13">
        <f>(B44*C45/1000)+B44</f>
        <v>5345208.4607999995</v>
      </c>
      <c r="C45" s="9">
        <v>11.1</v>
      </c>
    </row>
    <row r="46" spans="1:3" x14ac:dyDescent="0.2">
      <c r="A46">
        <v>2024</v>
      </c>
      <c r="B46" s="4">
        <f t="shared" ref="B46:B109" si="0">(B45*C46/1000)+B45</f>
        <v>5402134.9309075195</v>
      </c>
      <c r="C46" s="6">
        <f>(-0.185*A46) + 385.09</f>
        <v>10.649999999999977</v>
      </c>
    </row>
    <row r="47" spans="1:3" x14ac:dyDescent="0.2">
      <c r="A47">
        <v>2025</v>
      </c>
      <c r="B47" s="4">
        <f t="shared" si="0"/>
        <v>5458668.272959467</v>
      </c>
      <c r="C47" s="6">
        <f t="shared" ref="C47:C110" si="1">(-0.185*A47) + 385.09</f>
        <v>10.464999999999975</v>
      </c>
    </row>
    <row r="48" spans="1:3" x14ac:dyDescent="0.2">
      <c r="A48">
        <v>2026</v>
      </c>
      <c r="B48" s="4">
        <f t="shared" si="0"/>
        <v>5514783.3828054899</v>
      </c>
      <c r="C48" s="6">
        <f t="shared" si="1"/>
        <v>10.279999999999973</v>
      </c>
    </row>
    <row r="49" spans="1:3" x14ac:dyDescent="0.2">
      <c r="A49">
        <v>2027</v>
      </c>
      <c r="B49" s="4">
        <f t="shared" si="0"/>
        <v>5570455.1210549111</v>
      </c>
      <c r="C49" s="6">
        <f t="shared" si="1"/>
        <v>10.09499999999997</v>
      </c>
    </row>
    <row r="50" spans="1:3" x14ac:dyDescent="0.2">
      <c r="A50">
        <v>2028</v>
      </c>
      <c r="B50" s="4">
        <f t="shared" si="0"/>
        <v>5625658.3313045651</v>
      </c>
      <c r="C50" s="6">
        <f t="shared" si="1"/>
        <v>9.9099999999999682</v>
      </c>
    </row>
    <row r="51" spans="1:3" x14ac:dyDescent="0.2">
      <c r="A51">
        <v>2029</v>
      </c>
      <c r="B51" s="4">
        <f t="shared" si="0"/>
        <v>5680367.8585765017</v>
      </c>
      <c r="C51" s="6">
        <f t="shared" si="1"/>
        <v>9.7249999999999659</v>
      </c>
    </row>
    <row r="52" spans="1:3" x14ac:dyDescent="0.2">
      <c r="A52">
        <v>2030</v>
      </c>
      <c r="B52" s="4">
        <f t="shared" si="0"/>
        <v>5734558.5679473216</v>
      </c>
      <c r="C52" s="6">
        <f t="shared" si="1"/>
        <v>9.5399999999999636</v>
      </c>
    </row>
    <row r="53" spans="1:3" x14ac:dyDescent="0.2">
      <c r="A53">
        <v>2031</v>
      </c>
      <c r="B53" s="4">
        <f t="shared" si="0"/>
        <v>5788205.3633504687</v>
      </c>
      <c r="C53" s="6">
        <f t="shared" si="1"/>
        <v>9.3549999999999613</v>
      </c>
    </row>
    <row r="54" spans="1:3" x14ac:dyDescent="0.2">
      <c r="A54">
        <v>2032</v>
      </c>
      <c r="B54" s="4">
        <f t="shared" si="0"/>
        <v>5841283.2065323927</v>
      </c>
      <c r="C54" s="6">
        <f t="shared" si="1"/>
        <v>9.1699999999999591</v>
      </c>
    </row>
    <row r="55" spans="1:3" x14ac:dyDescent="0.2">
      <c r="A55">
        <v>2033</v>
      </c>
      <c r="B55" s="4">
        <f t="shared" si="0"/>
        <v>5893767.1361430855</v>
      </c>
      <c r="C55" s="7">
        <f t="shared" si="1"/>
        <v>8.9849999999999568</v>
      </c>
    </row>
    <row r="56" spans="1:3" x14ac:dyDescent="0.2">
      <c r="A56">
        <v>2034</v>
      </c>
      <c r="B56" s="4">
        <f t="shared" si="0"/>
        <v>5945632.2869411446</v>
      </c>
      <c r="C56" s="6">
        <f t="shared" si="1"/>
        <v>8.7999999999999545</v>
      </c>
    </row>
    <row r="57" spans="1:3" x14ac:dyDescent="0.2">
      <c r="A57">
        <v>2035</v>
      </c>
      <c r="B57" s="4">
        <f t="shared" si="0"/>
        <v>5996853.9090931425</v>
      </c>
      <c r="C57" s="6">
        <f t="shared" si="1"/>
        <v>8.6149999999999523</v>
      </c>
    </row>
    <row r="58" spans="1:3" x14ac:dyDescent="0.2">
      <c r="A58">
        <v>2036</v>
      </c>
      <c r="B58" s="4">
        <f t="shared" si="0"/>
        <v>6047407.3875467973</v>
      </c>
      <c r="C58" s="6">
        <f t="shared" si="1"/>
        <v>8.4300000000000068</v>
      </c>
    </row>
    <row r="59" spans="1:3" x14ac:dyDescent="0.2">
      <c r="A59">
        <v>2037</v>
      </c>
      <c r="B59" s="4">
        <f t="shared" si="0"/>
        <v>6097268.261457121</v>
      </c>
      <c r="C59" s="6">
        <f t="shared" si="1"/>
        <v>8.2450000000000045</v>
      </c>
    </row>
    <row r="60" spans="1:3" x14ac:dyDescent="0.2">
      <c r="A60">
        <v>2038</v>
      </c>
      <c r="B60" s="4">
        <f t="shared" si="0"/>
        <v>6146412.2436444657</v>
      </c>
      <c r="C60" s="6">
        <f t="shared" si="1"/>
        <v>8.0600000000000023</v>
      </c>
    </row>
    <row r="61" spans="1:3" x14ac:dyDescent="0.2">
      <c r="A61">
        <v>2039</v>
      </c>
      <c r="B61" s="4">
        <f t="shared" si="0"/>
        <v>6194815.2400631662</v>
      </c>
      <c r="C61" s="6">
        <f t="shared" si="1"/>
        <v>7.875</v>
      </c>
    </row>
    <row r="62" spans="1:3" x14ac:dyDescent="0.2">
      <c r="A62">
        <v>2040</v>
      </c>
      <c r="B62" s="4">
        <f t="shared" si="0"/>
        <v>6242453.3692592522</v>
      </c>
      <c r="C62" s="6">
        <f t="shared" si="1"/>
        <v>7.6899999999999977</v>
      </c>
    </row>
    <row r="63" spans="1:3" x14ac:dyDescent="0.2">
      <c r="A63">
        <v>2041</v>
      </c>
      <c r="B63" s="4">
        <f t="shared" si="0"/>
        <v>6289302.9817955429</v>
      </c>
      <c r="C63" s="6">
        <f t="shared" si="1"/>
        <v>7.5049999999999955</v>
      </c>
    </row>
    <row r="64" spans="1:3" x14ac:dyDescent="0.2">
      <c r="A64">
        <v>2042</v>
      </c>
      <c r="B64" s="4">
        <f t="shared" si="0"/>
        <v>6335340.679622286</v>
      </c>
      <c r="C64" s="6">
        <f t="shared" si="1"/>
        <v>7.3199999999999932</v>
      </c>
    </row>
    <row r="65" spans="1:3" x14ac:dyDescent="0.2">
      <c r="A65">
        <v>2043</v>
      </c>
      <c r="B65" s="4">
        <f t="shared" si="0"/>
        <v>6382222.2006514911</v>
      </c>
      <c r="C65" s="7">
        <v>7.4</v>
      </c>
    </row>
    <row r="66" spans="1:3" x14ac:dyDescent="0.2">
      <c r="A66">
        <v>2044</v>
      </c>
      <c r="B66" s="4">
        <f t="shared" si="0"/>
        <v>6426578.6449460192</v>
      </c>
      <c r="C66" s="6">
        <f t="shared" si="1"/>
        <v>6.9499999999999886</v>
      </c>
    </row>
    <row r="67" spans="1:3" x14ac:dyDescent="0.2">
      <c r="A67">
        <v>2045</v>
      </c>
      <c r="B67" s="4">
        <f t="shared" si="0"/>
        <v>6470054.4494790789</v>
      </c>
      <c r="C67" s="6">
        <f t="shared" si="1"/>
        <v>6.7649999999999864</v>
      </c>
    </row>
    <row r="68" spans="1:3" x14ac:dyDescent="0.2">
      <c r="A68">
        <v>2046</v>
      </c>
      <c r="B68" s="4">
        <f t="shared" si="0"/>
        <v>6512627.4077566508</v>
      </c>
      <c r="C68" s="6">
        <f t="shared" si="1"/>
        <v>6.5799999999999841</v>
      </c>
    </row>
    <row r="69" spans="1:3" x14ac:dyDescent="0.2">
      <c r="A69">
        <v>2047</v>
      </c>
      <c r="B69" s="4">
        <f t="shared" si="0"/>
        <v>6554275.6600292549</v>
      </c>
      <c r="C69" s="6">
        <f t="shared" si="1"/>
        <v>6.3949999999999818</v>
      </c>
    </row>
    <row r="70" spans="1:3" x14ac:dyDescent="0.2">
      <c r="A70">
        <v>2048</v>
      </c>
      <c r="B70" s="4">
        <f t="shared" si="0"/>
        <v>6594977.7118780361</v>
      </c>
      <c r="C70" s="6">
        <f t="shared" si="1"/>
        <v>6.2099999999999795</v>
      </c>
    </row>
    <row r="71" spans="1:3" x14ac:dyDescent="0.2">
      <c r="A71">
        <v>2049</v>
      </c>
      <c r="B71" s="4">
        <f t="shared" si="0"/>
        <v>6634712.4525921009</v>
      </c>
      <c r="C71" s="6">
        <f t="shared" si="1"/>
        <v>6.0249999999999773</v>
      </c>
    </row>
    <row r="72" spans="1:3" x14ac:dyDescent="0.2">
      <c r="A72">
        <v>2050</v>
      </c>
      <c r="B72" s="4">
        <f t="shared" si="0"/>
        <v>6673459.1733152382</v>
      </c>
      <c r="C72" s="6">
        <f t="shared" si="1"/>
        <v>5.839999999999975</v>
      </c>
    </row>
    <row r="73" spans="1:3" x14ac:dyDescent="0.2">
      <c r="A73">
        <v>2051</v>
      </c>
      <c r="B73" s="4">
        <f t="shared" si="0"/>
        <v>6711197.5849403357</v>
      </c>
      <c r="C73" s="6">
        <f t="shared" si="1"/>
        <v>5.6549999999999727</v>
      </c>
    </row>
    <row r="74" spans="1:3" x14ac:dyDescent="0.2">
      <c r="A74">
        <v>2052</v>
      </c>
      <c r="B74" s="4">
        <f t="shared" si="0"/>
        <v>6747907.8357299594</v>
      </c>
      <c r="C74" s="6">
        <f t="shared" si="1"/>
        <v>5.4699999999999704</v>
      </c>
    </row>
    <row r="75" spans="1:3" x14ac:dyDescent="0.2">
      <c r="A75">
        <v>2053</v>
      </c>
      <c r="B75" s="4">
        <f t="shared" si="0"/>
        <v>6783570.528641792</v>
      </c>
      <c r="C75" s="6">
        <f t="shared" si="1"/>
        <v>5.2849999999999682</v>
      </c>
    </row>
    <row r="76" spans="1:3" x14ac:dyDescent="0.2">
      <c r="A76">
        <v>2054</v>
      </c>
      <c r="B76" s="4">
        <f t="shared" si="0"/>
        <v>6818166.7383378651</v>
      </c>
      <c r="C76" s="6">
        <f t="shared" si="1"/>
        <v>5.0999999999999659</v>
      </c>
    </row>
    <row r="77" spans="1:3" x14ac:dyDescent="0.2">
      <c r="A77">
        <v>2055</v>
      </c>
      <c r="B77" s="4">
        <f t="shared" si="0"/>
        <v>6851678.0278567951</v>
      </c>
      <c r="C77" s="6">
        <f t="shared" si="1"/>
        <v>4.9149999999999636</v>
      </c>
    </row>
    <row r="78" spans="1:3" x14ac:dyDescent="0.2">
      <c r="A78">
        <v>2056</v>
      </c>
      <c r="B78" s="4">
        <f t="shared" si="0"/>
        <v>6884086.4649285572</v>
      </c>
      <c r="C78" s="6">
        <f t="shared" si="1"/>
        <v>4.7299999999999613</v>
      </c>
    </row>
    <row r="79" spans="1:3" x14ac:dyDescent="0.2">
      <c r="A79">
        <v>2057</v>
      </c>
      <c r="B79" s="4">
        <f t="shared" si="0"/>
        <v>6915374.6379116569</v>
      </c>
      <c r="C79" s="6">
        <f t="shared" si="1"/>
        <v>4.5449999999999591</v>
      </c>
    </row>
    <row r="80" spans="1:3" x14ac:dyDescent="0.2">
      <c r="A80">
        <v>2058</v>
      </c>
      <c r="B80" s="4">
        <f t="shared" si="0"/>
        <v>6945525.6713329516</v>
      </c>
      <c r="C80" s="6">
        <f t="shared" si="1"/>
        <v>4.3599999999999568</v>
      </c>
    </row>
    <row r="81" spans="1:3" x14ac:dyDescent="0.2">
      <c r="A81">
        <v>2059</v>
      </c>
      <c r="B81" s="4">
        <f t="shared" si="0"/>
        <v>6974523.2410107665</v>
      </c>
      <c r="C81" s="6">
        <f t="shared" si="1"/>
        <v>4.1749999999999545</v>
      </c>
    </row>
    <row r="82" spans="1:3" x14ac:dyDescent="0.2">
      <c r="A82">
        <v>2060</v>
      </c>
      <c r="B82" s="4">
        <f t="shared" si="0"/>
        <v>7002351.5887423987</v>
      </c>
      <c r="C82" s="6">
        <f t="shared" si="1"/>
        <v>3.9899999999999523</v>
      </c>
    </row>
    <row r="83" spans="1:3" x14ac:dyDescent="0.2">
      <c r="A83">
        <v>2061</v>
      </c>
      <c r="B83" s="4">
        <f t="shared" si="0"/>
        <v>7028995.5365375634</v>
      </c>
      <c r="C83" s="6">
        <f t="shared" si="1"/>
        <v>3.8050000000000068</v>
      </c>
    </row>
    <row r="84" spans="1:3" x14ac:dyDescent="0.2">
      <c r="A84">
        <v>2062</v>
      </c>
      <c r="B84" s="4">
        <f t="shared" si="0"/>
        <v>7054440.5003798297</v>
      </c>
      <c r="C84" s="6">
        <f t="shared" si="1"/>
        <v>3.6200000000000045</v>
      </c>
    </row>
    <row r="85" spans="1:3" x14ac:dyDescent="0.2">
      <c r="A85">
        <v>2063</v>
      </c>
      <c r="B85" s="4">
        <f t="shared" si="0"/>
        <v>7078672.5034986343</v>
      </c>
      <c r="C85" s="6">
        <f t="shared" si="1"/>
        <v>3.4350000000000023</v>
      </c>
    </row>
    <row r="86" spans="1:3" x14ac:dyDescent="0.2">
      <c r="A86">
        <v>2064</v>
      </c>
      <c r="B86" s="4">
        <f t="shared" si="0"/>
        <v>7101678.1891350048</v>
      </c>
      <c r="C86" s="6">
        <f t="shared" si="1"/>
        <v>3.25</v>
      </c>
    </row>
    <row r="87" spans="1:3" x14ac:dyDescent="0.2">
      <c r="A87">
        <v>2065</v>
      </c>
      <c r="B87" s="4">
        <f t="shared" si="0"/>
        <v>7123444.8327847039</v>
      </c>
      <c r="C87" s="6">
        <f t="shared" si="1"/>
        <v>3.0649999999999977</v>
      </c>
    </row>
    <row r="88" spans="1:3" x14ac:dyDescent="0.2">
      <c r="A88">
        <v>2066</v>
      </c>
      <c r="B88" s="4">
        <f t="shared" si="0"/>
        <v>7143960.3539031241</v>
      </c>
      <c r="C88" s="6">
        <f t="shared" si="1"/>
        <v>2.8799999999999955</v>
      </c>
    </row>
    <row r="89" spans="1:3" x14ac:dyDescent="0.2">
      <c r="A89">
        <v>2067</v>
      </c>
      <c r="B89" s="4">
        <f t="shared" si="0"/>
        <v>7163213.3270568931</v>
      </c>
      <c r="C89" s="6">
        <f t="shared" si="1"/>
        <v>2.6949999999999932</v>
      </c>
    </row>
    <row r="90" spans="1:3" x14ac:dyDescent="0.2">
      <c r="A90">
        <v>2068</v>
      </c>
      <c r="B90" s="4">
        <f t="shared" si="0"/>
        <v>7181192.992507806</v>
      </c>
      <c r="C90" s="6">
        <f t="shared" si="1"/>
        <v>2.5099999999999909</v>
      </c>
    </row>
    <row r="91" spans="1:3" x14ac:dyDescent="0.2">
      <c r="A91">
        <v>2069</v>
      </c>
      <c r="B91" s="4">
        <f t="shared" si="0"/>
        <v>7197889.2662153868</v>
      </c>
      <c r="C91" s="6">
        <f t="shared" si="1"/>
        <v>2.3249999999999886</v>
      </c>
    </row>
    <row r="92" spans="1:3" x14ac:dyDescent="0.2">
      <c r="A92">
        <v>2070</v>
      </c>
      <c r="B92" s="4">
        <f t="shared" si="0"/>
        <v>7213292.7492450876</v>
      </c>
      <c r="C92" s="6">
        <f t="shared" si="1"/>
        <v>2.1399999999999864</v>
      </c>
    </row>
    <row r="93" spans="1:3" x14ac:dyDescent="0.2">
      <c r="A93">
        <v>2071</v>
      </c>
      <c r="B93" s="4">
        <f t="shared" si="0"/>
        <v>7227394.7365698619</v>
      </c>
      <c r="C93" s="6">
        <f t="shared" si="1"/>
        <v>1.9549999999999841</v>
      </c>
    </row>
    <row r="94" spans="1:3" x14ac:dyDescent="0.2">
      <c r="A94">
        <v>2072</v>
      </c>
      <c r="B94" s="4">
        <f t="shared" si="0"/>
        <v>7240187.2252535904</v>
      </c>
      <c r="C94" s="6">
        <f t="shared" si="1"/>
        <v>1.7699999999999818</v>
      </c>
    </row>
    <row r="95" spans="1:3" x14ac:dyDescent="0.2">
      <c r="A95">
        <v>2073</v>
      </c>
      <c r="B95" s="4">
        <f t="shared" si="0"/>
        <v>7251662.9220056171</v>
      </c>
      <c r="C95" s="6">
        <f t="shared" si="1"/>
        <v>1.5849999999999795</v>
      </c>
    </row>
    <row r="96" spans="1:3" x14ac:dyDescent="0.2">
      <c r="A96">
        <v>2074</v>
      </c>
      <c r="B96" s="4">
        <f t="shared" si="0"/>
        <v>7261815.2500964245</v>
      </c>
      <c r="C96" s="6">
        <f t="shared" si="1"/>
        <v>1.3999999999999773</v>
      </c>
    </row>
    <row r="97" spans="1:3" x14ac:dyDescent="0.2">
      <c r="A97">
        <v>2075</v>
      </c>
      <c r="B97" s="4">
        <f t="shared" si="0"/>
        <v>7270638.3556252914</v>
      </c>
      <c r="C97" s="6">
        <f t="shared" si="1"/>
        <v>1.214999999999975</v>
      </c>
    </row>
    <row r="98" spans="1:3" x14ac:dyDescent="0.2">
      <c r="A98">
        <v>2076</v>
      </c>
      <c r="B98" s="4">
        <f t="shared" si="0"/>
        <v>7278127.1131315855</v>
      </c>
      <c r="C98" s="6">
        <f t="shared" si="1"/>
        <v>1.0299999999999727</v>
      </c>
    </row>
    <row r="99" spans="1:3" x14ac:dyDescent="0.2">
      <c r="A99">
        <v>2077</v>
      </c>
      <c r="B99" s="4">
        <f t="shared" si="0"/>
        <v>7284277.1305421814</v>
      </c>
      <c r="C99" s="6">
        <f t="shared" si="1"/>
        <v>0.84499999999997044</v>
      </c>
    </row>
    <row r="100" spans="1:3" x14ac:dyDescent="0.2">
      <c r="A100">
        <v>2078</v>
      </c>
      <c r="B100" s="4">
        <f t="shared" si="0"/>
        <v>7289084.7534483392</v>
      </c>
      <c r="C100" s="6">
        <f t="shared" si="1"/>
        <v>0.65999999999996817</v>
      </c>
    </row>
    <row r="101" spans="1:3" x14ac:dyDescent="0.2">
      <c r="A101">
        <v>2079</v>
      </c>
      <c r="B101" s="4">
        <f t="shared" si="0"/>
        <v>7292547.0687062265</v>
      </c>
      <c r="C101" s="6">
        <f t="shared" si="1"/>
        <v>0.47499999999996589</v>
      </c>
    </row>
    <row r="102" spans="1:3" x14ac:dyDescent="0.2">
      <c r="A102">
        <v>2080</v>
      </c>
      <c r="B102" s="4">
        <f t="shared" si="0"/>
        <v>7294661.9073561514</v>
      </c>
      <c r="C102" s="6">
        <f t="shared" si="1"/>
        <v>0.28999999999996362</v>
      </c>
    </row>
    <row r="103" spans="1:3" x14ac:dyDescent="0.2">
      <c r="A103">
        <v>2081</v>
      </c>
      <c r="B103" s="4">
        <f t="shared" si="0"/>
        <v>7295427.8468564237</v>
      </c>
      <c r="C103" s="6">
        <f t="shared" si="1"/>
        <v>0.10499999999996135</v>
      </c>
    </row>
    <row r="104" spans="1:3" x14ac:dyDescent="0.2">
      <c r="A104">
        <v>2082</v>
      </c>
      <c r="B104" s="4">
        <f t="shared" si="0"/>
        <v>7294844.2126286747</v>
      </c>
      <c r="C104" s="6">
        <f t="shared" si="1"/>
        <v>-8.0000000000040927E-2</v>
      </c>
    </row>
    <row r="105" spans="1:3" x14ac:dyDescent="0.2">
      <c r="A105">
        <v>2083</v>
      </c>
      <c r="B105" s="4">
        <f t="shared" si="0"/>
        <v>7292911.078912328</v>
      </c>
      <c r="C105" s="6">
        <f t="shared" si="1"/>
        <v>-0.2650000000000432</v>
      </c>
    </row>
    <row r="106" spans="1:3" x14ac:dyDescent="0.2">
      <c r="A106">
        <v>2084</v>
      </c>
      <c r="B106" s="4">
        <f t="shared" si="0"/>
        <v>7289629.268926817</v>
      </c>
      <c r="C106" s="6">
        <f t="shared" si="1"/>
        <v>-0.45000000000004547</v>
      </c>
    </row>
    <row r="107" spans="1:3" x14ac:dyDescent="0.2">
      <c r="A107">
        <v>2085</v>
      </c>
      <c r="B107" s="4">
        <f t="shared" si="0"/>
        <v>7285000.3543410478</v>
      </c>
      <c r="C107" s="6">
        <f t="shared" si="1"/>
        <v>-0.63500000000004775</v>
      </c>
    </row>
    <row r="108" spans="1:3" x14ac:dyDescent="0.2">
      <c r="A108">
        <v>2086</v>
      </c>
      <c r="B108" s="4">
        <f t="shared" si="0"/>
        <v>7279026.654050488</v>
      </c>
      <c r="C108" s="6">
        <f t="shared" si="1"/>
        <v>-0.81999999999999318</v>
      </c>
    </row>
    <row r="109" spans="1:3" x14ac:dyDescent="0.2">
      <c r="A109">
        <v>2087</v>
      </c>
      <c r="B109" s="4">
        <f t="shared" si="0"/>
        <v>7271711.2322631674</v>
      </c>
      <c r="C109" s="6">
        <f t="shared" si="1"/>
        <v>-1.0049999999999955</v>
      </c>
    </row>
    <row r="110" spans="1:3" x14ac:dyDescent="0.2">
      <c r="A110">
        <v>2088</v>
      </c>
      <c r="B110" s="4">
        <f t="shared" ref="B110:B122" si="2">(B109*C110/1000)+B109</f>
        <v>7263057.8958967738</v>
      </c>
      <c r="C110" s="6">
        <f t="shared" si="1"/>
        <v>-1.1899999999999977</v>
      </c>
    </row>
    <row r="111" spans="1:3" x14ac:dyDescent="0.2">
      <c r="A111">
        <v>2089</v>
      </c>
      <c r="B111" s="4">
        <f t="shared" si="2"/>
        <v>7253071.1912899157</v>
      </c>
      <c r="C111" s="6">
        <f t="shared" ref="C111:C122" si="3">(-0.185*A111) + 385.09</f>
        <v>-1.375</v>
      </c>
    </row>
    <row r="112" spans="1:3" x14ac:dyDescent="0.2">
      <c r="A112">
        <v>2090</v>
      </c>
      <c r="B112" s="4">
        <f t="shared" si="2"/>
        <v>7241756.4002315039</v>
      </c>
      <c r="C112" s="6">
        <f t="shared" si="3"/>
        <v>-1.5600000000000023</v>
      </c>
    </row>
    <row r="113" spans="1:3" x14ac:dyDescent="0.2">
      <c r="A113">
        <v>2091</v>
      </c>
      <c r="B113" s="4">
        <f t="shared" si="2"/>
        <v>7229119.5353130996</v>
      </c>
      <c r="C113" s="6">
        <f t="shared" si="3"/>
        <v>-1.7450000000000045</v>
      </c>
    </row>
    <row r="114" spans="1:3" x14ac:dyDescent="0.2">
      <c r="A114">
        <v>2092</v>
      </c>
      <c r="B114" s="4">
        <f t="shared" si="2"/>
        <v>7215167.3346099453</v>
      </c>
      <c r="C114" s="6">
        <f t="shared" si="3"/>
        <v>-1.9300000000000068</v>
      </c>
    </row>
    <row r="115" spans="1:3" x14ac:dyDescent="0.2">
      <c r="A115">
        <v>2093</v>
      </c>
      <c r="B115" s="4">
        <f t="shared" si="2"/>
        <v>7199907.2556972448</v>
      </c>
      <c r="C115" s="6">
        <f t="shared" si="3"/>
        <v>-2.1150000000000091</v>
      </c>
    </row>
    <row r="116" spans="1:3" x14ac:dyDescent="0.2">
      <c r="A116">
        <v>2094</v>
      </c>
      <c r="B116" s="4">
        <f t="shared" si="2"/>
        <v>7183347.4690091414</v>
      </c>
      <c r="C116" s="6">
        <f t="shared" si="3"/>
        <v>-2.3000000000000114</v>
      </c>
    </row>
    <row r="117" spans="1:3" x14ac:dyDescent="0.2">
      <c r="A117">
        <v>2095</v>
      </c>
      <c r="B117" s="4">
        <f t="shared" si="2"/>
        <v>7165496.8505486539</v>
      </c>
      <c r="C117" s="6">
        <f t="shared" si="3"/>
        <v>-2.4850000000000136</v>
      </c>
    </row>
    <row r="118" spans="1:3" x14ac:dyDescent="0.2">
      <c r="A118">
        <v>2096</v>
      </c>
      <c r="B118" s="4">
        <f t="shared" si="2"/>
        <v>7146364.9739576885</v>
      </c>
      <c r="C118" s="6">
        <f t="shared" si="3"/>
        <v>-2.6700000000000159</v>
      </c>
    </row>
    <row r="119" spans="1:3" x14ac:dyDescent="0.2">
      <c r="A119">
        <v>2097</v>
      </c>
      <c r="B119" s="4">
        <f t="shared" si="2"/>
        <v>7125962.101957039</v>
      </c>
      <c r="C119" s="6">
        <f t="shared" si="3"/>
        <v>-2.8550000000000182</v>
      </c>
    </row>
    <row r="120" spans="1:3" x14ac:dyDescent="0.2">
      <c r="A120">
        <v>2098</v>
      </c>
      <c r="B120" s="4">
        <f t="shared" si="2"/>
        <v>7104299.1771670897</v>
      </c>
      <c r="C120" s="6">
        <f t="shared" si="3"/>
        <v>-3.0400000000000205</v>
      </c>
    </row>
    <row r="121" spans="1:3" x14ac:dyDescent="0.2">
      <c r="A121">
        <v>2099</v>
      </c>
      <c r="B121" s="4">
        <f t="shared" si="2"/>
        <v>7081387.812320726</v>
      </c>
      <c r="C121" s="6">
        <f t="shared" si="3"/>
        <v>-3.2250000000000227</v>
      </c>
    </row>
    <row r="122" spans="1:3" x14ac:dyDescent="0.2">
      <c r="A122">
        <v>2100</v>
      </c>
      <c r="B122" s="4">
        <f t="shared" si="2"/>
        <v>7057240.2798807118</v>
      </c>
      <c r="C122" s="6">
        <f t="shared" si="3"/>
        <v>-3.410000000000025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5C53-45FE-5C42-96BE-4EB0C4C6C0F9}">
  <dimension ref="A1:C122"/>
  <sheetViews>
    <sheetView workbookViewId="0">
      <selection sqref="A1:XFD1"/>
    </sheetView>
  </sheetViews>
  <sheetFormatPr baseColWidth="10" defaultRowHeight="16" x14ac:dyDescent="0.2"/>
  <cols>
    <col min="2" max="2" width="10.83203125" style="4"/>
    <col min="3" max="3" width="10.83203125" style="6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6">
        <v>29.388596150000001</v>
      </c>
    </row>
    <row r="4" spans="1:3" x14ac:dyDescent="0.2">
      <c r="A4">
        <v>1982</v>
      </c>
      <c r="B4" s="4">
        <v>2876513</v>
      </c>
      <c r="C4" s="6">
        <v>17.673438860000001</v>
      </c>
    </row>
    <row r="5" spans="1:3" x14ac:dyDescent="0.2">
      <c r="A5">
        <v>1983</v>
      </c>
      <c r="B5" s="4">
        <v>2907502</v>
      </c>
      <c r="C5" s="6">
        <v>10.77311314</v>
      </c>
    </row>
    <row r="6" spans="1:3" x14ac:dyDescent="0.2">
      <c r="A6">
        <v>1984</v>
      </c>
      <c r="B6" s="4">
        <v>2947181</v>
      </c>
      <c r="C6" s="6">
        <v>13.64711013</v>
      </c>
    </row>
    <row r="7" spans="1:3" x14ac:dyDescent="0.2">
      <c r="A7">
        <v>1985</v>
      </c>
      <c r="B7" s="4">
        <v>2975131</v>
      </c>
      <c r="C7" s="6">
        <v>9.4836387720000008</v>
      </c>
    </row>
    <row r="8" spans="1:3" x14ac:dyDescent="0.2">
      <c r="A8">
        <v>1986</v>
      </c>
      <c r="B8" s="4">
        <v>3003621</v>
      </c>
      <c r="C8" s="6">
        <v>9.5760489199999999</v>
      </c>
    </row>
    <row r="9" spans="1:3" x14ac:dyDescent="0.2">
      <c r="A9">
        <v>1987</v>
      </c>
      <c r="B9" s="4">
        <v>3048651</v>
      </c>
      <c r="C9" s="6">
        <v>14.99190477</v>
      </c>
    </row>
    <row r="10" spans="1:3" x14ac:dyDescent="0.2">
      <c r="A10">
        <v>1988</v>
      </c>
      <c r="B10" s="4">
        <v>3114761</v>
      </c>
      <c r="C10" s="6">
        <v>21.685001010000001</v>
      </c>
    </row>
    <row r="11" spans="1:3" x14ac:dyDescent="0.2">
      <c r="A11">
        <v>1989</v>
      </c>
      <c r="B11" s="4">
        <v>3196725</v>
      </c>
      <c r="C11" s="6">
        <v>26.31469959</v>
      </c>
    </row>
    <row r="12" spans="1:3" x14ac:dyDescent="0.2">
      <c r="A12">
        <v>1990</v>
      </c>
      <c r="B12" s="4">
        <v>3292111</v>
      </c>
      <c r="C12" s="6">
        <v>29.838663010000001</v>
      </c>
    </row>
    <row r="13" spans="1:3" x14ac:dyDescent="0.2">
      <c r="A13">
        <v>1991</v>
      </c>
      <c r="B13" s="4">
        <v>3373787</v>
      </c>
      <c r="C13" s="6">
        <v>24.809613039999999</v>
      </c>
    </row>
    <row r="14" spans="1:3" x14ac:dyDescent="0.2">
      <c r="A14">
        <v>1992</v>
      </c>
      <c r="B14" s="4">
        <v>3468802</v>
      </c>
      <c r="C14" s="6">
        <v>28.162714480000002</v>
      </c>
    </row>
    <row r="15" spans="1:3" x14ac:dyDescent="0.2">
      <c r="A15">
        <v>1993</v>
      </c>
      <c r="B15" s="4">
        <v>3567772</v>
      </c>
      <c r="C15" s="6">
        <v>28.53146418</v>
      </c>
    </row>
    <row r="16" spans="1:3" x14ac:dyDescent="0.2">
      <c r="A16">
        <v>1994</v>
      </c>
      <c r="B16" s="4">
        <v>3676075</v>
      </c>
      <c r="C16" s="6">
        <v>30.3559196</v>
      </c>
    </row>
    <row r="17" spans="1:3" x14ac:dyDescent="0.2">
      <c r="A17">
        <v>1995</v>
      </c>
      <c r="B17" s="4">
        <v>3777390</v>
      </c>
      <c r="C17" s="6">
        <v>27.560645529999999</v>
      </c>
    </row>
    <row r="18" spans="1:3" x14ac:dyDescent="0.2">
      <c r="A18">
        <v>1996</v>
      </c>
      <c r="B18" s="4">
        <v>3874317</v>
      </c>
      <c r="C18" s="6">
        <v>25.659780959999999</v>
      </c>
    </row>
    <row r="19" spans="1:3" x14ac:dyDescent="0.2">
      <c r="A19">
        <v>1997</v>
      </c>
      <c r="B19" s="4">
        <v>3948583</v>
      </c>
      <c r="C19" s="6">
        <v>19.16879801</v>
      </c>
    </row>
    <row r="20" spans="1:3" x14ac:dyDescent="0.2">
      <c r="A20">
        <v>1998</v>
      </c>
      <c r="B20" s="4">
        <v>3983113</v>
      </c>
      <c r="C20" s="6">
        <v>8.7449092499999992</v>
      </c>
    </row>
    <row r="21" spans="1:3" x14ac:dyDescent="0.2">
      <c r="A21">
        <v>1999</v>
      </c>
      <c r="B21" s="4">
        <v>4011375</v>
      </c>
      <c r="C21" s="6">
        <v>7.0954552380000004</v>
      </c>
    </row>
    <row r="22" spans="1:3" x14ac:dyDescent="0.2">
      <c r="A22">
        <v>2000</v>
      </c>
      <c r="B22" s="4">
        <v>4039230</v>
      </c>
      <c r="C22" s="6">
        <v>6.9440029909999996</v>
      </c>
    </row>
    <row r="23" spans="1:3" x14ac:dyDescent="0.2">
      <c r="A23">
        <v>2001</v>
      </c>
      <c r="B23" s="4">
        <v>4076950</v>
      </c>
      <c r="C23" s="6">
        <v>9.3384135100000005</v>
      </c>
    </row>
    <row r="24" spans="1:3" x14ac:dyDescent="0.2">
      <c r="A24">
        <v>2002</v>
      </c>
      <c r="B24" s="4">
        <v>4100564</v>
      </c>
      <c r="C24" s="6">
        <v>5.7920749579999997</v>
      </c>
    </row>
    <row r="25" spans="1:3" x14ac:dyDescent="0.2">
      <c r="A25">
        <v>2003</v>
      </c>
      <c r="B25" s="4">
        <v>4124482</v>
      </c>
      <c r="C25" s="6">
        <v>5.8328561629999998</v>
      </c>
    </row>
    <row r="26" spans="1:3" x14ac:dyDescent="0.2">
      <c r="A26">
        <v>2004</v>
      </c>
      <c r="B26" s="4">
        <v>4155651</v>
      </c>
      <c r="C26" s="6">
        <v>7.5570701969999998</v>
      </c>
    </row>
    <row r="27" spans="1:3" x14ac:dyDescent="0.2">
      <c r="A27">
        <v>2005</v>
      </c>
      <c r="B27" s="4">
        <v>4196062</v>
      </c>
      <c r="C27" s="6">
        <v>9.7243488449999997</v>
      </c>
    </row>
    <row r="28" spans="1:3" x14ac:dyDescent="0.2">
      <c r="A28">
        <v>2006</v>
      </c>
      <c r="B28" s="4">
        <v>4241794</v>
      </c>
      <c r="C28" s="6">
        <v>10.89879034</v>
      </c>
    </row>
    <row r="29" spans="1:3" x14ac:dyDescent="0.2">
      <c r="A29">
        <v>2007</v>
      </c>
      <c r="B29" s="4">
        <v>4290984</v>
      </c>
      <c r="C29" s="6">
        <v>11.596508460000001</v>
      </c>
    </row>
    <row r="30" spans="1:3" x14ac:dyDescent="0.2">
      <c r="A30">
        <v>2008</v>
      </c>
      <c r="B30" s="4">
        <v>4349336</v>
      </c>
      <c r="C30" s="6">
        <v>13.59874565</v>
      </c>
    </row>
    <row r="31" spans="1:3" x14ac:dyDescent="0.2">
      <c r="A31">
        <v>2009</v>
      </c>
      <c r="B31" s="4">
        <v>4410506</v>
      </c>
      <c r="C31" s="6">
        <v>14.06421578</v>
      </c>
    </row>
    <row r="32" spans="1:3" x14ac:dyDescent="0.2">
      <c r="A32">
        <v>2010</v>
      </c>
      <c r="B32" s="4">
        <v>4465546</v>
      </c>
      <c r="C32" s="6">
        <v>12.479293759999999</v>
      </c>
    </row>
    <row r="33" spans="1:3" x14ac:dyDescent="0.2">
      <c r="A33">
        <v>2011</v>
      </c>
      <c r="B33" s="4">
        <v>4502104</v>
      </c>
      <c r="C33" s="6">
        <v>8.1866808669999998</v>
      </c>
    </row>
    <row r="34" spans="1:3" x14ac:dyDescent="0.2">
      <c r="A34">
        <v>2012</v>
      </c>
      <c r="B34" s="4">
        <v>4566769</v>
      </c>
      <c r="C34" s="6">
        <v>14.363284370000001</v>
      </c>
    </row>
    <row r="35" spans="1:3" x14ac:dyDescent="0.2">
      <c r="A35">
        <v>2013</v>
      </c>
      <c r="B35" s="4">
        <v>4630077</v>
      </c>
      <c r="C35" s="6">
        <v>13.862755050000001</v>
      </c>
    </row>
    <row r="36" spans="1:3" x14ac:dyDescent="0.2">
      <c r="A36">
        <v>2014</v>
      </c>
      <c r="B36" s="4">
        <v>4707103</v>
      </c>
      <c r="C36" s="6">
        <v>16.63600843</v>
      </c>
    </row>
    <row r="37" spans="1:3" x14ac:dyDescent="0.2">
      <c r="A37">
        <v>2015</v>
      </c>
      <c r="B37" s="4">
        <v>4776388</v>
      </c>
      <c r="C37" s="6">
        <v>14.719244509999999</v>
      </c>
    </row>
    <row r="38" spans="1:3" x14ac:dyDescent="0.2">
      <c r="A38">
        <v>2016</v>
      </c>
      <c r="B38" s="4">
        <v>4859250</v>
      </c>
      <c r="C38" s="6">
        <v>17.348255630000001</v>
      </c>
    </row>
    <row r="39" spans="1:3" x14ac:dyDescent="0.2">
      <c r="A39">
        <v>2017</v>
      </c>
      <c r="B39" s="4">
        <v>4929384</v>
      </c>
      <c r="C39" s="6">
        <v>14.43309153</v>
      </c>
    </row>
    <row r="40" spans="1:3" x14ac:dyDescent="0.2">
      <c r="A40">
        <v>2018</v>
      </c>
      <c r="B40" s="4">
        <v>5010476</v>
      </c>
      <c r="C40" s="6">
        <v>16.450737050000001</v>
      </c>
    </row>
    <row r="41" spans="1:3" x14ac:dyDescent="0.2">
      <c r="A41">
        <v>2019</v>
      </c>
      <c r="B41" s="4">
        <v>5094796</v>
      </c>
      <c r="C41" s="6">
        <v>16.828740419999999</v>
      </c>
    </row>
    <row r="42" spans="1:3" x14ac:dyDescent="0.2">
      <c r="A42">
        <v>2020</v>
      </c>
      <c r="B42" s="4">
        <v>5158728</v>
      </c>
      <c r="C42" s="6">
        <v>12.548490660000001</v>
      </c>
    </row>
    <row r="43" spans="1:3" x14ac:dyDescent="0.2">
      <c r="A43">
        <v>2021</v>
      </c>
      <c r="B43" s="4">
        <v>5214805</v>
      </c>
      <c r="C43" s="6">
        <v>10.87031532</v>
      </c>
    </row>
    <row r="44" spans="1:3" x14ac:dyDescent="0.2">
      <c r="A44">
        <v>2022</v>
      </c>
      <c r="B44" s="4">
        <v>5286528</v>
      </c>
      <c r="C44" s="6">
        <v>13.75372617</v>
      </c>
    </row>
    <row r="45" spans="1:3" x14ac:dyDescent="0.2">
      <c r="A45" s="8">
        <v>2023</v>
      </c>
      <c r="B45" s="13">
        <f>(B44*C45/1000)+B44</f>
        <v>5356838.8223999999</v>
      </c>
      <c r="C45" s="9">
        <v>13.3</v>
      </c>
    </row>
    <row r="46" spans="1:3" x14ac:dyDescent="0.2">
      <c r="A46">
        <v>2024</v>
      </c>
      <c r="B46" s="4">
        <f t="shared" ref="B46:B109" si="0">(B45*C46/1000)+B45</f>
        <v>5425352.7909384957</v>
      </c>
      <c r="C46" s="6">
        <f xml:space="preserve"> (-0.195*A46) + 407.47</f>
        <v>12.79000000000002</v>
      </c>
    </row>
    <row r="47" spans="1:3" x14ac:dyDescent="0.2">
      <c r="A47">
        <v>2025</v>
      </c>
      <c r="B47" s="4">
        <f t="shared" si="0"/>
        <v>5493685.109340366</v>
      </c>
      <c r="C47" s="6">
        <f t="shared" ref="C47:C110" si="1" xml:space="preserve"> (-0.195*A47) + 407.47</f>
        <v>12.595000000000027</v>
      </c>
    </row>
    <row r="48" spans="1:3" x14ac:dyDescent="0.2">
      <c r="A48">
        <v>2026</v>
      </c>
      <c r="B48" s="4">
        <f t="shared" si="0"/>
        <v>5561806.8046961864</v>
      </c>
      <c r="C48" s="6">
        <f t="shared" si="1"/>
        <v>12.400000000000034</v>
      </c>
    </row>
    <row r="49" spans="1:3" x14ac:dyDescent="0.2">
      <c r="A49">
        <v>2027</v>
      </c>
      <c r="B49" s="4">
        <f t="shared" si="0"/>
        <v>5629688.6567475032</v>
      </c>
      <c r="C49" s="6">
        <f t="shared" si="1"/>
        <v>12.205000000000041</v>
      </c>
    </row>
    <row r="50" spans="1:3" x14ac:dyDescent="0.2">
      <c r="A50">
        <v>2028</v>
      </c>
      <c r="B50" s="4">
        <f t="shared" si="0"/>
        <v>5697301.2175150411</v>
      </c>
      <c r="C50" s="6">
        <f t="shared" si="1"/>
        <v>12.009999999999991</v>
      </c>
    </row>
    <row r="51" spans="1:3" x14ac:dyDescent="0.2">
      <c r="A51">
        <v>2029</v>
      </c>
      <c r="B51" s="4">
        <f t="shared" si="0"/>
        <v>5764614.8313999809</v>
      </c>
      <c r="C51" s="6">
        <f t="shared" si="1"/>
        <v>11.814999999999998</v>
      </c>
    </row>
    <row r="52" spans="1:3" x14ac:dyDescent="0.2">
      <c r="A52">
        <v>2030</v>
      </c>
      <c r="B52" s="4">
        <f t="shared" si="0"/>
        <v>5831599.6557408487</v>
      </c>
      <c r="C52" s="6">
        <f t="shared" si="1"/>
        <v>11.620000000000005</v>
      </c>
    </row>
    <row r="53" spans="1:3" x14ac:dyDescent="0.2">
      <c r="A53">
        <v>2031</v>
      </c>
      <c r="B53" s="4">
        <f t="shared" si="0"/>
        <v>5898225.6818076884</v>
      </c>
      <c r="C53" s="6">
        <f t="shared" si="1"/>
        <v>11.425000000000011</v>
      </c>
    </row>
    <row r="54" spans="1:3" x14ac:dyDescent="0.2">
      <c r="A54">
        <v>2032</v>
      </c>
      <c r="B54" s="4">
        <f t="shared" si="0"/>
        <v>5964462.7562143886</v>
      </c>
      <c r="C54" s="6">
        <f t="shared" si="1"/>
        <v>11.230000000000018</v>
      </c>
    </row>
    <row r="55" spans="1:3" x14ac:dyDescent="0.2">
      <c r="A55">
        <v>2033</v>
      </c>
      <c r="B55" s="4">
        <f t="shared" si="0"/>
        <v>6030071.8465327471</v>
      </c>
      <c r="C55" s="7">
        <v>11</v>
      </c>
    </row>
    <row r="56" spans="1:3" x14ac:dyDescent="0.2">
      <c r="A56">
        <v>2034</v>
      </c>
      <c r="B56" s="4">
        <f t="shared" si="0"/>
        <v>6095437.8253491623</v>
      </c>
      <c r="C56" s="6">
        <f t="shared" si="1"/>
        <v>10.840000000000032</v>
      </c>
    </row>
    <row r="57" spans="1:3" x14ac:dyDescent="0.2">
      <c r="A57">
        <v>2035</v>
      </c>
      <c r="B57" s="4">
        <f t="shared" si="0"/>
        <v>6160323.7610000046</v>
      </c>
      <c r="C57" s="6">
        <f t="shared" si="1"/>
        <v>10.645000000000039</v>
      </c>
    </row>
    <row r="58" spans="1:3" x14ac:dyDescent="0.2">
      <c r="A58">
        <v>2036</v>
      </c>
      <c r="B58" s="4">
        <f t="shared" si="0"/>
        <v>6224699.1443024548</v>
      </c>
      <c r="C58" s="6">
        <f t="shared" si="1"/>
        <v>10.449999999999989</v>
      </c>
    </row>
    <row r="59" spans="1:3" x14ac:dyDescent="0.2">
      <c r="A59">
        <v>2037</v>
      </c>
      <c r="B59" s="4">
        <f t="shared" si="0"/>
        <v>6288533.434027276</v>
      </c>
      <c r="C59" s="6">
        <f t="shared" si="1"/>
        <v>10.254999999999995</v>
      </c>
    </row>
    <row r="60" spans="1:3" x14ac:dyDescent="0.2">
      <c r="A60">
        <v>2038</v>
      </c>
      <c r="B60" s="4">
        <f t="shared" si="0"/>
        <v>6351796.0803735908</v>
      </c>
      <c r="C60" s="6">
        <f t="shared" si="1"/>
        <v>10.060000000000002</v>
      </c>
    </row>
    <row r="61" spans="1:3" x14ac:dyDescent="0.2">
      <c r="A61">
        <v>2039</v>
      </c>
      <c r="B61" s="4">
        <f t="shared" si="0"/>
        <v>6414456.5487064766</v>
      </c>
      <c r="C61" s="6">
        <f t="shared" si="1"/>
        <v>9.8650000000000091</v>
      </c>
    </row>
    <row r="62" spans="1:3" x14ac:dyDescent="0.2">
      <c r="A62">
        <v>2040</v>
      </c>
      <c r="B62" s="4">
        <f t="shared" si="0"/>
        <v>6476484.3435324682</v>
      </c>
      <c r="C62" s="6">
        <f t="shared" si="1"/>
        <v>9.6700000000000159</v>
      </c>
    </row>
    <row r="63" spans="1:3" x14ac:dyDescent="0.2">
      <c r="A63">
        <v>2041</v>
      </c>
      <c r="B63" s="4">
        <f t="shared" si="0"/>
        <v>6537849.0326874387</v>
      </c>
      <c r="C63" s="6">
        <f t="shared" si="1"/>
        <v>9.4750000000000227</v>
      </c>
    </row>
    <row r="64" spans="1:3" x14ac:dyDescent="0.2">
      <c r="A64">
        <v>2042</v>
      </c>
      <c r="B64" s="4">
        <f t="shared" si="0"/>
        <v>6598520.2717107786</v>
      </c>
      <c r="C64" s="6">
        <f t="shared" si="1"/>
        <v>9.2800000000000296</v>
      </c>
    </row>
    <row r="65" spans="1:3" x14ac:dyDescent="0.2">
      <c r="A65">
        <v>2043</v>
      </c>
      <c r="B65" s="4">
        <f t="shared" si="0"/>
        <v>6660546.3622648595</v>
      </c>
      <c r="C65" s="7">
        <v>9.4</v>
      </c>
    </row>
    <row r="66" spans="1:3" x14ac:dyDescent="0.2">
      <c r="A66">
        <v>2044</v>
      </c>
      <c r="B66" s="4">
        <f t="shared" si="0"/>
        <v>6719758.6194253936</v>
      </c>
      <c r="C66" s="6">
        <f t="shared" si="1"/>
        <v>8.8899999999999864</v>
      </c>
    </row>
    <row r="67" spans="1:3" x14ac:dyDescent="0.2">
      <c r="A67">
        <v>2045</v>
      </c>
      <c r="B67" s="4">
        <f t="shared" si="0"/>
        <v>6778186.9206212973</v>
      </c>
      <c r="C67" s="6">
        <f t="shared" si="1"/>
        <v>8.6949999999999932</v>
      </c>
    </row>
    <row r="68" spans="1:3" x14ac:dyDescent="0.2">
      <c r="A68">
        <v>2046</v>
      </c>
      <c r="B68" s="4">
        <f t="shared" si="0"/>
        <v>6835801.5094465781</v>
      </c>
      <c r="C68" s="6">
        <f t="shared" si="1"/>
        <v>8.5</v>
      </c>
    </row>
    <row r="69" spans="1:3" x14ac:dyDescent="0.2">
      <c r="A69">
        <v>2047</v>
      </c>
      <c r="B69" s="4">
        <f t="shared" si="0"/>
        <v>6892572.8409825321</v>
      </c>
      <c r="C69" s="6">
        <f t="shared" si="1"/>
        <v>8.3050000000000068</v>
      </c>
    </row>
    <row r="70" spans="1:3" x14ac:dyDescent="0.2">
      <c r="A70">
        <v>2048</v>
      </c>
      <c r="B70" s="4">
        <f t="shared" si="0"/>
        <v>6948471.6067229006</v>
      </c>
      <c r="C70" s="6">
        <f t="shared" si="1"/>
        <v>8.1100000000000136</v>
      </c>
    </row>
    <row r="71" spans="1:3" x14ac:dyDescent="0.2">
      <c r="A71">
        <v>2049</v>
      </c>
      <c r="B71" s="4">
        <f t="shared" si="0"/>
        <v>7003468.7594901128</v>
      </c>
      <c r="C71" s="6">
        <f t="shared" si="1"/>
        <v>7.9150000000000205</v>
      </c>
    </row>
    <row r="72" spans="1:3" x14ac:dyDescent="0.2">
      <c r="A72">
        <v>2050</v>
      </c>
      <c r="B72" s="4">
        <f t="shared" si="0"/>
        <v>7057535.5383133767</v>
      </c>
      <c r="C72" s="6">
        <f t="shared" si="1"/>
        <v>7.7200000000000273</v>
      </c>
    </row>
    <row r="73" spans="1:3" x14ac:dyDescent="0.2">
      <c r="A73">
        <v>2051</v>
      </c>
      <c r="B73" s="4">
        <f t="shared" si="0"/>
        <v>7110643.4932391848</v>
      </c>
      <c r="C73" s="6">
        <f t="shared" si="1"/>
        <v>7.5250000000000341</v>
      </c>
    </row>
    <row r="74" spans="1:3" x14ac:dyDescent="0.2">
      <c r="A74">
        <v>2052</v>
      </c>
      <c r="B74" s="4">
        <f t="shared" si="0"/>
        <v>7162764.5100446288</v>
      </c>
      <c r="C74" s="6">
        <f t="shared" si="1"/>
        <v>7.3300000000000409</v>
      </c>
    </row>
    <row r="75" spans="1:3" x14ac:dyDescent="0.2">
      <c r="A75">
        <v>2053</v>
      </c>
      <c r="B75" s="4">
        <f t="shared" si="0"/>
        <v>7213870.8348237975</v>
      </c>
      <c r="C75" s="6">
        <f t="shared" si="1"/>
        <v>7.1349999999999909</v>
      </c>
    </row>
    <row r="76" spans="1:3" x14ac:dyDescent="0.2">
      <c r="A76">
        <v>2054</v>
      </c>
      <c r="B76" s="4">
        <f t="shared" si="0"/>
        <v>7263935.0984174749</v>
      </c>
      <c r="C76" s="6">
        <f t="shared" si="1"/>
        <v>6.9399999999999977</v>
      </c>
    </row>
    <row r="77" spans="1:3" x14ac:dyDescent="0.2">
      <c r="A77">
        <v>2055</v>
      </c>
      <c r="B77" s="4">
        <f t="shared" si="0"/>
        <v>7312930.340656301</v>
      </c>
      <c r="C77" s="6">
        <f t="shared" si="1"/>
        <v>6.7450000000000045</v>
      </c>
    </row>
    <row r="78" spans="1:3" x14ac:dyDescent="0.2">
      <c r="A78">
        <v>2056</v>
      </c>
      <c r="B78" s="4">
        <f t="shared" si="0"/>
        <v>7360830.0343875997</v>
      </c>
      <c r="C78" s="6">
        <f t="shared" si="1"/>
        <v>6.5500000000000114</v>
      </c>
    </row>
    <row r="79" spans="1:3" x14ac:dyDescent="0.2">
      <c r="A79">
        <v>2057</v>
      </c>
      <c r="B79" s="4">
        <f t="shared" si="0"/>
        <v>7407608.1092561334</v>
      </c>
      <c r="C79" s="6">
        <f t="shared" si="1"/>
        <v>6.3550000000000182</v>
      </c>
    </row>
    <row r="80" spans="1:3" x14ac:dyDescent="0.2">
      <c r="A80">
        <v>2058</v>
      </c>
      <c r="B80" s="4">
        <f t="shared" si="0"/>
        <v>7453238.9752091514</v>
      </c>
      <c r="C80" s="6">
        <f t="shared" si="1"/>
        <v>6.160000000000025</v>
      </c>
    </row>
    <row r="81" spans="1:3" x14ac:dyDescent="0.2">
      <c r="A81">
        <v>2059</v>
      </c>
      <c r="B81" s="4">
        <f t="shared" si="0"/>
        <v>7497697.5456962744</v>
      </c>
      <c r="C81" s="6">
        <f t="shared" si="1"/>
        <v>5.9650000000000318</v>
      </c>
    </row>
    <row r="82" spans="1:3" x14ac:dyDescent="0.2">
      <c r="A82">
        <v>2060</v>
      </c>
      <c r="B82" s="4">
        <f t="shared" si="0"/>
        <v>7540959.2605349422</v>
      </c>
      <c r="C82" s="6">
        <f t="shared" si="1"/>
        <v>5.7700000000000387</v>
      </c>
    </row>
    <row r="83" spans="1:3" x14ac:dyDescent="0.2">
      <c r="A83">
        <v>2061</v>
      </c>
      <c r="B83" s="4">
        <f t="shared" si="0"/>
        <v>7583000.1084124241</v>
      </c>
      <c r="C83" s="6">
        <f t="shared" si="1"/>
        <v>5.5749999999999886</v>
      </c>
    </row>
    <row r="84" spans="1:3" x14ac:dyDescent="0.2">
      <c r="A84">
        <v>2062</v>
      </c>
      <c r="B84" s="4">
        <f t="shared" si="0"/>
        <v>7623796.6489956826</v>
      </c>
      <c r="C84" s="6">
        <f t="shared" si="1"/>
        <v>5.3799999999999955</v>
      </c>
    </row>
    <row r="85" spans="1:3" x14ac:dyDescent="0.2">
      <c r="A85">
        <v>2063</v>
      </c>
      <c r="B85" s="4">
        <f t="shared" si="0"/>
        <v>7663326.0346207255</v>
      </c>
      <c r="C85" s="6">
        <f t="shared" si="1"/>
        <v>5.1850000000000023</v>
      </c>
    </row>
    <row r="86" spans="1:3" x14ac:dyDescent="0.2">
      <c r="A86">
        <v>2064</v>
      </c>
      <c r="B86" s="4">
        <f t="shared" si="0"/>
        <v>7701566.0315334834</v>
      </c>
      <c r="C86" s="6">
        <f t="shared" si="1"/>
        <v>4.9900000000000091</v>
      </c>
    </row>
    <row r="87" spans="1:3" x14ac:dyDescent="0.2">
      <c r="A87">
        <v>2065</v>
      </c>
      <c r="B87" s="4">
        <f t="shared" si="0"/>
        <v>7738495.0406546863</v>
      </c>
      <c r="C87" s="6">
        <f t="shared" si="1"/>
        <v>4.7950000000000159</v>
      </c>
    </row>
    <row r="88" spans="1:3" x14ac:dyDescent="0.2">
      <c r="A88">
        <v>2066</v>
      </c>
      <c r="B88" s="4">
        <f t="shared" si="0"/>
        <v>7774092.1178416982</v>
      </c>
      <c r="C88" s="6">
        <f t="shared" si="1"/>
        <v>4.6000000000000227</v>
      </c>
    </row>
    <row r="89" spans="1:3" x14ac:dyDescent="0.2">
      <c r="A89">
        <v>2067</v>
      </c>
      <c r="B89" s="4">
        <f t="shared" si="0"/>
        <v>7808336.9936207915</v>
      </c>
      <c r="C89" s="6">
        <f t="shared" si="1"/>
        <v>4.4050000000000296</v>
      </c>
    </row>
    <row r="90" spans="1:3" x14ac:dyDescent="0.2">
      <c r="A90">
        <v>2068</v>
      </c>
      <c r="B90" s="4">
        <f t="shared" si="0"/>
        <v>7841210.092363935</v>
      </c>
      <c r="C90" s="6">
        <f t="shared" si="1"/>
        <v>4.2100000000000364</v>
      </c>
    </row>
    <row r="91" spans="1:3" x14ac:dyDescent="0.2">
      <c r="A91">
        <v>2069</v>
      </c>
      <c r="B91" s="4">
        <f t="shared" si="0"/>
        <v>7872692.5508847758</v>
      </c>
      <c r="C91" s="6">
        <f t="shared" si="1"/>
        <v>4.0149999999999864</v>
      </c>
    </row>
    <row r="92" spans="1:3" x14ac:dyDescent="0.2">
      <c r="A92">
        <v>2070</v>
      </c>
      <c r="B92" s="4">
        <f t="shared" si="0"/>
        <v>7902766.2364291558</v>
      </c>
      <c r="C92" s="6">
        <f t="shared" si="1"/>
        <v>3.8199999999999932</v>
      </c>
    </row>
    <row r="93" spans="1:3" x14ac:dyDescent="0.2">
      <c r="A93">
        <v>2071</v>
      </c>
      <c r="B93" s="4">
        <f t="shared" si="0"/>
        <v>7931413.7640362112</v>
      </c>
      <c r="C93" s="6">
        <f t="shared" si="1"/>
        <v>3.625</v>
      </c>
    </row>
    <row r="94" spans="1:3" x14ac:dyDescent="0.2">
      <c r="A94">
        <v>2072</v>
      </c>
      <c r="B94" s="4">
        <f t="shared" si="0"/>
        <v>7958618.5132468557</v>
      </c>
      <c r="C94" s="6">
        <f t="shared" si="1"/>
        <v>3.4300000000000068</v>
      </c>
    </row>
    <row r="95" spans="1:3" x14ac:dyDescent="0.2">
      <c r="A95">
        <v>2073</v>
      </c>
      <c r="B95" s="4">
        <f t="shared" si="0"/>
        <v>7984364.6441372093</v>
      </c>
      <c r="C95" s="6">
        <f t="shared" si="1"/>
        <v>3.2350000000000136</v>
      </c>
    </row>
    <row r="96" spans="1:3" x14ac:dyDescent="0.2">
      <c r="A96">
        <v>2074</v>
      </c>
      <c r="B96" s="4">
        <f t="shared" si="0"/>
        <v>8008637.1126553863</v>
      </c>
      <c r="C96" s="6">
        <f t="shared" si="1"/>
        <v>3.0400000000000205</v>
      </c>
    </row>
    <row r="97" spans="1:3" x14ac:dyDescent="0.2">
      <c r="A97">
        <v>2075</v>
      </c>
      <c r="B97" s="4">
        <f t="shared" si="0"/>
        <v>8031421.6852408908</v>
      </c>
      <c r="C97" s="6">
        <f t="shared" si="1"/>
        <v>2.8450000000000273</v>
      </c>
    </row>
    <row r="98" spans="1:3" x14ac:dyDescent="0.2">
      <c r="A98">
        <v>2076</v>
      </c>
      <c r="B98" s="4">
        <f t="shared" si="0"/>
        <v>8052704.9527067794</v>
      </c>
      <c r="C98" s="6">
        <f t="shared" si="1"/>
        <v>2.6500000000000341</v>
      </c>
    </row>
    <row r="99" spans="1:3" x14ac:dyDescent="0.2">
      <c r="A99">
        <v>2077</v>
      </c>
      <c r="B99" s="4">
        <f t="shared" si="0"/>
        <v>8072474.3433656748</v>
      </c>
      <c r="C99" s="6">
        <f t="shared" si="1"/>
        <v>2.4550000000000409</v>
      </c>
    </row>
    <row r="100" spans="1:3" x14ac:dyDescent="0.2">
      <c r="A100">
        <v>2078</v>
      </c>
      <c r="B100" s="4">
        <f t="shared" si="0"/>
        <v>8090718.1353816809</v>
      </c>
      <c r="C100" s="6">
        <f t="shared" si="1"/>
        <v>2.2599999999999909</v>
      </c>
    </row>
    <row r="101" spans="1:3" x14ac:dyDescent="0.2">
      <c r="A101">
        <v>2079</v>
      </c>
      <c r="B101" s="4">
        <f t="shared" si="0"/>
        <v>8107425.4683312438</v>
      </c>
      <c r="C101" s="6">
        <f t="shared" si="1"/>
        <v>2.0649999999999977</v>
      </c>
    </row>
    <row r="102" spans="1:3" x14ac:dyDescent="0.2">
      <c r="A102">
        <v>2080</v>
      </c>
      <c r="B102" s="4">
        <f t="shared" si="0"/>
        <v>8122586.3539570235</v>
      </c>
      <c r="C102" s="6">
        <f t="shared" si="1"/>
        <v>1.8700000000000045</v>
      </c>
    </row>
    <row r="103" spans="1:3" x14ac:dyDescent="0.2">
      <c r="A103">
        <v>2081</v>
      </c>
      <c r="B103" s="4">
        <f t="shared" si="0"/>
        <v>8136191.6860999018</v>
      </c>
      <c r="C103" s="6">
        <f t="shared" si="1"/>
        <v>1.6750000000000114</v>
      </c>
    </row>
    <row r="104" spans="1:3" x14ac:dyDescent="0.2">
      <c r="A104">
        <v>2082</v>
      </c>
      <c r="B104" s="4">
        <f t="shared" si="0"/>
        <v>8148233.2497953298</v>
      </c>
      <c r="C104" s="6">
        <f t="shared" si="1"/>
        <v>1.4800000000000182</v>
      </c>
    </row>
    <row r="105" spans="1:3" x14ac:dyDescent="0.2">
      <c r="A105">
        <v>2083</v>
      </c>
      <c r="B105" s="4">
        <f t="shared" si="0"/>
        <v>8158703.7295213174</v>
      </c>
      <c r="C105" s="6">
        <f t="shared" si="1"/>
        <v>1.285000000000025</v>
      </c>
    </row>
    <row r="106" spans="1:3" x14ac:dyDescent="0.2">
      <c r="A106">
        <v>2084</v>
      </c>
      <c r="B106" s="4">
        <f t="shared" si="0"/>
        <v>8167596.7165864957</v>
      </c>
      <c r="C106" s="6">
        <f t="shared" si="1"/>
        <v>1.0900000000000318</v>
      </c>
    </row>
    <row r="107" spans="1:3" x14ac:dyDescent="0.2">
      <c r="A107">
        <v>2085</v>
      </c>
      <c r="B107" s="4">
        <f t="shared" si="0"/>
        <v>8174906.7156478409</v>
      </c>
      <c r="C107" s="6">
        <f t="shared" si="1"/>
        <v>0.89500000000003865</v>
      </c>
    </row>
    <row r="108" spans="1:3" x14ac:dyDescent="0.2">
      <c r="A108">
        <v>2086</v>
      </c>
      <c r="B108" s="4">
        <f t="shared" si="0"/>
        <v>8180629.1503487946</v>
      </c>
      <c r="C108" s="6">
        <f t="shared" si="1"/>
        <v>0.69999999999998863</v>
      </c>
    </row>
    <row r="109" spans="1:3" x14ac:dyDescent="0.2">
      <c r="A109">
        <v>2087</v>
      </c>
      <c r="B109" s="4">
        <f t="shared" si="0"/>
        <v>8184760.3680697205</v>
      </c>
      <c r="C109" s="6">
        <f t="shared" si="1"/>
        <v>0.50499999999999545</v>
      </c>
    </row>
    <row r="110" spans="1:3" x14ac:dyDescent="0.2">
      <c r="A110">
        <v>2088</v>
      </c>
      <c r="B110" s="4">
        <f t="shared" ref="B110:B122" si="2">(B109*C110/1000)+B109</f>
        <v>8187297.6437838217</v>
      </c>
      <c r="C110" s="6">
        <f t="shared" si="1"/>
        <v>0.31000000000000227</v>
      </c>
    </row>
    <row r="111" spans="1:3" x14ac:dyDescent="0.2">
      <c r="A111">
        <v>2089</v>
      </c>
      <c r="B111" s="4">
        <f t="shared" si="2"/>
        <v>8188239.1830128571</v>
      </c>
      <c r="C111" s="6">
        <f t="shared" ref="C111:C122" si="3" xml:space="preserve"> (-0.195*A111) + 407.47</f>
        <v>0.11500000000000909</v>
      </c>
    </row>
    <row r="112" spans="1:3" x14ac:dyDescent="0.2">
      <c r="A112">
        <v>2090</v>
      </c>
      <c r="B112" s="4">
        <f t="shared" si="2"/>
        <v>8187584.1238782164</v>
      </c>
      <c r="C112" s="6">
        <f t="shared" si="3"/>
        <v>-7.9999999999984084E-2</v>
      </c>
    </row>
    <row r="113" spans="1:3" x14ac:dyDescent="0.2">
      <c r="A113">
        <v>2091</v>
      </c>
      <c r="B113" s="4">
        <f t="shared" si="2"/>
        <v>8185332.5382441496</v>
      </c>
      <c r="C113" s="6">
        <f t="shared" si="3"/>
        <v>-0.27499999999997726</v>
      </c>
    </row>
    <row r="114" spans="1:3" x14ac:dyDescent="0.2">
      <c r="A114">
        <v>2092</v>
      </c>
      <c r="B114" s="4">
        <f t="shared" si="2"/>
        <v>8181485.4319511754</v>
      </c>
      <c r="C114" s="6">
        <f t="shared" si="3"/>
        <v>-0.46999999999997044</v>
      </c>
    </row>
    <row r="115" spans="1:3" x14ac:dyDescent="0.2">
      <c r="A115">
        <v>2093</v>
      </c>
      <c r="B115" s="4">
        <f t="shared" si="2"/>
        <v>8176044.7441389281</v>
      </c>
      <c r="C115" s="6">
        <f t="shared" si="3"/>
        <v>-0.66499999999996362</v>
      </c>
    </row>
    <row r="116" spans="1:3" x14ac:dyDescent="0.2">
      <c r="A116">
        <v>2094</v>
      </c>
      <c r="B116" s="4">
        <f t="shared" si="2"/>
        <v>8169013.3456589682</v>
      </c>
      <c r="C116" s="6">
        <f t="shared" si="3"/>
        <v>-0.86000000000001364</v>
      </c>
    </row>
    <row r="117" spans="1:3" x14ac:dyDescent="0.2">
      <c r="A117">
        <v>2095</v>
      </c>
      <c r="B117" s="4">
        <f t="shared" si="2"/>
        <v>8160395.0365792979</v>
      </c>
      <c r="C117" s="6">
        <f t="shared" si="3"/>
        <v>-1.0550000000000068</v>
      </c>
    </row>
    <row r="118" spans="1:3" x14ac:dyDescent="0.2">
      <c r="A118">
        <v>2096</v>
      </c>
      <c r="B118" s="4">
        <f t="shared" si="2"/>
        <v>8150194.5427835733</v>
      </c>
      <c r="C118" s="6">
        <f t="shared" si="3"/>
        <v>-1.25</v>
      </c>
    </row>
    <row r="119" spans="1:3" x14ac:dyDescent="0.2">
      <c r="A119">
        <v>2097</v>
      </c>
      <c r="B119" s="4">
        <f t="shared" si="2"/>
        <v>8138417.5116692511</v>
      </c>
      <c r="C119" s="6">
        <f t="shared" si="3"/>
        <v>-1.4449999999999932</v>
      </c>
    </row>
    <row r="120" spans="1:3" x14ac:dyDescent="0.2">
      <c r="A120">
        <v>2098</v>
      </c>
      <c r="B120" s="4">
        <f t="shared" si="2"/>
        <v>8125070.5069501139</v>
      </c>
      <c r="C120" s="6">
        <f t="shared" si="3"/>
        <v>-1.6399999999999864</v>
      </c>
    </row>
    <row r="121" spans="1:3" x14ac:dyDescent="0.2">
      <c r="A121">
        <v>2099</v>
      </c>
      <c r="B121" s="4">
        <f t="shared" si="2"/>
        <v>8110161.0025698608</v>
      </c>
      <c r="C121" s="6">
        <f t="shared" si="3"/>
        <v>-1.8349999999999795</v>
      </c>
    </row>
    <row r="122" spans="1:3" x14ac:dyDescent="0.2">
      <c r="A122">
        <v>2100</v>
      </c>
      <c r="B122" s="4">
        <f t="shared" si="2"/>
        <v>8093697.375734644</v>
      </c>
      <c r="C122" s="6">
        <f t="shared" si="3"/>
        <v>-2.0299999999999727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586B-5101-E54D-98AB-B829DA7A9368}">
  <dimension ref="A1:C122"/>
  <sheetViews>
    <sheetView zoomScale="125" workbookViewId="0">
      <selection sqref="A1:XFD1"/>
    </sheetView>
  </sheetViews>
  <sheetFormatPr baseColWidth="10" defaultRowHeight="16" x14ac:dyDescent="0.2"/>
  <cols>
    <col min="2" max="2" width="10.83203125" style="4"/>
    <col min="3" max="3" width="10.83203125" style="6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6">
        <v>29.388596150000001</v>
      </c>
    </row>
    <row r="4" spans="1:3" x14ac:dyDescent="0.2">
      <c r="A4">
        <v>1982</v>
      </c>
      <c r="B4" s="4">
        <v>2876513</v>
      </c>
      <c r="C4" s="6">
        <v>17.673438860000001</v>
      </c>
    </row>
    <row r="5" spans="1:3" x14ac:dyDescent="0.2">
      <c r="A5">
        <v>1983</v>
      </c>
      <c r="B5" s="4">
        <v>2907502</v>
      </c>
      <c r="C5" s="6">
        <v>10.77311314</v>
      </c>
    </row>
    <row r="6" spans="1:3" x14ac:dyDescent="0.2">
      <c r="A6">
        <v>1984</v>
      </c>
      <c r="B6" s="4">
        <v>2947181</v>
      </c>
      <c r="C6" s="6">
        <v>13.64711013</v>
      </c>
    </row>
    <row r="7" spans="1:3" x14ac:dyDescent="0.2">
      <c r="A7">
        <v>1985</v>
      </c>
      <c r="B7" s="4">
        <v>2975131</v>
      </c>
      <c r="C7" s="6">
        <v>9.4836387720000008</v>
      </c>
    </row>
    <row r="8" spans="1:3" x14ac:dyDescent="0.2">
      <c r="A8">
        <v>1986</v>
      </c>
      <c r="B8" s="4">
        <v>3003621</v>
      </c>
      <c r="C8" s="6">
        <v>9.5760489199999999</v>
      </c>
    </row>
    <row r="9" spans="1:3" x14ac:dyDescent="0.2">
      <c r="A9">
        <v>1987</v>
      </c>
      <c r="B9" s="4">
        <v>3048651</v>
      </c>
      <c r="C9" s="6">
        <v>14.99190477</v>
      </c>
    </row>
    <row r="10" spans="1:3" x14ac:dyDescent="0.2">
      <c r="A10">
        <v>1988</v>
      </c>
      <c r="B10" s="4">
        <v>3114761</v>
      </c>
      <c r="C10" s="6">
        <v>21.685001010000001</v>
      </c>
    </row>
    <row r="11" spans="1:3" x14ac:dyDescent="0.2">
      <c r="A11">
        <v>1989</v>
      </c>
      <c r="B11" s="4">
        <v>3196725</v>
      </c>
      <c r="C11" s="6">
        <v>26.31469959</v>
      </c>
    </row>
    <row r="12" spans="1:3" x14ac:dyDescent="0.2">
      <c r="A12">
        <v>1990</v>
      </c>
      <c r="B12" s="4">
        <v>3292111</v>
      </c>
      <c r="C12" s="6">
        <v>29.838663010000001</v>
      </c>
    </row>
    <row r="13" spans="1:3" x14ac:dyDescent="0.2">
      <c r="A13">
        <v>1991</v>
      </c>
      <c r="B13" s="4">
        <v>3373787</v>
      </c>
      <c r="C13" s="6">
        <v>24.809613039999999</v>
      </c>
    </row>
    <row r="14" spans="1:3" x14ac:dyDescent="0.2">
      <c r="A14">
        <v>1992</v>
      </c>
      <c r="B14" s="4">
        <v>3468802</v>
      </c>
      <c r="C14" s="6">
        <v>28.162714480000002</v>
      </c>
    </row>
    <row r="15" spans="1:3" x14ac:dyDescent="0.2">
      <c r="A15">
        <v>1993</v>
      </c>
      <c r="B15" s="4">
        <v>3567772</v>
      </c>
      <c r="C15" s="6">
        <v>28.53146418</v>
      </c>
    </row>
    <row r="16" spans="1:3" x14ac:dyDescent="0.2">
      <c r="A16">
        <v>1994</v>
      </c>
      <c r="B16" s="4">
        <v>3676075</v>
      </c>
      <c r="C16" s="6">
        <v>30.3559196</v>
      </c>
    </row>
    <row r="17" spans="1:3" x14ac:dyDescent="0.2">
      <c r="A17">
        <v>1995</v>
      </c>
      <c r="B17" s="4">
        <v>3777390</v>
      </c>
      <c r="C17" s="6">
        <v>27.560645529999999</v>
      </c>
    </row>
    <row r="18" spans="1:3" x14ac:dyDescent="0.2">
      <c r="A18">
        <v>1996</v>
      </c>
      <c r="B18" s="4">
        <v>3874317</v>
      </c>
      <c r="C18" s="6">
        <v>25.659780959999999</v>
      </c>
    </row>
    <row r="19" spans="1:3" x14ac:dyDescent="0.2">
      <c r="A19">
        <v>1997</v>
      </c>
      <c r="B19" s="4">
        <v>3948583</v>
      </c>
      <c r="C19" s="6">
        <v>19.16879801</v>
      </c>
    </row>
    <row r="20" spans="1:3" x14ac:dyDescent="0.2">
      <c r="A20">
        <v>1998</v>
      </c>
      <c r="B20" s="4">
        <v>3983113</v>
      </c>
      <c r="C20" s="6">
        <v>8.7449092499999992</v>
      </c>
    </row>
    <row r="21" spans="1:3" x14ac:dyDescent="0.2">
      <c r="A21">
        <v>1999</v>
      </c>
      <c r="B21" s="4">
        <v>4011375</v>
      </c>
      <c r="C21" s="6">
        <v>7.0954552380000004</v>
      </c>
    </row>
    <row r="22" spans="1:3" x14ac:dyDescent="0.2">
      <c r="A22">
        <v>2000</v>
      </c>
      <c r="B22" s="4">
        <v>4039230</v>
      </c>
      <c r="C22" s="6">
        <v>6.9440029909999996</v>
      </c>
    </row>
    <row r="23" spans="1:3" x14ac:dyDescent="0.2">
      <c r="A23">
        <v>2001</v>
      </c>
      <c r="B23" s="4">
        <v>4076950</v>
      </c>
      <c r="C23" s="6">
        <v>9.3384135100000005</v>
      </c>
    </row>
    <row r="24" spans="1:3" x14ac:dyDescent="0.2">
      <c r="A24">
        <v>2002</v>
      </c>
      <c r="B24" s="4">
        <v>4100564</v>
      </c>
      <c r="C24" s="6">
        <v>5.7920749579999997</v>
      </c>
    </row>
    <row r="25" spans="1:3" x14ac:dyDescent="0.2">
      <c r="A25">
        <v>2003</v>
      </c>
      <c r="B25" s="4">
        <v>4124482</v>
      </c>
      <c r="C25" s="6">
        <v>5.8328561629999998</v>
      </c>
    </row>
    <row r="26" spans="1:3" x14ac:dyDescent="0.2">
      <c r="A26">
        <v>2004</v>
      </c>
      <c r="B26" s="4">
        <v>4155651</v>
      </c>
      <c r="C26" s="6">
        <v>7.5570701969999998</v>
      </c>
    </row>
    <row r="27" spans="1:3" x14ac:dyDescent="0.2">
      <c r="A27">
        <v>2005</v>
      </c>
      <c r="B27" s="4">
        <v>4196062</v>
      </c>
      <c r="C27" s="6">
        <v>9.7243488449999997</v>
      </c>
    </row>
    <row r="28" spans="1:3" x14ac:dyDescent="0.2">
      <c r="A28">
        <v>2006</v>
      </c>
      <c r="B28" s="4">
        <v>4241794</v>
      </c>
      <c r="C28" s="6">
        <v>10.89879034</v>
      </c>
    </row>
    <row r="29" spans="1:3" x14ac:dyDescent="0.2">
      <c r="A29">
        <v>2007</v>
      </c>
      <c r="B29" s="4">
        <v>4290984</v>
      </c>
      <c r="C29" s="6">
        <v>11.596508460000001</v>
      </c>
    </row>
    <row r="30" spans="1:3" x14ac:dyDescent="0.2">
      <c r="A30">
        <v>2008</v>
      </c>
      <c r="B30" s="4">
        <v>4349336</v>
      </c>
      <c r="C30" s="6">
        <v>13.59874565</v>
      </c>
    </row>
    <row r="31" spans="1:3" x14ac:dyDescent="0.2">
      <c r="A31">
        <v>2009</v>
      </c>
      <c r="B31" s="4">
        <v>4410506</v>
      </c>
      <c r="C31" s="6">
        <v>14.06421578</v>
      </c>
    </row>
    <row r="32" spans="1:3" x14ac:dyDescent="0.2">
      <c r="A32">
        <v>2010</v>
      </c>
      <c r="B32" s="4">
        <v>4465546</v>
      </c>
      <c r="C32" s="6">
        <v>12.479293759999999</v>
      </c>
    </row>
    <row r="33" spans="1:3" x14ac:dyDescent="0.2">
      <c r="A33">
        <v>2011</v>
      </c>
      <c r="B33" s="4">
        <v>4502104</v>
      </c>
      <c r="C33" s="6">
        <v>8.1866808669999998</v>
      </c>
    </row>
    <row r="34" spans="1:3" x14ac:dyDescent="0.2">
      <c r="A34">
        <v>2012</v>
      </c>
      <c r="B34" s="4">
        <v>4566769</v>
      </c>
      <c r="C34" s="6">
        <v>14.363284370000001</v>
      </c>
    </row>
    <row r="35" spans="1:3" x14ac:dyDescent="0.2">
      <c r="A35">
        <v>2013</v>
      </c>
      <c r="B35" s="4">
        <v>4630077</v>
      </c>
      <c r="C35" s="6">
        <v>13.862755050000001</v>
      </c>
    </row>
    <row r="36" spans="1:3" x14ac:dyDescent="0.2">
      <c r="A36">
        <v>2014</v>
      </c>
      <c r="B36" s="4">
        <v>4707103</v>
      </c>
      <c r="C36" s="6">
        <v>16.63600843</v>
      </c>
    </row>
    <row r="37" spans="1:3" x14ac:dyDescent="0.2">
      <c r="A37">
        <v>2015</v>
      </c>
      <c r="B37" s="4">
        <v>4776388</v>
      </c>
      <c r="C37" s="6">
        <v>14.719244509999999</v>
      </c>
    </row>
    <row r="38" spans="1:3" x14ac:dyDescent="0.2">
      <c r="A38">
        <v>2016</v>
      </c>
      <c r="B38" s="4">
        <v>4859250</v>
      </c>
      <c r="C38" s="6">
        <v>17.348255630000001</v>
      </c>
    </row>
    <row r="39" spans="1:3" x14ac:dyDescent="0.2">
      <c r="A39">
        <v>2017</v>
      </c>
      <c r="B39" s="4">
        <v>4929384</v>
      </c>
      <c r="C39" s="6">
        <v>14.43309153</v>
      </c>
    </row>
    <row r="40" spans="1:3" x14ac:dyDescent="0.2">
      <c r="A40">
        <v>2018</v>
      </c>
      <c r="B40" s="4">
        <v>5010476</v>
      </c>
      <c r="C40" s="6">
        <v>16.450737050000001</v>
      </c>
    </row>
    <row r="41" spans="1:3" x14ac:dyDescent="0.2">
      <c r="A41">
        <v>2019</v>
      </c>
      <c r="B41" s="4">
        <v>5094796</v>
      </c>
      <c r="C41" s="6">
        <v>16.828740419999999</v>
      </c>
    </row>
    <row r="42" spans="1:3" x14ac:dyDescent="0.2">
      <c r="A42">
        <v>2020</v>
      </c>
      <c r="B42" s="4">
        <v>5158728</v>
      </c>
      <c r="C42" s="6">
        <v>12.548490660000001</v>
      </c>
    </row>
    <row r="43" spans="1:3" x14ac:dyDescent="0.2">
      <c r="A43">
        <v>2021</v>
      </c>
      <c r="B43" s="4">
        <v>5214805</v>
      </c>
      <c r="C43" s="6">
        <v>10.87031532</v>
      </c>
    </row>
    <row r="44" spans="1:3" x14ac:dyDescent="0.2">
      <c r="A44">
        <v>2022</v>
      </c>
      <c r="B44" s="4">
        <v>5286528</v>
      </c>
      <c r="C44" s="6">
        <v>13.75372617</v>
      </c>
    </row>
    <row r="45" spans="1:3" x14ac:dyDescent="0.2">
      <c r="A45" s="8">
        <v>2023</v>
      </c>
      <c r="B45" s="13">
        <f>(B44*C45/1000)+B44</f>
        <v>5359482.0864000004</v>
      </c>
      <c r="C45" s="9">
        <v>13.8</v>
      </c>
    </row>
    <row r="46" spans="1:3" x14ac:dyDescent="0.2">
      <c r="A46">
        <v>2024</v>
      </c>
      <c r="B46" s="4">
        <f t="shared" ref="B46:B109" si="0">(B45*C46/1000)+B45</f>
        <v>5432531.8272376321</v>
      </c>
      <c r="C46" s="6">
        <f>(-0.07*A46) + 155.31</f>
        <v>13.629999999999995</v>
      </c>
    </row>
    <row r="47" spans="1:3" x14ac:dyDescent="0.2">
      <c r="A47">
        <v>2025</v>
      </c>
      <c r="B47" s="4">
        <f t="shared" si="0"/>
        <v>5506196.9588149749</v>
      </c>
      <c r="C47" s="6">
        <f t="shared" ref="C47:C110" si="1">(-0.07*A47) + 155.31</f>
        <v>13.560000000000002</v>
      </c>
    </row>
    <row r="48" spans="1:3" x14ac:dyDescent="0.2">
      <c r="A48">
        <v>2026</v>
      </c>
      <c r="B48" s="4">
        <f t="shared" si="0"/>
        <v>5580475.5557893887</v>
      </c>
      <c r="C48" s="6">
        <f t="shared" si="1"/>
        <v>13.489999999999981</v>
      </c>
    </row>
    <row r="49" spans="1:3" x14ac:dyDescent="0.2">
      <c r="A49">
        <v>2027</v>
      </c>
      <c r="B49" s="4">
        <f t="shared" si="0"/>
        <v>5655365.5377480825</v>
      </c>
      <c r="C49" s="6">
        <f t="shared" si="1"/>
        <v>13.419999999999987</v>
      </c>
    </row>
    <row r="50" spans="1:3" x14ac:dyDescent="0.2">
      <c r="A50">
        <v>2028</v>
      </c>
      <c r="B50" s="4">
        <f t="shared" si="0"/>
        <v>5730864.6676770197</v>
      </c>
      <c r="C50" s="6">
        <f t="shared" si="1"/>
        <v>13.349999999999994</v>
      </c>
    </row>
    <row r="51" spans="1:3" x14ac:dyDescent="0.2">
      <c r="A51">
        <v>2029</v>
      </c>
      <c r="B51" s="4">
        <f t="shared" si="0"/>
        <v>5806970.5504637705</v>
      </c>
      <c r="C51" s="6">
        <f t="shared" si="1"/>
        <v>13.280000000000001</v>
      </c>
    </row>
    <row r="52" spans="1:3" x14ac:dyDescent="0.2">
      <c r="A52">
        <v>2030</v>
      </c>
      <c r="B52" s="4">
        <f t="shared" si="0"/>
        <v>5883680.6314353971</v>
      </c>
      <c r="C52" s="6">
        <f t="shared" si="1"/>
        <v>13.20999999999998</v>
      </c>
    </row>
    <row r="53" spans="1:3" x14ac:dyDescent="0.2">
      <c r="A53">
        <v>2031</v>
      </c>
      <c r="B53" s="4">
        <f t="shared" si="0"/>
        <v>5960992.194932458</v>
      </c>
      <c r="C53" s="6">
        <f t="shared" si="1"/>
        <v>13.139999999999986</v>
      </c>
    </row>
    <row r="54" spans="1:3" x14ac:dyDescent="0.2">
      <c r="A54">
        <v>2032</v>
      </c>
      <c r="B54" s="4">
        <f t="shared" si="0"/>
        <v>6038902.3629202256</v>
      </c>
      <c r="C54" s="6">
        <f t="shared" si="1"/>
        <v>13.069999999999993</v>
      </c>
    </row>
    <row r="55" spans="1:3" x14ac:dyDescent="0.2">
      <c r="A55">
        <v>2033</v>
      </c>
      <c r="B55" s="4">
        <f t="shared" si="0"/>
        <v>6117408.0936381882</v>
      </c>
      <c r="C55" s="7">
        <v>13</v>
      </c>
    </row>
    <row r="56" spans="1:3" x14ac:dyDescent="0.2">
      <c r="A56">
        <v>2034</v>
      </c>
      <c r="B56" s="4">
        <f t="shared" si="0"/>
        <v>6196506.1802889295</v>
      </c>
      <c r="C56" s="6">
        <f t="shared" si="1"/>
        <v>12.929999999999978</v>
      </c>
    </row>
    <row r="57" spans="1:3" x14ac:dyDescent="0.2">
      <c r="A57">
        <v>2035</v>
      </c>
      <c r="B57" s="4">
        <f t="shared" si="0"/>
        <v>6276193.249767445</v>
      </c>
      <c r="C57" s="6">
        <f t="shared" si="1"/>
        <v>12.859999999999985</v>
      </c>
    </row>
    <row r="58" spans="1:3" x14ac:dyDescent="0.2">
      <c r="A58">
        <v>2036</v>
      </c>
      <c r="B58" s="4">
        <f t="shared" si="0"/>
        <v>6356465.7614319706</v>
      </c>
      <c r="C58" s="6">
        <f t="shared" si="1"/>
        <v>12.789999999999992</v>
      </c>
    </row>
    <row r="59" spans="1:3" x14ac:dyDescent="0.2">
      <c r="A59">
        <v>2037</v>
      </c>
      <c r="B59" s="4">
        <f t="shared" si="0"/>
        <v>6437320.0059173852</v>
      </c>
      <c r="C59" s="6">
        <f t="shared" si="1"/>
        <v>12.719999999999999</v>
      </c>
    </row>
    <row r="60" spans="1:3" x14ac:dyDescent="0.2">
      <c r="A60">
        <v>2038</v>
      </c>
      <c r="B60" s="4">
        <f t="shared" si="0"/>
        <v>6518752.1039922396</v>
      </c>
      <c r="C60" s="6">
        <f t="shared" si="1"/>
        <v>12.649999999999977</v>
      </c>
    </row>
    <row r="61" spans="1:3" x14ac:dyDescent="0.2">
      <c r="A61">
        <v>2039</v>
      </c>
      <c r="B61" s="4">
        <f t="shared" si="0"/>
        <v>6600758.0054604616</v>
      </c>
      <c r="C61" s="6">
        <f t="shared" si="1"/>
        <v>12.579999999999984</v>
      </c>
    </row>
    <row r="62" spans="1:3" x14ac:dyDescent="0.2">
      <c r="A62">
        <v>2040</v>
      </c>
      <c r="B62" s="4">
        <f t="shared" si="0"/>
        <v>6683333.4881087719</v>
      </c>
      <c r="C62" s="6">
        <f t="shared" si="1"/>
        <v>12.509999999999991</v>
      </c>
    </row>
    <row r="63" spans="1:3" x14ac:dyDescent="0.2">
      <c r="A63">
        <v>2041</v>
      </c>
      <c r="B63" s="4">
        <f t="shared" si="0"/>
        <v>6766474.1567008449</v>
      </c>
      <c r="C63" s="6">
        <f t="shared" si="1"/>
        <v>12.439999999999998</v>
      </c>
    </row>
    <row r="64" spans="1:3" x14ac:dyDescent="0.2">
      <c r="A64">
        <v>2042</v>
      </c>
      <c r="B64" s="4">
        <f t="shared" si="0"/>
        <v>6850175.4420192344</v>
      </c>
      <c r="C64" s="6">
        <f t="shared" si="1"/>
        <v>12.369999999999976</v>
      </c>
    </row>
    <row r="65" spans="1:3" x14ac:dyDescent="0.2">
      <c r="A65">
        <v>2043</v>
      </c>
      <c r="B65" s="4">
        <f t="shared" si="0"/>
        <v>6935117.6175002726</v>
      </c>
      <c r="C65" s="7">
        <v>12.4</v>
      </c>
    </row>
    <row r="66" spans="1:3" x14ac:dyDescent="0.2">
      <c r="A66">
        <v>2044</v>
      </c>
      <c r="B66" s="4">
        <f t="shared" si="0"/>
        <v>7019934.1059623007</v>
      </c>
      <c r="C66" s="6">
        <f t="shared" si="1"/>
        <v>12.22999999999999</v>
      </c>
    </row>
    <row r="67" spans="1:3" x14ac:dyDescent="0.2">
      <c r="A67">
        <v>2045</v>
      </c>
      <c r="B67" s="4">
        <f t="shared" si="0"/>
        <v>7105296.5046908027</v>
      </c>
      <c r="C67" s="6">
        <f t="shared" si="1"/>
        <v>12.159999999999997</v>
      </c>
    </row>
    <row r="68" spans="1:3" x14ac:dyDescent="0.2">
      <c r="A68">
        <v>2046</v>
      </c>
      <c r="B68" s="4">
        <f t="shared" si="0"/>
        <v>7191199.5394325145</v>
      </c>
      <c r="C68" s="6">
        <f t="shared" si="1"/>
        <v>12.089999999999975</v>
      </c>
    </row>
    <row r="69" spans="1:3" x14ac:dyDescent="0.2">
      <c r="A69">
        <v>2047</v>
      </c>
      <c r="B69" s="4">
        <f t="shared" si="0"/>
        <v>7277637.7578964932</v>
      </c>
      <c r="C69" s="6">
        <f t="shared" si="1"/>
        <v>12.019999999999982</v>
      </c>
    </row>
    <row r="70" spans="1:3" x14ac:dyDescent="0.2">
      <c r="A70">
        <v>2048</v>
      </c>
      <c r="B70" s="4">
        <f t="shared" si="0"/>
        <v>7364605.5291033564</v>
      </c>
      <c r="C70" s="6">
        <f t="shared" si="1"/>
        <v>11.949999999999989</v>
      </c>
    </row>
    <row r="71" spans="1:3" x14ac:dyDescent="0.2">
      <c r="A71">
        <v>2049</v>
      </c>
      <c r="B71" s="4">
        <f t="shared" si="0"/>
        <v>7452097.0427891044</v>
      </c>
      <c r="C71" s="6">
        <f t="shared" si="1"/>
        <v>11.879999999999995</v>
      </c>
    </row>
    <row r="72" spans="1:3" x14ac:dyDescent="0.2">
      <c r="A72">
        <v>2050</v>
      </c>
      <c r="B72" s="4">
        <f t="shared" si="0"/>
        <v>7540106.3088644436</v>
      </c>
      <c r="C72" s="6">
        <f t="shared" si="1"/>
        <v>11.810000000000002</v>
      </c>
    </row>
    <row r="73" spans="1:3" x14ac:dyDescent="0.2">
      <c r="A73">
        <v>2051</v>
      </c>
      <c r="B73" s="4">
        <f t="shared" si="0"/>
        <v>7628627.1569305118</v>
      </c>
      <c r="C73" s="6">
        <f t="shared" si="1"/>
        <v>11.739999999999981</v>
      </c>
    </row>
    <row r="74" spans="1:3" x14ac:dyDescent="0.2">
      <c r="A74">
        <v>2052</v>
      </c>
      <c r="B74" s="4">
        <f t="shared" si="0"/>
        <v>7717653.2358518904</v>
      </c>
      <c r="C74" s="6">
        <f t="shared" si="1"/>
        <v>11.669999999999987</v>
      </c>
    </row>
    <row r="75" spans="1:3" x14ac:dyDescent="0.2">
      <c r="A75">
        <v>2053</v>
      </c>
      <c r="B75" s="4">
        <f t="shared" si="0"/>
        <v>7807178.0133877723</v>
      </c>
      <c r="C75" s="6">
        <f t="shared" si="1"/>
        <v>11.599999999999994</v>
      </c>
    </row>
    <row r="76" spans="1:3" x14ac:dyDescent="0.2">
      <c r="A76">
        <v>2054</v>
      </c>
      <c r="B76" s="4">
        <f t="shared" si="0"/>
        <v>7897194.7758821333</v>
      </c>
      <c r="C76" s="6">
        <f t="shared" si="1"/>
        <v>11.530000000000001</v>
      </c>
    </row>
    <row r="77" spans="1:3" x14ac:dyDescent="0.2">
      <c r="A77">
        <v>2055</v>
      </c>
      <c r="B77" s="4">
        <f t="shared" si="0"/>
        <v>7987696.6280137422</v>
      </c>
      <c r="C77" s="6">
        <f t="shared" si="1"/>
        <v>11.45999999999998</v>
      </c>
    </row>
    <row r="78" spans="1:3" x14ac:dyDescent="0.2">
      <c r="A78">
        <v>2056</v>
      </c>
      <c r="B78" s="4">
        <f t="shared" si="0"/>
        <v>8078676.4926068187</v>
      </c>
      <c r="C78" s="6">
        <f t="shared" si="1"/>
        <v>11.389999999999986</v>
      </c>
    </row>
    <row r="79" spans="1:3" x14ac:dyDescent="0.2">
      <c r="A79">
        <v>2057</v>
      </c>
      <c r="B79" s="4">
        <f t="shared" si="0"/>
        <v>8170127.1105031278</v>
      </c>
      <c r="C79" s="6">
        <f t="shared" si="1"/>
        <v>11.319999999999993</v>
      </c>
    </row>
    <row r="80" spans="1:3" x14ac:dyDescent="0.2">
      <c r="A80">
        <v>2058</v>
      </c>
      <c r="B80" s="4">
        <f t="shared" si="0"/>
        <v>8262041.0404962879</v>
      </c>
      <c r="C80" s="6">
        <f t="shared" si="1"/>
        <v>11.25</v>
      </c>
    </row>
    <row r="81" spans="1:3" x14ac:dyDescent="0.2">
      <c r="A81">
        <v>2059</v>
      </c>
      <c r="B81" s="4">
        <f t="shared" si="0"/>
        <v>8354410.6593290363</v>
      </c>
      <c r="C81" s="6">
        <f t="shared" si="1"/>
        <v>11.179999999999978</v>
      </c>
    </row>
    <row r="82" spans="1:3" x14ac:dyDescent="0.2">
      <c r="A82">
        <v>2060</v>
      </c>
      <c r="B82" s="4">
        <f t="shared" si="0"/>
        <v>8447228.1617541816</v>
      </c>
      <c r="C82" s="6">
        <f t="shared" si="1"/>
        <v>11.109999999999985</v>
      </c>
    </row>
    <row r="83" spans="1:3" x14ac:dyDescent="0.2">
      <c r="A83">
        <v>2061</v>
      </c>
      <c r="B83" s="4">
        <f t="shared" si="0"/>
        <v>8540485.5606599469</v>
      </c>
      <c r="C83" s="6">
        <f t="shared" si="1"/>
        <v>11.039999999999992</v>
      </c>
    </row>
    <row r="84" spans="1:3" x14ac:dyDescent="0.2">
      <c r="A84">
        <v>2062</v>
      </c>
      <c r="B84" s="4">
        <f t="shared" si="0"/>
        <v>8634174.6872603856</v>
      </c>
      <c r="C84" s="6">
        <f t="shared" si="1"/>
        <v>10.969999999999999</v>
      </c>
    </row>
    <row r="85" spans="1:3" x14ac:dyDescent="0.2">
      <c r="A85">
        <v>2063</v>
      </c>
      <c r="B85" s="4">
        <f t="shared" si="0"/>
        <v>8728287.1913515236</v>
      </c>
      <c r="C85" s="6">
        <f t="shared" si="1"/>
        <v>10.899999999999977</v>
      </c>
    </row>
    <row r="86" spans="1:3" x14ac:dyDescent="0.2">
      <c r="A86">
        <v>2064</v>
      </c>
      <c r="B86" s="4">
        <f t="shared" si="0"/>
        <v>8822814.5416338611</v>
      </c>
      <c r="C86" s="6">
        <f t="shared" si="1"/>
        <v>10.829999999999984</v>
      </c>
    </row>
    <row r="87" spans="1:3" x14ac:dyDescent="0.2">
      <c r="A87">
        <v>2065</v>
      </c>
      <c r="B87" s="4">
        <f t="shared" si="0"/>
        <v>8917748.0261018407</v>
      </c>
      <c r="C87" s="6">
        <f t="shared" si="1"/>
        <v>10.759999999999991</v>
      </c>
    </row>
    <row r="88" spans="1:3" x14ac:dyDescent="0.2">
      <c r="A88">
        <v>2066</v>
      </c>
      <c r="B88" s="4">
        <f t="shared" si="0"/>
        <v>9013078.7525008693</v>
      </c>
      <c r="C88" s="6">
        <f t="shared" si="1"/>
        <v>10.689999999999998</v>
      </c>
    </row>
    <row r="89" spans="1:3" x14ac:dyDescent="0.2">
      <c r="A89">
        <v>2067</v>
      </c>
      <c r="B89" s="4">
        <f t="shared" si="0"/>
        <v>9108797.6488524284</v>
      </c>
      <c r="C89" s="6">
        <f t="shared" si="1"/>
        <v>10.619999999999976</v>
      </c>
    </row>
    <row r="90" spans="1:3" x14ac:dyDescent="0.2">
      <c r="A90">
        <v>2068</v>
      </c>
      <c r="B90" s="4">
        <f t="shared" si="0"/>
        <v>9204895.4640478212</v>
      </c>
      <c r="C90" s="6">
        <f t="shared" si="1"/>
        <v>10.549999999999983</v>
      </c>
    </row>
    <row r="91" spans="1:3" x14ac:dyDescent="0.2">
      <c r="A91">
        <v>2069</v>
      </c>
      <c r="B91" s="4">
        <f t="shared" si="0"/>
        <v>9301362.768511042</v>
      </c>
      <c r="C91" s="6">
        <f t="shared" si="1"/>
        <v>10.47999999999999</v>
      </c>
    </row>
    <row r="92" spans="1:3" x14ac:dyDescent="0.2">
      <c r="A92">
        <v>2070</v>
      </c>
      <c r="B92" s="4">
        <f t="shared" si="0"/>
        <v>9398189.9549312424</v>
      </c>
      <c r="C92" s="6">
        <f t="shared" si="1"/>
        <v>10.409999999999997</v>
      </c>
    </row>
    <row r="93" spans="1:3" x14ac:dyDescent="0.2">
      <c r="A93">
        <v>2071</v>
      </c>
      <c r="B93" s="4">
        <f t="shared" si="0"/>
        <v>9495367.2390652318</v>
      </c>
      <c r="C93" s="6">
        <f t="shared" si="1"/>
        <v>10.339999999999975</v>
      </c>
    </row>
    <row r="94" spans="1:3" x14ac:dyDescent="0.2">
      <c r="A94">
        <v>2072</v>
      </c>
      <c r="B94" s="4">
        <f t="shared" si="0"/>
        <v>9592884.6606104318</v>
      </c>
      <c r="C94" s="6">
        <f t="shared" si="1"/>
        <v>10.269999999999982</v>
      </c>
    </row>
    <row r="95" spans="1:3" x14ac:dyDescent="0.2">
      <c r="A95">
        <v>2073</v>
      </c>
      <c r="B95" s="4">
        <f t="shared" si="0"/>
        <v>9690732.0841486584</v>
      </c>
      <c r="C95" s="6">
        <f t="shared" si="1"/>
        <v>10.199999999999989</v>
      </c>
    </row>
    <row r="96" spans="1:3" x14ac:dyDescent="0.2">
      <c r="A96">
        <v>2074</v>
      </c>
      <c r="B96" s="4">
        <f t="shared" si="0"/>
        <v>9788899.2001610845</v>
      </c>
      <c r="C96" s="6">
        <f t="shared" si="1"/>
        <v>10.129999999999995</v>
      </c>
    </row>
    <row r="97" spans="1:3" x14ac:dyDescent="0.2">
      <c r="A97">
        <v>2075</v>
      </c>
      <c r="B97" s="4">
        <f t="shared" si="0"/>
        <v>9887375.526114706</v>
      </c>
      <c r="C97" s="6">
        <f t="shared" si="1"/>
        <v>10.060000000000002</v>
      </c>
    </row>
    <row r="98" spans="1:3" x14ac:dyDescent="0.2">
      <c r="A98">
        <v>2076</v>
      </c>
      <c r="B98" s="4">
        <f t="shared" si="0"/>
        <v>9986150.407620592</v>
      </c>
      <c r="C98" s="6">
        <f t="shared" si="1"/>
        <v>9.9899999999999807</v>
      </c>
    </row>
    <row r="99" spans="1:3" x14ac:dyDescent="0.2">
      <c r="A99">
        <v>2077</v>
      </c>
      <c r="B99" s="4">
        <f t="shared" si="0"/>
        <v>10085213.019664189</v>
      </c>
      <c r="C99" s="6">
        <f t="shared" si="1"/>
        <v>9.9199999999999875</v>
      </c>
    </row>
    <row r="100" spans="1:3" x14ac:dyDescent="0.2">
      <c r="A100">
        <v>2078</v>
      </c>
      <c r="B100" s="4">
        <f t="shared" si="0"/>
        <v>10184552.367907882</v>
      </c>
      <c r="C100" s="6">
        <f t="shared" si="1"/>
        <v>9.8499999999999943</v>
      </c>
    </row>
    <row r="101" spans="1:3" x14ac:dyDescent="0.2">
      <c r="A101">
        <v>2079</v>
      </c>
      <c r="B101" s="4">
        <f t="shared" si="0"/>
        <v>10284157.290066021</v>
      </c>
      <c r="C101" s="6">
        <f t="shared" si="1"/>
        <v>9.7800000000000011</v>
      </c>
    </row>
    <row r="102" spans="1:3" x14ac:dyDescent="0.2">
      <c r="A102">
        <v>2080</v>
      </c>
      <c r="B102" s="4">
        <f t="shared" si="0"/>
        <v>10384016.457352562</v>
      </c>
      <c r="C102" s="6">
        <f t="shared" si="1"/>
        <v>9.7099999999999795</v>
      </c>
    </row>
    <row r="103" spans="1:3" x14ac:dyDescent="0.2">
      <c r="A103">
        <v>2081</v>
      </c>
      <c r="B103" s="4">
        <f t="shared" si="0"/>
        <v>10484118.37600144</v>
      </c>
      <c r="C103" s="6">
        <f t="shared" si="1"/>
        <v>9.6399999999999864</v>
      </c>
    </row>
    <row r="104" spans="1:3" x14ac:dyDescent="0.2">
      <c r="A104">
        <v>2082</v>
      </c>
      <c r="B104" s="4">
        <f t="shared" si="0"/>
        <v>10584451.388859773</v>
      </c>
      <c r="C104" s="6">
        <f t="shared" si="1"/>
        <v>9.5699999999999932</v>
      </c>
    </row>
    <row r="105" spans="1:3" x14ac:dyDescent="0.2">
      <c r="A105">
        <v>2083</v>
      </c>
      <c r="B105" s="4">
        <f t="shared" si="0"/>
        <v>10685003.677053941</v>
      </c>
      <c r="C105" s="6">
        <f t="shared" si="1"/>
        <v>9.5</v>
      </c>
    </row>
    <row r="106" spans="1:3" x14ac:dyDescent="0.2">
      <c r="A106">
        <v>2084</v>
      </c>
      <c r="B106" s="4">
        <f t="shared" si="0"/>
        <v>10785763.261728561</v>
      </c>
      <c r="C106" s="6">
        <f t="shared" si="1"/>
        <v>9.4299999999999784</v>
      </c>
    </row>
    <row r="107" spans="1:3" x14ac:dyDescent="0.2">
      <c r="A107">
        <v>2085</v>
      </c>
      <c r="B107" s="4">
        <f t="shared" si="0"/>
        <v>10886718.005858339</v>
      </c>
      <c r="C107" s="6">
        <f t="shared" si="1"/>
        <v>9.3599999999999852</v>
      </c>
    </row>
    <row r="108" spans="1:3" x14ac:dyDescent="0.2">
      <c r="A108">
        <v>2086</v>
      </c>
      <c r="B108" s="4">
        <f t="shared" si="0"/>
        <v>10987855.616132764</v>
      </c>
      <c r="C108" s="6">
        <f t="shared" si="1"/>
        <v>9.289999999999992</v>
      </c>
    </row>
    <row r="109" spans="1:3" x14ac:dyDescent="0.2">
      <c r="A109">
        <v>2087</v>
      </c>
      <c r="B109" s="4">
        <f t="shared" si="0"/>
        <v>11089163.644913508</v>
      </c>
      <c r="C109" s="6">
        <f t="shared" si="1"/>
        <v>9.2199999999999989</v>
      </c>
    </row>
    <row r="110" spans="1:3" x14ac:dyDescent="0.2">
      <c r="A110">
        <v>2088</v>
      </c>
      <c r="B110" s="4">
        <f t="shared" ref="B110:B122" si="2">(B109*C110/1000)+B109</f>
        <v>11190629.492264466</v>
      </c>
      <c r="C110" s="6">
        <f t="shared" si="1"/>
        <v>9.1499999999999773</v>
      </c>
    </row>
    <row r="111" spans="1:3" x14ac:dyDescent="0.2">
      <c r="A111">
        <v>2089</v>
      </c>
      <c r="B111" s="4">
        <f t="shared" si="2"/>
        <v>11292240.408054227</v>
      </c>
      <c r="C111" s="6">
        <f t="shared" ref="C111:C122" si="3">(-0.07*A111) + 155.31</f>
        <v>9.0799999999999841</v>
      </c>
    </row>
    <row r="112" spans="1:3" x14ac:dyDescent="0.2">
      <c r="A112">
        <v>2090</v>
      </c>
      <c r="B112" s="4">
        <f t="shared" si="2"/>
        <v>11393983.494130796</v>
      </c>
      <c r="C112" s="6">
        <f t="shared" si="3"/>
        <v>9.0099999999999909</v>
      </c>
    </row>
    <row r="113" spans="1:3" x14ac:dyDescent="0.2">
      <c r="A113">
        <v>2091</v>
      </c>
      <c r="B113" s="4">
        <f t="shared" si="2"/>
        <v>11495845.706568325</v>
      </c>
      <c r="C113" s="6">
        <f t="shared" si="3"/>
        <v>8.9399999999999977</v>
      </c>
    </row>
    <row r="114" spans="1:3" x14ac:dyDescent="0.2">
      <c r="A114">
        <v>2092</v>
      </c>
      <c r="B114" s="4">
        <f t="shared" si="2"/>
        <v>11597813.857985586</v>
      </c>
      <c r="C114" s="6">
        <f t="shared" si="3"/>
        <v>8.8699999999999761</v>
      </c>
    </row>
    <row r="115" spans="1:3" x14ac:dyDescent="0.2">
      <c r="A115">
        <v>2093</v>
      </c>
      <c r="B115" s="4">
        <f t="shared" si="2"/>
        <v>11699874.619935859</v>
      </c>
      <c r="C115" s="6">
        <f t="shared" si="3"/>
        <v>8.7999999999999829</v>
      </c>
    </row>
    <row r="116" spans="1:3" x14ac:dyDescent="0.2">
      <c r="A116">
        <v>2094</v>
      </c>
      <c r="B116" s="4">
        <f t="shared" si="2"/>
        <v>11802014.525367899</v>
      </c>
      <c r="C116" s="6">
        <f t="shared" si="3"/>
        <v>8.7299999999999898</v>
      </c>
    </row>
    <row r="117" spans="1:3" x14ac:dyDescent="0.2">
      <c r="A117">
        <v>2095</v>
      </c>
      <c r="B117" s="4">
        <f t="shared" si="2"/>
        <v>11904219.971157584</v>
      </c>
      <c r="C117" s="6">
        <f t="shared" si="3"/>
        <v>8.6599999999999966</v>
      </c>
    </row>
    <row r="118" spans="1:3" x14ac:dyDescent="0.2">
      <c r="A118">
        <v>2096</v>
      </c>
      <c r="B118" s="4">
        <f t="shared" si="2"/>
        <v>12006477.220709827</v>
      </c>
      <c r="C118" s="6">
        <f t="shared" si="3"/>
        <v>8.589999999999975</v>
      </c>
    </row>
    <row r="119" spans="1:3" x14ac:dyDescent="0.2">
      <c r="A119">
        <v>2097</v>
      </c>
      <c r="B119" s="4">
        <f t="shared" si="2"/>
        <v>12108772.406630274</v>
      </c>
      <c r="C119" s="6">
        <f t="shared" si="3"/>
        <v>8.5199999999999818</v>
      </c>
    </row>
    <row r="120" spans="1:3" x14ac:dyDescent="0.2">
      <c r="A120">
        <v>2098</v>
      </c>
      <c r="B120" s="4">
        <f t="shared" si="2"/>
        <v>12211091.5334663</v>
      </c>
      <c r="C120" s="6">
        <f t="shared" si="3"/>
        <v>8.4499999999999886</v>
      </c>
    </row>
    <row r="121" spans="1:3" x14ac:dyDescent="0.2">
      <c r="A121">
        <v>2099</v>
      </c>
      <c r="B121" s="4">
        <f t="shared" si="2"/>
        <v>12313420.480516747</v>
      </c>
      <c r="C121" s="6">
        <f t="shared" si="3"/>
        <v>8.3799999999999955</v>
      </c>
    </row>
    <row r="122" spans="1:3" x14ac:dyDescent="0.2">
      <c r="A122">
        <v>2100</v>
      </c>
      <c r="B122" s="4">
        <f t="shared" si="2"/>
        <v>12415745.004709842</v>
      </c>
      <c r="C122" s="6">
        <f t="shared" si="3"/>
        <v>8.3100000000000023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400A-67EF-AA42-9811-75AB030417C3}">
  <dimension ref="A1:C122"/>
  <sheetViews>
    <sheetView workbookViewId="0"/>
  </sheetViews>
  <sheetFormatPr baseColWidth="10" defaultRowHeight="16" x14ac:dyDescent="0.2"/>
  <cols>
    <col min="2" max="2" width="10.83203125" style="4"/>
    <col min="3" max="3" width="10.83203125" style="6"/>
  </cols>
  <sheetData>
    <row r="1" spans="1:3" x14ac:dyDescent="0.2">
      <c r="A1" t="s">
        <v>10</v>
      </c>
      <c r="B1" s="4" t="s">
        <v>11</v>
      </c>
      <c r="C1" s="6" t="s">
        <v>0</v>
      </c>
    </row>
    <row r="2" spans="1:3" x14ac:dyDescent="0.2">
      <c r="A2">
        <v>1980</v>
      </c>
      <c r="B2" s="4">
        <v>2745861</v>
      </c>
    </row>
    <row r="3" spans="1:3" x14ac:dyDescent="0.2">
      <c r="A3">
        <v>1981</v>
      </c>
      <c r="B3" s="4">
        <v>2826558</v>
      </c>
      <c r="C3" s="6">
        <v>29.388596150000001</v>
      </c>
    </row>
    <row r="4" spans="1:3" x14ac:dyDescent="0.2">
      <c r="A4">
        <v>1982</v>
      </c>
      <c r="B4" s="4">
        <v>2876513</v>
      </c>
      <c r="C4" s="6">
        <v>17.673438860000001</v>
      </c>
    </row>
    <row r="5" spans="1:3" x14ac:dyDescent="0.2">
      <c r="A5">
        <v>1983</v>
      </c>
      <c r="B5" s="4">
        <v>2907502</v>
      </c>
      <c r="C5" s="6">
        <v>10.77311314</v>
      </c>
    </row>
    <row r="6" spans="1:3" x14ac:dyDescent="0.2">
      <c r="A6">
        <v>1984</v>
      </c>
      <c r="B6" s="4">
        <v>2947181</v>
      </c>
      <c r="C6" s="6">
        <v>13.64711013</v>
      </c>
    </row>
    <row r="7" spans="1:3" x14ac:dyDescent="0.2">
      <c r="A7">
        <v>1985</v>
      </c>
      <c r="B7" s="4">
        <v>2975131</v>
      </c>
      <c r="C7" s="6">
        <v>9.4836387720000008</v>
      </c>
    </row>
    <row r="8" spans="1:3" x14ac:dyDescent="0.2">
      <c r="A8">
        <v>1986</v>
      </c>
      <c r="B8" s="4">
        <v>3003621</v>
      </c>
      <c r="C8" s="6">
        <v>9.5760489199999999</v>
      </c>
    </row>
    <row r="9" spans="1:3" x14ac:dyDescent="0.2">
      <c r="A9">
        <v>1987</v>
      </c>
      <c r="B9" s="4">
        <v>3048651</v>
      </c>
      <c r="C9" s="6">
        <v>14.99190477</v>
      </c>
    </row>
    <row r="10" spans="1:3" x14ac:dyDescent="0.2">
      <c r="A10">
        <v>1988</v>
      </c>
      <c r="B10" s="4">
        <v>3114761</v>
      </c>
      <c r="C10" s="6">
        <v>21.685001010000001</v>
      </c>
    </row>
    <row r="11" spans="1:3" x14ac:dyDescent="0.2">
      <c r="A11">
        <v>1989</v>
      </c>
      <c r="B11" s="4">
        <v>3196725</v>
      </c>
      <c r="C11" s="6">
        <v>26.31469959</v>
      </c>
    </row>
    <row r="12" spans="1:3" x14ac:dyDescent="0.2">
      <c r="A12">
        <v>1990</v>
      </c>
      <c r="B12" s="4">
        <v>3292111</v>
      </c>
      <c r="C12" s="6">
        <v>29.838663010000001</v>
      </c>
    </row>
    <row r="13" spans="1:3" x14ac:dyDescent="0.2">
      <c r="A13">
        <v>1991</v>
      </c>
      <c r="B13" s="4">
        <v>3373787</v>
      </c>
      <c r="C13" s="6">
        <v>24.809613039999999</v>
      </c>
    </row>
    <row r="14" spans="1:3" x14ac:dyDescent="0.2">
      <c r="A14">
        <v>1992</v>
      </c>
      <c r="B14" s="4">
        <v>3468802</v>
      </c>
      <c r="C14" s="6">
        <v>28.162714480000002</v>
      </c>
    </row>
    <row r="15" spans="1:3" x14ac:dyDescent="0.2">
      <c r="A15">
        <v>1993</v>
      </c>
      <c r="B15" s="4">
        <v>3567772</v>
      </c>
      <c r="C15" s="6">
        <v>28.53146418</v>
      </c>
    </row>
    <row r="16" spans="1:3" x14ac:dyDescent="0.2">
      <c r="A16">
        <v>1994</v>
      </c>
      <c r="B16" s="4">
        <v>3676075</v>
      </c>
      <c r="C16" s="6">
        <v>30.3559196</v>
      </c>
    </row>
    <row r="17" spans="1:3" x14ac:dyDescent="0.2">
      <c r="A17">
        <v>1995</v>
      </c>
      <c r="B17" s="4">
        <v>3777390</v>
      </c>
      <c r="C17" s="6">
        <v>27.560645529999999</v>
      </c>
    </row>
    <row r="18" spans="1:3" x14ac:dyDescent="0.2">
      <c r="A18">
        <v>1996</v>
      </c>
      <c r="B18" s="4">
        <v>3874317</v>
      </c>
      <c r="C18" s="6">
        <v>25.659780959999999</v>
      </c>
    </row>
    <row r="19" spans="1:3" x14ac:dyDescent="0.2">
      <c r="A19">
        <v>1997</v>
      </c>
      <c r="B19" s="4">
        <v>3948583</v>
      </c>
      <c r="C19" s="6">
        <v>19.16879801</v>
      </c>
    </row>
    <row r="20" spans="1:3" x14ac:dyDescent="0.2">
      <c r="A20">
        <v>1998</v>
      </c>
      <c r="B20" s="4">
        <v>3983113</v>
      </c>
      <c r="C20" s="6">
        <v>8.7449092499999992</v>
      </c>
    </row>
    <row r="21" spans="1:3" x14ac:dyDescent="0.2">
      <c r="A21">
        <v>1999</v>
      </c>
      <c r="B21" s="4">
        <v>4011375</v>
      </c>
      <c r="C21" s="6">
        <v>7.0954552380000004</v>
      </c>
    </row>
    <row r="22" spans="1:3" x14ac:dyDescent="0.2">
      <c r="A22">
        <v>2000</v>
      </c>
      <c r="B22" s="4">
        <v>4039230</v>
      </c>
      <c r="C22" s="6">
        <v>6.9440029909999996</v>
      </c>
    </row>
    <row r="23" spans="1:3" x14ac:dyDescent="0.2">
      <c r="A23">
        <v>2001</v>
      </c>
      <c r="B23" s="4">
        <v>4076950</v>
      </c>
      <c r="C23" s="6">
        <v>9.3384135100000005</v>
      </c>
    </row>
    <row r="24" spans="1:3" x14ac:dyDescent="0.2">
      <c r="A24">
        <v>2002</v>
      </c>
      <c r="B24" s="4">
        <v>4100564</v>
      </c>
      <c r="C24" s="6">
        <v>5.7920749579999997</v>
      </c>
    </row>
    <row r="25" spans="1:3" x14ac:dyDescent="0.2">
      <c r="A25">
        <v>2003</v>
      </c>
      <c r="B25" s="4">
        <v>4124482</v>
      </c>
      <c r="C25" s="6">
        <v>5.8328561629999998</v>
      </c>
    </row>
    <row r="26" spans="1:3" x14ac:dyDescent="0.2">
      <c r="A26">
        <v>2004</v>
      </c>
      <c r="B26" s="4">
        <v>4155651</v>
      </c>
      <c r="C26" s="6">
        <v>7.5570701969999998</v>
      </c>
    </row>
    <row r="27" spans="1:3" x14ac:dyDescent="0.2">
      <c r="A27">
        <v>2005</v>
      </c>
      <c r="B27" s="4">
        <v>4196062</v>
      </c>
      <c r="C27" s="6">
        <v>9.7243488449999997</v>
      </c>
    </row>
    <row r="28" spans="1:3" x14ac:dyDescent="0.2">
      <c r="A28">
        <v>2006</v>
      </c>
      <c r="B28" s="4">
        <v>4241794</v>
      </c>
      <c r="C28" s="6">
        <v>10.89879034</v>
      </c>
    </row>
    <row r="29" spans="1:3" x14ac:dyDescent="0.2">
      <c r="A29">
        <v>2007</v>
      </c>
      <c r="B29" s="4">
        <v>4290984</v>
      </c>
      <c r="C29" s="6">
        <v>11.596508460000001</v>
      </c>
    </row>
    <row r="30" spans="1:3" x14ac:dyDescent="0.2">
      <c r="A30">
        <v>2008</v>
      </c>
      <c r="B30" s="4">
        <v>4349336</v>
      </c>
      <c r="C30" s="6">
        <v>13.59874565</v>
      </c>
    </row>
    <row r="31" spans="1:3" x14ac:dyDescent="0.2">
      <c r="A31">
        <v>2009</v>
      </c>
      <c r="B31" s="4">
        <v>4410506</v>
      </c>
      <c r="C31" s="6">
        <v>14.06421578</v>
      </c>
    </row>
    <row r="32" spans="1:3" x14ac:dyDescent="0.2">
      <c r="A32">
        <v>2010</v>
      </c>
      <c r="B32" s="4">
        <v>4465546</v>
      </c>
      <c r="C32" s="6">
        <v>12.479293759999999</v>
      </c>
    </row>
    <row r="33" spans="1:3" x14ac:dyDescent="0.2">
      <c r="A33">
        <v>2011</v>
      </c>
      <c r="B33" s="4">
        <v>4502104</v>
      </c>
      <c r="C33" s="6">
        <v>8.1866808669999998</v>
      </c>
    </row>
    <row r="34" spans="1:3" x14ac:dyDescent="0.2">
      <c r="A34">
        <v>2012</v>
      </c>
      <c r="B34" s="4">
        <v>4566769</v>
      </c>
      <c r="C34" s="6">
        <v>14.363284370000001</v>
      </c>
    </row>
    <row r="35" spans="1:3" x14ac:dyDescent="0.2">
      <c r="A35">
        <v>2013</v>
      </c>
      <c r="B35" s="4">
        <v>4630077</v>
      </c>
      <c r="C35" s="6">
        <v>13.862755050000001</v>
      </c>
    </row>
    <row r="36" spans="1:3" x14ac:dyDescent="0.2">
      <c r="A36">
        <v>2014</v>
      </c>
      <c r="B36" s="4">
        <v>4707103</v>
      </c>
      <c r="C36" s="6">
        <v>16.63600843</v>
      </c>
    </row>
    <row r="37" spans="1:3" x14ac:dyDescent="0.2">
      <c r="A37">
        <v>2015</v>
      </c>
      <c r="B37" s="4">
        <v>4776388</v>
      </c>
      <c r="C37" s="6">
        <v>14.719244509999999</v>
      </c>
    </row>
    <row r="38" spans="1:3" x14ac:dyDescent="0.2">
      <c r="A38">
        <v>2016</v>
      </c>
      <c r="B38" s="4">
        <v>4859250</v>
      </c>
      <c r="C38" s="6">
        <v>17.348255630000001</v>
      </c>
    </row>
    <row r="39" spans="1:3" x14ac:dyDescent="0.2">
      <c r="A39">
        <v>2017</v>
      </c>
      <c r="B39" s="4">
        <v>4929384</v>
      </c>
      <c r="C39" s="6">
        <v>14.43309153</v>
      </c>
    </row>
    <row r="40" spans="1:3" x14ac:dyDescent="0.2">
      <c r="A40">
        <v>2018</v>
      </c>
      <c r="B40" s="4">
        <v>5010476</v>
      </c>
      <c r="C40" s="6">
        <v>16.450737050000001</v>
      </c>
    </row>
    <row r="41" spans="1:3" x14ac:dyDescent="0.2">
      <c r="A41">
        <v>2019</v>
      </c>
      <c r="B41" s="4">
        <v>5094796</v>
      </c>
      <c r="C41" s="6">
        <v>16.828740419999999</v>
      </c>
    </row>
    <row r="42" spans="1:3" x14ac:dyDescent="0.2">
      <c r="A42">
        <v>2020</v>
      </c>
      <c r="B42" s="4">
        <v>5158728</v>
      </c>
      <c r="C42" s="6">
        <v>12.548490660000001</v>
      </c>
    </row>
    <row r="43" spans="1:3" x14ac:dyDescent="0.2">
      <c r="A43">
        <v>2021</v>
      </c>
      <c r="B43" s="4">
        <v>5214805</v>
      </c>
      <c r="C43" s="6">
        <v>10.87031532</v>
      </c>
    </row>
    <row r="44" spans="1:3" x14ac:dyDescent="0.2">
      <c r="A44">
        <v>2022</v>
      </c>
      <c r="B44" s="4">
        <v>5286528</v>
      </c>
      <c r="C44" s="6">
        <v>13.75372617</v>
      </c>
    </row>
    <row r="45" spans="1:3" x14ac:dyDescent="0.2">
      <c r="A45" s="8">
        <v>2023</v>
      </c>
      <c r="B45" s="13">
        <f>(B44*C45/1000)+B44</f>
        <v>5354724.2111999998</v>
      </c>
      <c r="C45" s="9">
        <v>12.9</v>
      </c>
    </row>
    <row r="46" spans="1:3" x14ac:dyDescent="0.2">
      <c r="A46">
        <v>2024</v>
      </c>
      <c r="B46" s="4">
        <f t="shared" ref="B46:B109" si="0">(B45*C46/1000)+B45</f>
        <v>5421979.5472926721</v>
      </c>
      <c r="C46" s="6">
        <f>(-0.07*A46) + 154.24</f>
        <v>12.560000000000002</v>
      </c>
    </row>
    <row r="47" spans="1:3" x14ac:dyDescent="0.2">
      <c r="A47">
        <v>2025</v>
      </c>
      <c r="B47" s="4">
        <f t="shared" si="0"/>
        <v>5489700.0718383575</v>
      </c>
      <c r="C47" s="6">
        <f t="shared" ref="C47:C110" si="1">(-0.07*A47) + 154.24</f>
        <v>12.490000000000009</v>
      </c>
    </row>
    <row r="48" spans="1:3" x14ac:dyDescent="0.2">
      <c r="A48">
        <v>2026</v>
      </c>
      <c r="B48" s="4">
        <f t="shared" si="0"/>
        <v>5557882.1467305897</v>
      </c>
      <c r="C48" s="6">
        <f t="shared" si="1"/>
        <v>12.419999999999987</v>
      </c>
    </row>
    <row r="49" spans="1:3" x14ac:dyDescent="0.2">
      <c r="A49">
        <v>2027</v>
      </c>
      <c r="B49" s="4">
        <f t="shared" si="0"/>
        <v>5626521.9912427124</v>
      </c>
      <c r="C49" s="6">
        <f t="shared" si="1"/>
        <v>12.349999999999994</v>
      </c>
    </row>
    <row r="50" spans="1:3" x14ac:dyDescent="0.2">
      <c r="A50">
        <v>2028</v>
      </c>
      <c r="B50" s="4">
        <f t="shared" si="0"/>
        <v>5695615.6812951732</v>
      </c>
      <c r="C50" s="6">
        <f t="shared" si="1"/>
        <v>12.280000000000001</v>
      </c>
    </row>
    <row r="51" spans="1:3" x14ac:dyDescent="0.2">
      <c r="A51">
        <v>2029</v>
      </c>
      <c r="B51" s="4">
        <f t="shared" si="0"/>
        <v>5765159.148763787</v>
      </c>
      <c r="C51" s="6">
        <f t="shared" si="1"/>
        <v>12.210000000000008</v>
      </c>
    </row>
    <row r="52" spans="1:3" x14ac:dyDescent="0.2">
      <c r="A52">
        <v>2030</v>
      </c>
      <c r="B52" s="4">
        <f t="shared" si="0"/>
        <v>5835148.1808297792</v>
      </c>
      <c r="C52" s="6">
        <f t="shared" si="1"/>
        <v>12.139999999999986</v>
      </c>
    </row>
    <row r="53" spans="1:3" x14ac:dyDescent="0.2">
      <c r="A53">
        <v>2031</v>
      </c>
      <c r="B53" s="4">
        <f t="shared" si="0"/>
        <v>5905578.4193723947</v>
      </c>
      <c r="C53" s="6">
        <f t="shared" si="1"/>
        <v>12.069999999999993</v>
      </c>
    </row>
    <row r="54" spans="1:3" x14ac:dyDescent="0.2">
      <c r="A54">
        <v>2032</v>
      </c>
      <c r="B54" s="4">
        <f t="shared" si="0"/>
        <v>5976445.360404863</v>
      </c>
      <c r="C54" s="6">
        <f t="shared" si="1"/>
        <v>12</v>
      </c>
    </row>
    <row r="55" spans="1:3" x14ac:dyDescent="0.2">
      <c r="A55">
        <v>2033</v>
      </c>
      <c r="B55" s="4">
        <f t="shared" si="0"/>
        <v>6045772.126585559</v>
      </c>
      <c r="C55" s="7">
        <v>11.6</v>
      </c>
    </row>
    <row r="56" spans="1:3" x14ac:dyDescent="0.2">
      <c r="A56">
        <v>2034</v>
      </c>
      <c r="B56" s="4">
        <f t="shared" si="0"/>
        <v>6117474.984006864</v>
      </c>
      <c r="C56" s="6">
        <f t="shared" si="1"/>
        <v>11.859999999999985</v>
      </c>
    </row>
    <row r="57" spans="1:3" x14ac:dyDescent="0.2">
      <c r="A57">
        <v>2035</v>
      </c>
      <c r="B57" s="4">
        <f t="shared" si="0"/>
        <v>6189600.0140683046</v>
      </c>
      <c r="C57" s="6">
        <f t="shared" si="1"/>
        <v>11.789999999999992</v>
      </c>
    </row>
    <row r="58" spans="1:3" x14ac:dyDescent="0.2">
      <c r="A58">
        <v>2036</v>
      </c>
      <c r="B58" s="4">
        <f t="shared" si="0"/>
        <v>6262142.1262331847</v>
      </c>
      <c r="C58" s="6">
        <f t="shared" si="1"/>
        <v>11.719999999999999</v>
      </c>
    </row>
    <row r="59" spans="1:3" x14ac:dyDescent="0.2">
      <c r="A59">
        <v>2037</v>
      </c>
      <c r="B59" s="4">
        <f t="shared" si="0"/>
        <v>6335096.0820038011</v>
      </c>
      <c r="C59" s="6">
        <f t="shared" si="1"/>
        <v>11.650000000000006</v>
      </c>
    </row>
    <row r="60" spans="1:3" x14ac:dyDescent="0.2">
      <c r="A60">
        <v>2038</v>
      </c>
      <c r="B60" s="4">
        <f t="shared" si="0"/>
        <v>6408456.4946334055</v>
      </c>
      <c r="C60" s="6">
        <f t="shared" si="1"/>
        <v>11.579999999999984</v>
      </c>
    </row>
    <row r="61" spans="1:3" x14ac:dyDescent="0.2">
      <c r="A61">
        <v>2039</v>
      </c>
      <c r="B61" s="4">
        <f t="shared" si="0"/>
        <v>6482217.8288866356</v>
      </c>
      <c r="C61" s="6">
        <f t="shared" si="1"/>
        <v>11.509999999999991</v>
      </c>
    </row>
    <row r="62" spans="1:3" x14ac:dyDescent="0.2">
      <c r="A62">
        <v>2040</v>
      </c>
      <c r="B62" s="4">
        <f t="shared" si="0"/>
        <v>6556374.4008490983</v>
      </c>
      <c r="C62" s="6">
        <f t="shared" si="1"/>
        <v>11.439999999999998</v>
      </c>
    </row>
    <row r="63" spans="1:3" x14ac:dyDescent="0.2">
      <c r="A63">
        <v>2041</v>
      </c>
      <c r="B63" s="4">
        <f t="shared" si="0"/>
        <v>6630920.3777867528</v>
      </c>
      <c r="C63" s="6">
        <f t="shared" si="1"/>
        <v>11.370000000000005</v>
      </c>
    </row>
    <row r="64" spans="1:3" x14ac:dyDescent="0.2">
      <c r="A64">
        <v>2042</v>
      </c>
      <c r="B64" s="4">
        <f t="shared" si="0"/>
        <v>6705849.7780557433</v>
      </c>
      <c r="C64" s="6">
        <f t="shared" si="1"/>
        <v>11.299999999999983</v>
      </c>
    </row>
    <row r="65" spans="1:3" x14ac:dyDescent="0.2">
      <c r="A65">
        <v>2043</v>
      </c>
      <c r="B65" s="4">
        <f t="shared" si="0"/>
        <v>6782967.0505033843</v>
      </c>
      <c r="C65" s="7">
        <v>11.5</v>
      </c>
    </row>
    <row r="66" spans="1:3" x14ac:dyDescent="0.2">
      <c r="A66">
        <v>2044</v>
      </c>
      <c r="B66" s="4">
        <f t="shared" si="0"/>
        <v>6858664.9627870023</v>
      </c>
      <c r="C66" s="6">
        <f t="shared" si="1"/>
        <v>11.159999999999997</v>
      </c>
    </row>
    <row r="67" spans="1:3" x14ac:dyDescent="0.2">
      <c r="A67">
        <v>2045</v>
      </c>
      <c r="B67" s="4">
        <f t="shared" si="0"/>
        <v>6934727.55722431</v>
      </c>
      <c r="C67" s="6">
        <f t="shared" si="1"/>
        <v>11.090000000000003</v>
      </c>
    </row>
    <row r="68" spans="1:3" x14ac:dyDescent="0.2">
      <c r="A68">
        <v>2046</v>
      </c>
      <c r="B68" s="4">
        <f t="shared" si="0"/>
        <v>7011148.2549049221</v>
      </c>
      <c r="C68" s="6">
        <f t="shared" si="1"/>
        <v>11.019999999999982</v>
      </c>
    </row>
    <row r="69" spans="1:3" x14ac:dyDescent="0.2">
      <c r="A69">
        <v>2047</v>
      </c>
      <c r="B69" s="4">
        <f t="shared" si="0"/>
        <v>7087920.3282961305</v>
      </c>
      <c r="C69" s="6">
        <f t="shared" si="1"/>
        <v>10.949999999999989</v>
      </c>
    </row>
    <row r="70" spans="1:3" x14ac:dyDescent="0.2">
      <c r="A70">
        <v>2048</v>
      </c>
      <c r="B70" s="4">
        <f t="shared" si="0"/>
        <v>7165036.901467992</v>
      </c>
      <c r="C70" s="6">
        <f t="shared" si="1"/>
        <v>10.879999999999995</v>
      </c>
    </row>
    <row r="71" spans="1:3" x14ac:dyDescent="0.2">
      <c r="A71">
        <v>2049</v>
      </c>
      <c r="B71" s="4">
        <f t="shared" si="0"/>
        <v>7242490.9503728608</v>
      </c>
      <c r="C71" s="6">
        <f t="shared" si="1"/>
        <v>10.810000000000002</v>
      </c>
    </row>
    <row r="72" spans="1:3" x14ac:dyDescent="0.2">
      <c r="A72">
        <v>2050</v>
      </c>
      <c r="B72" s="4">
        <f t="shared" si="0"/>
        <v>7320275.3031798657</v>
      </c>
      <c r="C72" s="6">
        <f t="shared" si="1"/>
        <v>10.740000000000009</v>
      </c>
    </row>
    <row r="73" spans="1:3" x14ac:dyDescent="0.2">
      <c r="A73">
        <v>2051</v>
      </c>
      <c r="B73" s="4">
        <f t="shared" si="0"/>
        <v>7398382.6406647945</v>
      </c>
      <c r="C73" s="6">
        <f t="shared" si="1"/>
        <v>10.669999999999987</v>
      </c>
    </row>
    <row r="74" spans="1:3" x14ac:dyDescent="0.2">
      <c r="A74">
        <v>2052</v>
      </c>
      <c r="B74" s="4">
        <f t="shared" si="0"/>
        <v>7476805.4966558414</v>
      </c>
      <c r="C74" s="6">
        <f t="shared" si="1"/>
        <v>10.599999999999994</v>
      </c>
    </row>
    <row r="75" spans="1:3" x14ac:dyDescent="0.2">
      <c r="A75">
        <v>2053</v>
      </c>
      <c r="B75" s="4">
        <f t="shared" si="0"/>
        <v>7555536.2585356273</v>
      </c>
      <c r="C75" s="6">
        <f t="shared" si="1"/>
        <v>10.530000000000001</v>
      </c>
    </row>
    <row r="76" spans="1:3" x14ac:dyDescent="0.2">
      <c r="A76">
        <v>2054</v>
      </c>
      <c r="B76" s="4">
        <f t="shared" si="0"/>
        <v>7634567.1677999096</v>
      </c>
      <c r="C76" s="6">
        <f t="shared" si="1"/>
        <v>10.460000000000008</v>
      </c>
    </row>
    <row r="77" spans="1:3" x14ac:dyDescent="0.2">
      <c r="A77">
        <v>2055</v>
      </c>
      <c r="B77" s="4">
        <f t="shared" si="0"/>
        <v>7713890.3206733502</v>
      </c>
      <c r="C77" s="6">
        <f t="shared" si="1"/>
        <v>10.389999999999986</v>
      </c>
    </row>
    <row r="78" spans="1:3" x14ac:dyDescent="0.2">
      <c r="A78">
        <v>2056</v>
      </c>
      <c r="B78" s="4">
        <f t="shared" si="0"/>
        <v>7793497.6687826989</v>
      </c>
      <c r="C78" s="6">
        <f t="shared" si="1"/>
        <v>10.319999999999993</v>
      </c>
    </row>
    <row r="79" spans="1:3" x14ac:dyDescent="0.2">
      <c r="A79">
        <v>2057</v>
      </c>
      <c r="B79" s="4">
        <f t="shared" si="0"/>
        <v>7873381.0198877212</v>
      </c>
      <c r="C79" s="6">
        <f t="shared" si="1"/>
        <v>10.25</v>
      </c>
    </row>
    <row r="80" spans="1:3" x14ac:dyDescent="0.2">
      <c r="A80">
        <v>2058</v>
      </c>
      <c r="B80" s="4">
        <f t="shared" si="0"/>
        <v>7953532.0386701785</v>
      </c>
      <c r="C80" s="6">
        <f t="shared" si="1"/>
        <v>10.180000000000007</v>
      </c>
    </row>
    <row r="81" spans="1:3" x14ac:dyDescent="0.2">
      <c r="A81">
        <v>2059</v>
      </c>
      <c r="B81" s="4">
        <f t="shared" si="0"/>
        <v>8033942.2475811336</v>
      </c>
      <c r="C81" s="6">
        <f t="shared" si="1"/>
        <v>10.109999999999985</v>
      </c>
    </row>
    <row r="82" spans="1:3" x14ac:dyDescent="0.2">
      <c r="A82">
        <v>2060</v>
      </c>
      <c r="B82" s="4">
        <f t="shared" si="0"/>
        <v>8114603.0277468478</v>
      </c>
      <c r="C82" s="6">
        <f t="shared" si="1"/>
        <v>10.039999999999992</v>
      </c>
    </row>
    <row r="83" spans="1:3" x14ac:dyDescent="0.2">
      <c r="A83">
        <v>2061</v>
      </c>
      <c r="B83" s="4">
        <f t="shared" si="0"/>
        <v>8195505.6199334841</v>
      </c>
      <c r="C83" s="6">
        <f t="shared" si="1"/>
        <v>9.9699999999999989</v>
      </c>
    </row>
    <row r="84" spans="1:3" x14ac:dyDescent="0.2">
      <c r="A84">
        <v>2062</v>
      </c>
      <c r="B84" s="4">
        <f t="shared" si="0"/>
        <v>8276641.1255708253</v>
      </c>
      <c r="C84" s="6">
        <f t="shared" si="1"/>
        <v>9.9000000000000057</v>
      </c>
    </row>
    <row r="85" spans="1:3" x14ac:dyDescent="0.2">
      <c r="A85">
        <v>2063</v>
      </c>
      <c r="B85" s="4">
        <f t="shared" si="0"/>
        <v>8358000.5078351861</v>
      </c>
      <c r="C85" s="6">
        <f t="shared" si="1"/>
        <v>9.8299999999999841</v>
      </c>
    </row>
    <row r="86" spans="1:3" x14ac:dyDescent="0.2">
      <c r="A86">
        <v>2064</v>
      </c>
      <c r="B86" s="4">
        <f t="shared" si="0"/>
        <v>8439574.5927916579</v>
      </c>
      <c r="C86" s="6">
        <f t="shared" si="1"/>
        <v>9.7599999999999909</v>
      </c>
    </row>
    <row r="87" spans="1:3" x14ac:dyDescent="0.2">
      <c r="A87">
        <v>2065</v>
      </c>
      <c r="B87" s="4">
        <f t="shared" si="0"/>
        <v>8521354.0705958083</v>
      </c>
      <c r="C87" s="6">
        <f t="shared" si="1"/>
        <v>9.6899999999999977</v>
      </c>
    </row>
    <row r="88" spans="1:3" x14ac:dyDescent="0.2">
      <c r="A88">
        <v>2066</v>
      </c>
      <c r="B88" s="4">
        <f t="shared" si="0"/>
        <v>8603329.4967549406</v>
      </c>
      <c r="C88" s="6">
        <f t="shared" si="1"/>
        <v>9.6200000000000045</v>
      </c>
    </row>
    <row r="89" spans="1:3" x14ac:dyDescent="0.2">
      <c r="A89">
        <v>2067</v>
      </c>
      <c r="B89" s="4">
        <f t="shared" si="0"/>
        <v>8685491.2934489492</v>
      </c>
      <c r="C89" s="6">
        <f t="shared" si="1"/>
        <v>9.5499999999999829</v>
      </c>
    </row>
    <row r="90" spans="1:3" x14ac:dyDescent="0.2">
      <c r="A90">
        <v>2068</v>
      </c>
      <c r="B90" s="4">
        <f t="shared" si="0"/>
        <v>8767829.7509108447</v>
      </c>
      <c r="C90" s="6">
        <f t="shared" si="1"/>
        <v>9.4799999999999898</v>
      </c>
    </row>
    <row r="91" spans="1:3" x14ac:dyDescent="0.2">
      <c r="A91">
        <v>2069</v>
      </c>
      <c r="B91" s="4">
        <f t="shared" si="0"/>
        <v>8850335.028866915</v>
      </c>
      <c r="C91" s="6">
        <f t="shared" si="1"/>
        <v>9.4099999999999966</v>
      </c>
    </row>
    <row r="92" spans="1:3" x14ac:dyDescent="0.2">
      <c r="A92">
        <v>2070</v>
      </c>
      <c r="B92" s="4">
        <f t="shared" si="0"/>
        <v>8932997.1580365319</v>
      </c>
      <c r="C92" s="6">
        <f t="shared" si="1"/>
        <v>9.3400000000000034</v>
      </c>
    </row>
    <row r="93" spans="1:3" x14ac:dyDescent="0.2">
      <c r="A93">
        <v>2071</v>
      </c>
      <c r="B93" s="4">
        <f t="shared" si="0"/>
        <v>9015806.0416915305</v>
      </c>
      <c r="C93" s="6">
        <f t="shared" si="1"/>
        <v>9.2699999999999818</v>
      </c>
    </row>
    <row r="94" spans="1:3" x14ac:dyDescent="0.2">
      <c r="A94">
        <v>2072</v>
      </c>
      <c r="B94" s="4">
        <f t="shared" si="0"/>
        <v>9098751.4572750926</v>
      </c>
      <c r="C94" s="6">
        <f t="shared" si="1"/>
        <v>9.1999999999999886</v>
      </c>
    </row>
    <row r="95" spans="1:3" x14ac:dyDescent="0.2">
      <c r="A95">
        <v>2073</v>
      </c>
      <c r="B95" s="4">
        <f t="shared" si="0"/>
        <v>9181823.0580800138</v>
      </c>
      <c r="C95" s="6">
        <f t="shared" si="1"/>
        <v>9.1299999999999955</v>
      </c>
    </row>
    <row r="96" spans="1:3" x14ac:dyDescent="0.2">
      <c r="A96">
        <v>2074</v>
      </c>
      <c r="B96" s="4">
        <f t="shared" si="0"/>
        <v>9265010.3749862183</v>
      </c>
      <c r="C96" s="6">
        <f t="shared" si="1"/>
        <v>9.0600000000000023</v>
      </c>
    </row>
    <row r="97" spans="1:3" x14ac:dyDescent="0.2">
      <c r="A97">
        <v>2075</v>
      </c>
      <c r="B97" s="4">
        <f t="shared" si="0"/>
        <v>9348302.8182573449</v>
      </c>
      <c r="C97" s="6">
        <f t="shared" si="1"/>
        <v>8.9900000000000091</v>
      </c>
    </row>
    <row r="98" spans="1:3" x14ac:dyDescent="0.2">
      <c r="A98">
        <v>2076</v>
      </c>
      <c r="B98" s="4">
        <f t="shared" si="0"/>
        <v>9431689.6793962009</v>
      </c>
      <c r="C98" s="6">
        <f t="shared" si="1"/>
        <v>8.9199999999999875</v>
      </c>
    </row>
    <row r="99" spans="1:3" x14ac:dyDescent="0.2">
      <c r="A99">
        <v>2077</v>
      </c>
      <c r="B99" s="4">
        <f t="shared" si="0"/>
        <v>9515160.1330588572</v>
      </c>
      <c r="C99" s="6">
        <f t="shared" si="1"/>
        <v>8.8499999999999943</v>
      </c>
    </row>
    <row r="100" spans="1:3" x14ac:dyDescent="0.2">
      <c r="A100">
        <v>2078</v>
      </c>
      <c r="B100" s="4">
        <f t="shared" si="0"/>
        <v>9598703.2390271146</v>
      </c>
      <c r="C100" s="6">
        <f t="shared" si="1"/>
        <v>8.7800000000000011</v>
      </c>
    </row>
    <row r="101" spans="1:3" x14ac:dyDescent="0.2">
      <c r="A101">
        <v>2079</v>
      </c>
      <c r="B101" s="4">
        <f t="shared" si="0"/>
        <v>9682307.9442390408</v>
      </c>
      <c r="C101" s="6">
        <f t="shared" si="1"/>
        <v>8.710000000000008</v>
      </c>
    </row>
    <row r="102" spans="1:3" x14ac:dyDescent="0.2">
      <c r="A102">
        <v>2080</v>
      </c>
      <c r="B102" s="4">
        <f t="shared" si="0"/>
        <v>9765963.0848772656</v>
      </c>
      <c r="C102" s="6">
        <f t="shared" si="1"/>
        <v>8.6399999999999864</v>
      </c>
    </row>
    <row r="103" spans="1:3" x14ac:dyDescent="0.2">
      <c r="A103">
        <v>2081</v>
      </c>
      <c r="B103" s="4">
        <f t="shared" si="0"/>
        <v>9849657.388514664</v>
      </c>
      <c r="C103" s="6">
        <f t="shared" si="1"/>
        <v>8.5699999999999932</v>
      </c>
    </row>
    <row r="104" spans="1:3" x14ac:dyDescent="0.2">
      <c r="A104">
        <v>2082</v>
      </c>
      <c r="B104" s="4">
        <f t="shared" si="0"/>
        <v>9933379.4763170388</v>
      </c>
      <c r="C104" s="6">
        <f t="shared" si="1"/>
        <v>8.5</v>
      </c>
    </row>
    <row r="105" spans="1:3" x14ac:dyDescent="0.2">
      <c r="A105">
        <v>2083</v>
      </c>
      <c r="B105" s="4">
        <f t="shared" si="0"/>
        <v>10017117.865302391</v>
      </c>
      <c r="C105" s="6">
        <f t="shared" si="1"/>
        <v>8.4300000000000068</v>
      </c>
    </row>
    <row r="106" spans="1:3" x14ac:dyDescent="0.2">
      <c r="A106">
        <v>2084</v>
      </c>
      <c r="B106" s="4">
        <f t="shared" si="0"/>
        <v>10100860.970656319</v>
      </c>
      <c r="C106" s="6">
        <f t="shared" si="1"/>
        <v>8.3599999999999852</v>
      </c>
    </row>
    <row r="107" spans="1:3" x14ac:dyDescent="0.2">
      <c r="A107">
        <v>2085</v>
      </c>
      <c r="B107" s="4">
        <f t="shared" si="0"/>
        <v>10184597.108103059</v>
      </c>
      <c r="C107" s="6">
        <f t="shared" si="1"/>
        <v>8.289999999999992</v>
      </c>
    </row>
    <row r="108" spans="1:3" x14ac:dyDescent="0.2">
      <c r="A108">
        <v>2086</v>
      </c>
      <c r="B108" s="4">
        <f t="shared" si="0"/>
        <v>10268314.496331666</v>
      </c>
      <c r="C108" s="6">
        <f t="shared" si="1"/>
        <v>8.2199999999999989</v>
      </c>
    </row>
    <row r="109" spans="1:3" x14ac:dyDescent="0.2">
      <c r="A109">
        <v>2087</v>
      </c>
      <c r="B109" s="4">
        <f t="shared" si="0"/>
        <v>10352001.25947677</v>
      </c>
      <c r="C109" s="6">
        <f t="shared" si="1"/>
        <v>8.1500000000000057</v>
      </c>
    </row>
    <row r="110" spans="1:3" x14ac:dyDescent="0.2">
      <c r="A110">
        <v>2088</v>
      </c>
      <c r="B110" s="4">
        <f t="shared" ref="B110:B122" si="2">(B109*C110/1000)+B109</f>
        <v>10435645.429653341</v>
      </c>
      <c r="C110" s="6">
        <f t="shared" si="1"/>
        <v>8.0799999999999841</v>
      </c>
    </row>
    <row r="111" spans="1:3" x14ac:dyDescent="0.2">
      <c r="A111">
        <v>2089</v>
      </c>
      <c r="B111" s="4">
        <f t="shared" si="2"/>
        <v>10519234.949544864</v>
      </c>
      <c r="C111" s="6">
        <f t="shared" ref="C111:C121" si="3">(-0.07*A111) + 154.24</f>
        <v>8.0099999999999909</v>
      </c>
    </row>
    <row r="112" spans="1:3" x14ac:dyDescent="0.2">
      <c r="A112">
        <v>2090</v>
      </c>
      <c r="B112" s="4">
        <f t="shared" si="2"/>
        <v>10602757.67504425</v>
      </c>
      <c r="C112" s="6">
        <f t="shared" si="3"/>
        <v>7.9399999999999977</v>
      </c>
    </row>
    <row r="113" spans="1:3" x14ac:dyDescent="0.2">
      <c r="A113">
        <v>2091</v>
      </c>
      <c r="B113" s="4">
        <f t="shared" si="2"/>
        <v>10686201.377946848</v>
      </c>
      <c r="C113" s="6">
        <f t="shared" si="3"/>
        <v>7.8700000000000045</v>
      </c>
    </row>
    <row r="114" spans="1:3" x14ac:dyDescent="0.2">
      <c r="A114">
        <v>2092</v>
      </c>
      <c r="B114" s="4">
        <f t="shared" si="2"/>
        <v>10769553.748694833</v>
      </c>
      <c r="C114" s="6">
        <f t="shared" si="3"/>
        <v>7.7999999999999829</v>
      </c>
    </row>
    <row r="115" spans="1:3" x14ac:dyDescent="0.2">
      <c r="A115">
        <v>2093</v>
      </c>
      <c r="B115" s="4">
        <f t="shared" si="2"/>
        <v>10852802.399172245</v>
      </c>
      <c r="C115" s="6">
        <f t="shared" si="3"/>
        <v>7.7299999999999898</v>
      </c>
    </row>
    <row r="116" spans="1:3" x14ac:dyDescent="0.2">
      <c r="A116">
        <v>2094</v>
      </c>
      <c r="B116" s="4">
        <f t="shared" si="2"/>
        <v>10935934.865549903</v>
      </c>
      <c r="C116" s="6">
        <f t="shared" si="3"/>
        <v>7.6599999999999966</v>
      </c>
    </row>
    <row r="117" spans="1:3" x14ac:dyDescent="0.2">
      <c r="A117">
        <v>2095</v>
      </c>
      <c r="B117" s="4">
        <f t="shared" si="2"/>
        <v>11018938.611179426</v>
      </c>
      <c r="C117" s="6">
        <f t="shared" si="3"/>
        <v>7.5900000000000034</v>
      </c>
    </row>
    <row r="118" spans="1:3" x14ac:dyDescent="0.2">
      <c r="A118">
        <v>2096</v>
      </c>
      <c r="B118" s="4">
        <f t="shared" si="2"/>
        <v>11101801.029535495</v>
      </c>
      <c r="C118" s="6">
        <f t="shared" si="3"/>
        <v>7.5199999999999818</v>
      </c>
    </row>
    <row r="119" spans="1:3" x14ac:dyDescent="0.2">
      <c r="A119">
        <v>2097</v>
      </c>
      <c r="B119" s="4">
        <f t="shared" si="2"/>
        <v>11184509.447205534</v>
      </c>
      <c r="C119" s="6">
        <f t="shared" si="3"/>
        <v>7.4499999999999886</v>
      </c>
    </row>
    <row r="120" spans="1:3" x14ac:dyDescent="0.2">
      <c r="A120">
        <v>2098</v>
      </c>
      <c r="B120" s="4">
        <f t="shared" si="2"/>
        <v>11267051.126925912</v>
      </c>
      <c r="C120" s="6">
        <f t="shared" si="3"/>
        <v>7.3799999999999955</v>
      </c>
    </row>
    <row r="121" spans="1:3" x14ac:dyDescent="0.2">
      <c r="A121">
        <v>2099</v>
      </c>
      <c r="B121" s="4">
        <f t="shared" si="2"/>
        <v>11349413.27066374</v>
      </c>
      <c r="C121" s="6">
        <f t="shared" si="3"/>
        <v>7.3100000000000023</v>
      </c>
    </row>
    <row r="122" spans="1:3" x14ac:dyDescent="0.2">
      <c r="A122">
        <v>2100</v>
      </c>
      <c r="B122" s="4">
        <f t="shared" si="2"/>
        <v>11431583.022743346</v>
      </c>
      <c r="C122" s="6">
        <f>(-0.07*A122) + 154.24</f>
        <v>7.2400000000000091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equations</vt:lpstr>
      <vt:lpstr>LG</vt:lpstr>
      <vt:lpstr>M1</vt:lpstr>
      <vt:lpstr>M2</vt:lpstr>
      <vt:lpstr>M3</vt:lpstr>
      <vt:lpstr>M4</vt:lpstr>
      <vt:lpstr>M5</vt:lpstr>
      <vt:lpstr>HG</vt:lpstr>
      <vt:lpstr>SA</vt:lpstr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dayna kade</dc:creator>
  <cp:lastModifiedBy>dayna kade</cp:lastModifiedBy>
  <dcterms:created xsi:type="dcterms:W3CDTF">2022-09-29T19:10:24Z</dcterms:created>
  <dcterms:modified xsi:type="dcterms:W3CDTF">2023-01-24T17:28:35Z</dcterms:modified>
</cp:coreProperties>
</file>