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defaultThemeVersion="166925"/>
  <mc:AlternateContent xmlns:mc="http://schemas.openxmlformats.org/markup-compatibility/2006">
    <mc:Choice Requires="x15">
      <x15ac:absPath xmlns:x15ac="http://schemas.microsoft.com/office/spreadsheetml/2010/11/ac" url="https://pucsp.sharepoint.com/sites/437419_3560_1/Documentos Compartilhados/General/"/>
    </mc:Choice>
  </mc:AlternateContent>
  <xr:revisionPtr revIDLastSave="0" documentId="8_{167B3861-0B4F-40B8-9703-26966E66E9B1}" xr6:coauthVersionLast="47" xr6:coauthVersionMax="47" xr10:uidLastSave="{00000000-0000-0000-0000-000000000000}"/>
  <bookViews>
    <workbookView xWindow="0" yWindow="0" windowWidth="19200" windowHeight="7425" firstSheet="3" activeTab="3" xr2:uid="{00000000-000D-0000-FFFF-FFFF00000000}"/>
  </bookViews>
  <sheets>
    <sheet name="Planilha3" sheetId="19" r:id="rId1"/>
    <sheet name="Planilha4" sheetId="20" r:id="rId2"/>
    <sheet name="Medidas Estatísticas Exemplo" sheetId="6" r:id="rId3"/>
    <sheet name="Medidas Estatísticas (1)" sheetId="1" r:id="rId4"/>
    <sheet name="Medidas Estatísticas (2)" sheetId="23" r:id="rId5"/>
    <sheet name="Planilha2" sheetId="22" r:id="rId6"/>
    <sheet name="Planilha1" sheetId="2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4" i="23"/>
  <c r="J4" i="23"/>
  <c r="K4" i="23"/>
  <c r="L4" i="23"/>
  <c r="M4" i="23"/>
  <c r="N4" i="23"/>
  <c r="O4" i="23"/>
  <c r="I5" i="23"/>
  <c r="J5" i="23"/>
  <c r="K5" i="23"/>
  <c r="L5" i="23"/>
  <c r="M5" i="23"/>
  <c r="N5" i="23"/>
  <c r="O5" i="23"/>
  <c r="I6" i="23"/>
  <c r="J6" i="23"/>
  <c r="K6" i="23"/>
  <c r="L6" i="23"/>
  <c r="M6" i="23"/>
  <c r="N6" i="23"/>
  <c r="O6" i="23"/>
  <c r="I7" i="23"/>
  <c r="J7" i="23"/>
  <c r="K7" i="23"/>
  <c r="L7" i="23"/>
  <c r="M7" i="23"/>
  <c r="N7" i="23"/>
  <c r="O7" i="23"/>
  <c r="I8" i="23"/>
  <c r="J8" i="23"/>
  <c r="K8" i="23"/>
  <c r="L8" i="23"/>
  <c r="M8" i="23"/>
  <c r="N8" i="23"/>
  <c r="O8" i="23"/>
  <c r="I9" i="23"/>
  <c r="J9" i="23"/>
  <c r="K9" i="23"/>
  <c r="L9" i="23"/>
  <c r="M9" i="23"/>
  <c r="N9" i="23"/>
  <c r="O9" i="23"/>
  <c r="I10" i="23"/>
  <c r="J10" i="23"/>
  <c r="K10" i="23"/>
  <c r="L10" i="23"/>
  <c r="M10" i="23"/>
  <c r="N10" i="23"/>
  <c r="O10" i="23"/>
  <c r="I11" i="23"/>
  <c r="J11" i="23"/>
  <c r="K11" i="23"/>
  <c r="L11" i="23"/>
  <c r="M11" i="23"/>
  <c r="N11" i="23"/>
  <c r="O11" i="23"/>
  <c r="I12" i="23"/>
  <c r="J12" i="23"/>
  <c r="K12" i="23"/>
  <c r="L12" i="23"/>
  <c r="M12" i="23"/>
  <c r="N12" i="23"/>
  <c r="O12" i="23"/>
  <c r="I13" i="23"/>
  <c r="J13" i="23"/>
  <c r="K13" i="23"/>
  <c r="L13" i="23"/>
  <c r="M13" i="23"/>
  <c r="N13" i="23"/>
  <c r="O13" i="23"/>
  <c r="I14" i="23"/>
  <c r="J14" i="23"/>
  <c r="K14" i="23"/>
  <c r="L14" i="23"/>
  <c r="M14" i="23"/>
  <c r="N14" i="23"/>
  <c r="O14" i="23"/>
  <c r="I15" i="23"/>
  <c r="J15" i="23"/>
  <c r="K15" i="23"/>
  <c r="L15" i="23"/>
  <c r="M15" i="23"/>
  <c r="N15" i="23"/>
  <c r="O15" i="23"/>
  <c r="I16" i="23"/>
  <c r="J16" i="23"/>
  <c r="K16" i="23"/>
  <c r="L16" i="23"/>
  <c r="M16" i="23"/>
  <c r="N16" i="23"/>
  <c r="O16" i="23"/>
  <c r="I17" i="23"/>
  <c r="J17" i="23"/>
  <c r="K17" i="23"/>
  <c r="L17" i="23"/>
  <c r="M17" i="23"/>
  <c r="N17" i="23"/>
  <c r="O17" i="23"/>
  <c r="I18" i="23"/>
  <c r="J18" i="23"/>
  <c r="K18" i="23"/>
  <c r="L18" i="23"/>
  <c r="M18" i="23"/>
  <c r="N18" i="23"/>
  <c r="O18" i="23"/>
  <c r="I19" i="23"/>
  <c r="J19" i="23"/>
  <c r="K19" i="23"/>
  <c r="L19" i="23"/>
  <c r="M19" i="23"/>
  <c r="N19" i="23"/>
  <c r="O19" i="23"/>
  <c r="I20" i="23"/>
  <c r="J20" i="23"/>
  <c r="K20" i="23"/>
  <c r="L20" i="23"/>
  <c r="M20" i="23"/>
  <c r="N20" i="23"/>
  <c r="O20" i="23"/>
  <c r="I21" i="23"/>
  <c r="J21" i="23"/>
  <c r="K21" i="23"/>
  <c r="L21" i="23"/>
  <c r="M21" i="23"/>
  <c r="N21" i="23"/>
  <c r="O21" i="23"/>
  <c r="I22" i="23"/>
  <c r="J22" i="23"/>
  <c r="K22" i="23"/>
  <c r="L22" i="23"/>
  <c r="M22" i="23"/>
  <c r="N22" i="23"/>
  <c r="O22" i="23"/>
  <c r="I23" i="23"/>
  <c r="J23" i="23"/>
  <c r="K23" i="23"/>
  <c r="L23" i="23"/>
  <c r="M23" i="23"/>
  <c r="N23" i="23"/>
  <c r="O23" i="23"/>
  <c r="I24" i="23"/>
  <c r="J24" i="23"/>
  <c r="K24" i="23"/>
  <c r="L24" i="23"/>
  <c r="M24" i="23"/>
  <c r="N24" i="23"/>
  <c r="O24" i="23"/>
  <c r="I25" i="23"/>
  <c r="J25" i="23"/>
  <c r="K25" i="23"/>
  <c r="L25" i="23"/>
  <c r="M25" i="23"/>
  <c r="N25" i="23"/>
  <c r="O25" i="23"/>
  <c r="I26" i="23"/>
  <c r="J26" i="23"/>
  <c r="K26" i="23"/>
  <c r="L26" i="23"/>
  <c r="M26" i="23"/>
  <c r="N26" i="23"/>
  <c r="O26" i="23"/>
  <c r="I27" i="23"/>
  <c r="J27" i="23"/>
  <c r="K27" i="23"/>
  <c r="L27" i="23"/>
  <c r="M27" i="23"/>
  <c r="N27" i="23"/>
  <c r="O27" i="23"/>
  <c r="I28" i="23"/>
  <c r="J28" i="23"/>
  <c r="K28" i="23"/>
  <c r="L28" i="23"/>
  <c r="M28" i="23"/>
  <c r="N28" i="23"/>
  <c r="O28" i="23"/>
  <c r="I29" i="23"/>
  <c r="J29" i="23"/>
  <c r="K29" i="23"/>
  <c r="L29" i="23"/>
  <c r="M29" i="23"/>
  <c r="N29" i="23"/>
  <c r="O29" i="23"/>
  <c r="I30" i="23"/>
  <c r="J30" i="23"/>
  <c r="K30" i="23"/>
  <c r="L30" i="23"/>
  <c r="M30" i="23"/>
  <c r="N30" i="23"/>
  <c r="O30" i="23"/>
  <c r="I31" i="23"/>
  <c r="J31" i="23"/>
  <c r="K31" i="23"/>
  <c r="L31" i="23"/>
  <c r="M31" i="23"/>
  <c r="N31" i="23"/>
  <c r="O31" i="23"/>
  <c r="I32" i="23"/>
  <c r="J32" i="23"/>
  <c r="K32" i="23"/>
  <c r="L32" i="23"/>
  <c r="M32" i="23"/>
  <c r="N32" i="23"/>
  <c r="O32" i="23"/>
  <c r="I33" i="23"/>
  <c r="J33" i="23"/>
  <c r="K33" i="23"/>
  <c r="L33" i="23"/>
  <c r="M33" i="23"/>
  <c r="N33" i="23"/>
  <c r="O33" i="23"/>
  <c r="I34" i="23"/>
  <c r="J34" i="23"/>
  <c r="K34" i="23"/>
  <c r="L34" i="23"/>
  <c r="M34" i="23"/>
  <c r="N34" i="23"/>
  <c r="O34" i="23"/>
  <c r="I35" i="23"/>
  <c r="J35" i="23"/>
  <c r="K35" i="23"/>
  <c r="L35" i="23"/>
  <c r="M35" i="23"/>
  <c r="N35" i="23"/>
  <c r="O35" i="23"/>
  <c r="I36" i="23"/>
  <c r="J36" i="23"/>
  <c r="K36" i="23"/>
  <c r="L36" i="23"/>
  <c r="M36" i="23"/>
  <c r="N36" i="23"/>
  <c r="O36" i="23"/>
  <c r="I37" i="23"/>
  <c r="J37" i="23"/>
  <c r="K37" i="23"/>
  <c r="L37" i="23"/>
  <c r="M37" i="23"/>
  <c r="N37" i="23"/>
  <c r="O37" i="23"/>
  <c r="I38" i="23"/>
  <c r="J38" i="23"/>
  <c r="K38" i="23"/>
  <c r="L38" i="23"/>
  <c r="M38" i="23"/>
  <c r="N38" i="23"/>
  <c r="O38" i="23"/>
  <c r="I39" i="23"/>
  <c r="J39" i="23"/>
  <c r="K39" i="23"/>
  <c r="L39" i="23"/>
  <c r="M39" i="23"/>
  <c r="N39" i="23"/>
  <c r="O39" i="23"/>
  <c r="I40" i="23"/>
  <c r="J40" i="23"/>
  <c r="K40" i="23"/>
  <c r="L40" i="23"/>
  <c r="M40" i="23"/>
  <c r="N40" i="23"/>
  <c r="O40" i="23"/>
  <c r="I41" i="23"/>
  <c r="J41" i="23"/>
  <c r="K41" i="23"/>
  <c r="L41" i="23"/>
  <c r="M41" i="23"/>
  <c r="N41" i="23"/>
  <c r="O41" i="23"/>
  <c r="I42" i="23"/>
  <c r="J42" i="23"/>
  <c r="K42" i="23"/>
  <c r="L42" i="23"/>
  <c r="M42" i="23"/>
  <c r="N42" i="23"/>
  <c r="O42" i="23"/>
  <c r="I43" i="23"/>
  <c r="J43" i="23"/>
  <c r="K43" i="23"/>
  <c r="L43" i="23"/>
  <c r="M43" i="23"/>
  <c r="N43" i="23"/>
  <c r="O43" i="23"/>
  <c r="I44" i="23"/>
  <c r="J44" i="23"/>
  <c r="K44" i="23"/>
  <c r="L44" i="23"/>
  <c r="M44" i="23"/>
  <c r="N44" i="23"/>
  <c r="O44" i="23"/>
  <c r="I45" i="23"/>
  <c r="J45" i="23"/>
  <c r="K45" i="23"/>
  <c r="L45" i="23"/>
  <c r="M45" i="23"/>
  <c r="N45" i="23"/>
  <c r="O45" i="23"/>
  <c r="I46" i="23"/>
  <c r="J46" i="23"/>
  <c r="K46" i="23"/>
  <c r="L46" i="23"/>
  <c r="M46" i="23"/>
  <c r="N46" i="23"/>
  <c r="O46" i="23"/>
  <c r="I47" i="23"/>
  <c r="J47" i="23"/>
  <c r="K47" i="23"/>
  <c r="L47" i="23"/>
  <c r="M47" i="23"/>
  <c r="N47" i="23"/>
  <c r="O47" i="23"/>
  <c r="I48" i="23"/>
  <c r="J48" i="23"/>
  <c r="K48" i="23"/>
  <c r="L48" i="23"/>
  <c r="M48" i="23"/>
  <c r="N48" i="23"/>
  <c r="O48" i="23"/>
  <c r="I49" i="23"/>
  <c r="J49" i="23"/>
  <c r="K49" i="23"/>
  <c r="L49" i="23"/>
  <c r="M49" i="23"/>
  <c r="N49" i="23"/>
  <c r="O49" i="23"/>
  <c r="I50" i="23"/>
  <c r="J50" i="23"/>
  <c r="K50" i="23"/>
  <c r="L50" i="23"/>
  <c r="M50" i="23"/>
  <c r="N50" i="23"/>
  <c r="O50" i="23"/>
  <c r="I51" i="23"/>
  <c r="J51" i="23"/>
  <c r="K51" i="23"/>
  <c r="L51" i="23"/>
  <c r="M51" i="23"/>
  <c r="N51" i="23"/>
  <c r="O51" i="23"/>
  <c r="I52" i="23"/>
  <c r="J52" i="23"/>
  <c r="K52" i="23"/>
  <c r="L52" i="23"/>
  <c r="M52" i="23"/>
  <c r="N52" i="23"/>
  <c r="O52" i="23"/>
  <c r="I53" i="23"/>
  <c r="J53" i="23"/>
  <c r="K53" i="23"/>
  <c r="L53" i="23"/>
  <c r="M53" i="23"/>
  <c r="N53" i="23"/>
  <c r="O53" i="23"/>
  <c r="I54" i="23"/>
  <c r="J54" i="23"/>
  <c r="K54" i="23"/>
  <c r="L54" i="23"/>
  <c r="M54" i="23"/>
  <c r="N54" i="23"/>
  <c r="O54" i="23"/>
  <c r="I55" i="23"/>
  <c r="J55" i="23"/>
  <c r="K55" i="23"/>
  <c r="L55" i="23"/>
  <c r="M55" i="23"/>
  <c r="N55" i="23"/>
  <c r="O55" i="23"/>
  <c r="I56" i="23"/>
  <c r="J56" i="23"/>
  <c r="K56" i="23"/>
  <c r="L56" i="23"/>
  <c r="M56" i="23"/>
  <c r="N56" i="23"/>
  <c r="O56" i="23"/>
  <c r="I57" i="23"/>
  <c r="J57" i="23"/>
  <c r="K57" i="23"/>
  <c r="L57" i="23"/>
  <c r="M57" i="23"/>
  <c r="N57" i="23"/>
  <c r="O57" i="23"/>
  <c r="I58" i="23"/>
  <c r="J58" i="23"/>
  <c r="K58" i="23"/>
  <c r="L58" i="23"/>
  <c r="M58" i="23"/>
  <c r="N58" i="23"/>
  <c r="O58" i="23"/>
  <c r="I59" i="23"/>
  <c r="J59" i="23"/>
  <c r="K59" i="23"/>
  <c r="L59" i="23"/>
  <c r="M59" i="23"/>
  <c r="N59" i="23"/>
  <c r="O59" i="23"/>
  <c r="I60" i="23"/>
  <c r="J60" i="23"/>
  <c r="K60" i="23"/>
  <c r="L60" i="23"/>
  <c r="M60" i="23"/>
  <c r="N60" i="23"/>
  <c r="O60" i="23"/>
  <c r="I61" i="23"/>
  <c r="J61" i="23"/>
  <c r="K61" i="23"/>
  <c r="L61" i="23"/>
  <c r="M61" i="23"/>
  <c r="N61" i="23"/>
  <c r="O61" i="23"/>
  <c r="I62" i="23"/>
  <c r="J62" i="23"/>
  <c r="K62" i="23"/>
  <c r="L62" i="23"/>
  <c r="M62" i="23"/>
  <c r="N62" i="23"/>
  <c r="O62" i="23"/>
  <c r="I63" i="23"/>
  <c r="J63" i="23"/>
  <c r="K63" i="23"/>
  <c r="L63" i="23"/>
  <c r="M63" i="23"/>
  <c r="N63" i="23"/>
  <c r="O63" i="23"/>
  <c r="I64" i="23"/>
  <c r="J64" i="23"/>
  <c r="K64" i="23"/>
  <c r="L64" i="23"/>
  <c r="M64" i="23"/>
  <c r="N64" i="23"/>
  <c r="O64" i="23"/>
  <c r="I65" i="23"/>
  <c r="J65" i="23"/>
  <c r="K65" i="23"/>
  <c r="L65" i="23"/>
  <c r="M65" i="23"/>
  <c r="N65" i="23"/>
  <c r="O65" i="23"/>
  <c r="I66" i="23"/>
  <c r="J66" i="23"/>
  <c r="K66" i="23"/>
  <c r="L66" i="23"/>
  <c r="M66" i="23"/>
  <c r="N66" i="23"/>
  <c r="O66" i="23"/>
  <c r="I67" i="23"/>
  <c r="J67" i="23"/>
  <c r="K67" i="23"/>
  <c r="L67" i="23"/>
  <c r="M67" i="23"/>
  <c r="N67" i="23"/>
  <c r="O67" i="23"/>
  <c r="I68" i="23"/>
  <c r="J68" i="23"/>
  <c r="K68" i="23"/>
  <c r="L68" i="23"/>
  <c r="M68" i="23"/>
  <c r="N68" i="23"/>
  <c r="O68" i="23"/>
  <c r="I69" i="23"/>
  <c r="J69" i="23"/>
  <c r="K69" i="23"/>
  <c r="L69" i="23"/>
  <c r="M69" i="23"/>
  <c r="N69" i="23"/>
  <c r="O69" i="23"/>
  <c r="I70" i="23"/>
  <c r="J70" i="23"/>
  <c r="K70" i="23"/>
  <c r="L70" i="23"/>
  <c r="M70" i="23"/>
  <c r="N70" i="23"/>
  <c r="O70" i="23"/>
  <c r="I71" i="23"/>
  <c r="J71" i="23"/>
  <c r="K71" i="23"/>
  <c r="L71" i="23"/>
  <c r="M71" i="23"/>
  <c r="N71" i="23"/>
  <c r="O71" i="23"/>
  <c r="I72" i="23"/>
  <c r="J72" i="23"/>
  <c r="K72" i="23"/>
  <c r="L72" i="23"/>
  <c r="M72" i="23"/>
  <c r="N72" i="23"/>
  <c r="O72" i="23"/>
  <c r="I73" i="23"/>
  <c r="J73" i="23"/>
  <c r="K73" i="23"/>
  <c r="L73" i="23"/>
  <c r="M73" i="23"/>
  <c r="N73" i="23"/>
  <c r="O73" i="23"/>
  <c r="I74" i="23"/>
  <c r="J74" i="23"/>
  <c r="K74" i="23"/>
  <c r="L74" i="23"/>
  <c r="M74" i="23"/>
  <c r="N74" i="23"/>
  <c r="O74" i="23"/>
  <c r="I75" i="23"/>
  <c r="J75" i="23"/>
  <c r="K75" i="23"/>
  <c r="L75" i="23"/>
  <c r="M75" i="23"/>
  <c r="N75" i="23"/>
  <c r="O75" i="23"/>
  <c r="I76" i="23"/>
  <c r="J76" i="23"/>
  <c r="K76" i="23"/>
  <c r="L76" i="23"/>
  <c r="M76" i="23"/>
  <c r="N76" i="23"/>
  <c r="O76" i="23"/>
  <c r="I77" i="23"/>
  <c r="J77" i="23"/>
  <c r="K77" i="23"/>
  <c r="L77" i="23"/>
  <c r="M77" i="23"/>
  <c r="N77" i="23"/>
  <c r="O77" i="23"/>
  <c r="I78" i="23"/>
  <c r="J78" i="23"/>
  <c r="K78" i="23"/>
  <c r="L78" i="23"/>
  <c r="M78" i="23"/>
  <c r="N78" i="23"/>
  <c r="O78" i="23"/>
  <c r="I79" i="23"/>
  <c r="J79" i="23"/>
  <c r="K79" i="23"/>
  <c r="L79" i="23"/>
  <c r="M79" i="23"/>
  <c r="N79" i="23"/>
  <c r="O79" i="23"/>
  <c r="I80" i="23"/>
  <c r="J80" i="23"/>
  <c r="K80" i="23"/>
  <c r="L80" i="23"/>
  <c r="M80" i="23"/>
  <c r="N80" i="23"/>
  <c r="O80" i="23"/>
  <c r="I81" i="23"/>
  <c r="J81" i="23"/>
  <c r="K81" i="23"/>
  <c r="L81" i="23"/>
  <c r="M81" i="23"/>
  <c r="N81" i="23"/>
  <c r="O81" i="23"/>
  <c r="I82" i="23"/>
  <c r="J82" i="23"/>
  <c r="K82" i="23"/>
  <c r="L82" i="23"/>
  <c r="M82" i="23"/>
  <c r="N82" i="23"/>
  <c r="O82" i="23"/>
  <c r="I83" i="23"/>
  <c r="J83" i="23"/>
  <c r="K83" i="23"/>
  <c r="L83" i="23"/>
  <c r="M83" i="23"/>
  <c r="N83" i="23"/>
  <c r="O83" i="23"/>
  <c r="I84" i="23"/>
  <c r="J84" i="23"/>
  <c r="K84" i="23"/>
  <c r="L84" i="23"/>
  <c r="M84" i="23"/>
  <c r="N84" i="23"/>
  <c r="O84" i="23"/>
  <c r="I85" i="23"/>
  <c r="J85" i="23"/>
  <c r="K85" i="23"/>
  <c r="L85" i="23"/>
  <c r="M85" i="23"/>
  <c r="N85" i="23"/>
  <c r="O85" i="23"/>
  <c r="I86" i="23"/>
  <c r="J86" i="23"/>
  <c r="K86" i="23"/>
  <c r="L86" i="23"/>
  <c r="M86" i="23"/>
  <c r="N86" i="23"/>
  <c r="O86" i="23"/>
  <c r="I87" i="23"/>
  <c r="J87" i="23"/>
  <c r="K87" i="23"/>
  <c r="L87" i="23"/>
  <c r="M87" i="23"/>
  <c r="N87" i="23"/>
  <c r="O87" i="23"/>
  <c r="I88" i="23"/>
  <c r="J88" i="23"/>
  <c r="K88" i="23"/>
  <c r="L88" i="23"/>
  <c r="M88" i="23"/>
  <c r="N88" i="23"/>
  <c r="O88" i="23"/>
  <c r="I89" i="23"/>
  <c r="J89" i="23"/>
  <c r="K89" i="23"/>
  <c r="L89" i="23"/>
  <c r="M89" i="23"/>
  <c r="N89" i="23"/>
  <c r="O89" i="23"/>
  <c r="I90" i="23"/>
  <c r="J90" i="23"/>
  <c r="K90" i="23"/>
  <c r="L90" i="23"/>
  <c r="M90" i="23"/>
  <c r="N90" i="23"/>
  <c r="O90" i="23"/>
  <c r="I91" i="23"/>
  <c r="J91" i="23"/>
  <c r="K91" i="23"/>
  <c r="L91" i="23"/>
  <c r="M91" i="23"/>
  <c r="N91" i="23"/>
  <c r="O91" i="23"/>
  <c r="I92" i="23"/>
  <c r="J92" i="23"/>
  <c r="K92" i="23"/>
  <c r="L92" i="23"/>
  <c r="M92" i="23"/>
  <c r="N92" i="23"/>
  <c r="O92" i="23"/>
  <c r="I93" i="23"/>
  <c r="J93" i="23"/>
  <c r="K93" i="23"/>
  <c r="L93" i="23"/>
  <c r="M93" i="23"/>
  <c r="N93" i="23"/>
  <c r="O93" i="23"/>
  <c r="I94" i="23"/>
  <c r="J94" i="23"/>
  <c r="K94" i="23"/>
  <c r="L94" i="23"/>
  <c r="M94" i="23"/>
  <c r="N94" i="23"/>
  <c r="O94" i="23"/>
  <c r="I95" i="23"/>
  <c r="J95" i="23"/>
  <c r="K95" i="23"/>
  <c r="L95" i="23"/>
  <c r="M95" i="23"/>
  <c r="N95" i="23"/>
  <c r="O95" i="23"/>
  <c r="I96" i="23"/>
  <c r="J96" i="23"/>
  <c r="K96" i="23"/>
  <c r="L96" i="23"/>
  <c r="M96" i="23"/>
  <c r="N96" i="23"/>
  <c r="O96" i="23"/>
  <c r="I97" i="23"/>
  <c r="J97" i="23"/>
  <c r="K97" i="23"/>
  <c r="L97" i="23"/>
  <c r="M97" i="23"/>
  <c r="N97" i="23"/>
  <c r="O97" i="23"/>
  <c r="I98" i="23"/>
  <c r="J98" i="23"/>
  <c r="K98" i="23"/>
  <c r="L98" i="23"/>
  <c r="M98" i="23"/>
  <c r="N98" i="23"/>
  <c r="O98" i="23"/>
  <c r="I99" i="23"/>
  <c r="J99" i="23"/>
  <c r="K99" i="23"/>
  <c r="L99" i="23"/>
  <c r="M99" i="23"/>
  <c r="N99" i="23"/>
  <c r="O99" i="23"/>
  <c r="I100" i="23"/>
  <c r="J100" i="23"/>
  <c r="K100" i="23"/>
  <c r="L100" i="23"/>
  <c r="M100" i="23"/>
  <c r="N100" i="23"/>
  <c r="O100" i="23"/>
  <c r="I101" i="23"/>
  <c r="J101" i="23"/>
  <c r="K101" i="23"/>
  <c r="L101" i="23"/>
  <c r="M101" i="23"/>
  <c r="N101" i="23"/>
  <c r="O101" i="23"/>
  <c r="I102" i="23"/>
  <c r="J102" i="23"/>
  <c r="K102" i="23"/>
  <c r="L102" i="23"/>
  <c r="M102" i="23"/>
  <c r="N102" i="23"/>
  <c r="O102" i="23"/>
  <c r="J3" i="23"/>
  <c r="K3" i="23"/>
  <c r="L3" i="23"/>
  <c r="M3" i="23"/>
  <c r="N3" i="23"/>
  <c r="O3" i="23"/>
  <c r="I3" i="23"/>
  <c r="G5" i="6" l="1"/>
  <c r="J3" i="6"/>
  <c r="J4" i="6"/>
  <c r="J5" i="6"/>
  <c r="J6" i="6"/>
  <c r="J7" i="6"/>
  <c r="J8" i="6"/>
  <c r="J9" i="6"/>
  <c r="J10" i="6"/>
  <c r="J11" i="6" s="1"/>
  <c r="J12" i="6"/>
  <c r="J13" i="6"/>
  <c r="H3" i="6"/>
  <c r="I3" i="6"/>
  <c r="H4" i="6"/>
  <c r="I4" i="6"/>
  <c r="H5" i="6"/>
  <c r="I5" i="6"/>
  <c r="H6" i="6"/>
  <c r="I6" i="6"/>
  <c r="H7" i="6"/>
  <c r="I7" i="6"/>
  <c r="H8" i="6"/>
  <c r="I8" i="6"/>
  <c r="H9" i="6"/>
  <c r="I9" i="6"/>
  <c r="H10" i="6"/>
  <c r="I10" i="6"/>
  <c r="I11" i="6"/>
  <c r="H12" i="6"/>
  <c r="I12" i="6"/>
  <c r="H13" i="6"/>
  <c r="H14" i="6" s="1"/>
  <c r="I13" i="6"/>
  <c r="I14" i="6" s="1"/>
  <c r="G13" i="6"/>
  <c r="G12" i="6"/>
  <c r="G10" i="6"/>
  <c r="G9" i="6"/>
  <c r="G8" i="6"/>
  <c r="G7" i="6"/>
  <c r="G6" i="6"/>
  <c r="G4" i="6"/>
  <c r="G3" i="6"/>
  <c r="G11" i="6" l="1"/>
  <c r="G14" i="6"/>
  <c r="H11" i="6"/>
  <c r="J14" i="6"/>
</calcChain>
</file>

<file path=xl/sharedStrings.xml><?xml version="1.0" encoding="utf-8"?>
<sst xmlns="http://schemas.openxmlformats.org/spreadsheetml/2006/main" count="61" uniqueCount="31">
  <si>
    <t>Bloco</t>
  </si>
  <si>
    <t>Freqüência</t>
  </si>
  <si>
    <t>Mais</t>
  </si>
  <si>
    <t>Uma empresa está avaliando a performance de seus vendedores para isto sorteou 4 e analisou a quantidade de vendas diárias de cada um deles num período de 30 dias.</t>
  </si>
  <si>
    <t>Vendedor1</t>
  </si>
  <si>
    <t>Vendedor2</t>
  </si>
  <si>
    <t>Vendedor3</t>
  </si>
  <si>
    <t>Vendedor4</t>
  </si>
  <si>
    <t>Posição</t>
  </si>
  <si>
    <t>Média</t>
  </si>
  <si>
    <t>Mediana</t>
  </si>
  <si>
    <t>Q1</t>
  </si>
  <si>
    <t>Q2</t>
  </si>
  <si>
    <t>Q3</t>
  </si>
  <si>
    <t>Moda</t>
  </si>
  <si>
    <t>Minimo</t>
  </si>
  <si>
    <t>Máximo</t>
  </si>
  <si>
    <t>Dispersão</t>
  </si>
  <si>
    <t>Amplitude</t>
  </si>
  <si>
    <t>Variância</t>
  </si>
  <si>
    <t>Desvio Padrão</t>
  </si>
  <si>
    <t>Coef Variação</t>
  </si>
  <si>
    <t>A empresa Biscobis Ltda fez uma pesquisa com 100 clientes para avaliar seus serviços, pediu para que cada um deles avaliasse com uma nota os sete quesitos abaixo. Calcule as medidas estatísticas apresentadas para cada um dos ítens abaixo</t>
  </si>
  <si>
    <t>Padronização Z-Score</t>
  </si>
  <si>
    <t>velocidade da expedição</t>
  </si>
  <si>
    <t>nível de preço</t>
  </si>
  <si>
    <t>flexibilidade negociação</t>
  </si>
  <si>
    <t>imagem</t>
  </si>
  <si>
    <t>serviços prestados</t>
  </si>
  <si>
    <t>força vendas</t>
  </si>
  <si>
    <t>qualidade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</si>
</sst>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5">
    <font>
      <sz val="10"/>
      <name val="Arial"/>
    </font>
    <font>
      <sz val="10"/>
      <name val="Arial"/>
      <family val="2"/>
    </font>
    <font>
      <sz val="8"/>
      <name val="Arial"/>
      <family val="2"/>
    </font>
    <font>
      <sz val="12"/>
      <name val="Times New Roman"/>
      <family val="1"/>
    </font>
    <font>
      <i/>
      <sz val="10"/>
      <name val="Arial"/>
      <family val="2"/>
    </font>
  </fonts>
  <fills count="2">
    <fill>
      <patternFill patternType="none"/>
    </fill>
    <fill>
      <patternFill patternType="gray125"/>
    </fill>
  </fills>
  <borders count="1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5">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15" xfId="0" applyBorder="1"/>
    <xf numFmtId="0" fontId="0" fillId="0" borderId="16" xfId="0" applyBorder="1"/>
    <xf numFmtId="164" fontId="0" fillId="0" borderId="16" xfId="1" applyFont="1" applyBorder="1"/>
    <xf numFmtId="43" fontId="0" fillId="0" borderId="8" xfId="0" applyNumberFormat="1" applyBorder="1"/>
    <xf numFmtId="0" fontId="4" fillId="0" borderId="17" xfId="0" applyFont="1" applyBorder="1" applyAlignment="1">
      <alignment horizontal="center"/>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 fillId="0" borderId="12" xfId="0" applyFont="1" applyBorder="1" applyAlignment="1">
      <alignment horizontal="center" vertical="center"/>
    </xf>
    <xf numFmtId="0" fontId="3" fillId="0" borderId="11" xfId="0" applyFont="1" applyBorder="1" applyAlignment="1">
      <alignment horizontal="center" vertical="center" wrapText="1"/>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opLeftCell="A2" workbookViewId="0">
      <selection sqref="A1:B7"/>
    </sheetView>
  </sheetViews>
  <sheetFormatPr defaultRowHeight="12.75"/>
  <sheetData>
    <row r="1" spans="1:2">
      <c r="A1" s="17" t="s">
        <v>0</v>
      </c>
      <c r="B1" s="17" t="s">
        <v>1</v>
      </c>
    </row>
    <row r="2" spans="1:2">
      <c r="A2">
        <v>40</v>
      </c>
      <c r="B2">
        <v>2</v>
      </c>
    </row>
    <row r="3" spans="1:2">
      <c r="A3">
        <v>46</v>
      </c>
      <c r="B3">
        <v>9</v>
      </c>
    </row>
    <row r="4" spans="1:2">
      <c r="A4">
        <v>52</v>
      </c>
      <c r="B4">
        <v>7</v>
      </c>
    </row>
    <row r="5" spans="1:2">
      <c r="A5">
        <v>58</v>
      </c>
      <c r="B5">
        <v>6</v>
      </c>
    </row>
    <row r="6" spans="1:2">
      <c r="A6">
        <v>64</v>
      </c>
      <c r="B6">
        <v>3</v>
      </c>
    </row>
    <row r="7" spans="1:2" ht="13.5" thickBot="1">
      <c r="A7" s="8" t="s">
        <v>2</v>
      </c>
      <c r="B7" s="8">
        <v>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14" sqref="B14"/>
    </sheetView>
  </sheetViews>
  <sheetFormatPr defaultRowHeight="12.75"/>
  <sheetData>
    <row r="1" spans="1:2">
      <c r="A1" s="17" t="s">
        <v>0</v>
      </c>
      <c r="B1" s="17" t="s">
        <v>1</v>
      </c>
    </row>
    <row r="2" spans="1:2">
      <c r="A2">
        <v>40</v>
      </c>
      <c r="B2">
        <v>2</v>
      </c>
    </row>
    <row r="3" spans="1:2">
      <c r="A3">
        <v>46</v>
      </c>
      <c r="B3">
        <v>9</v>
      </c>
    </row>
    <row r="4" spans="1:2">
      <c r="A4">
        <v>52</v>
      </c>
      <c r="B4">
        <v>7</v>
      </c>
    </row>
    <row r="5" spans="1:2">
      <c r="A5">
        <v>58</v>
      </c>
      <c r="B5">
        <v>6</v>
      </c>
    </row>
    <row r="6" spans="1:2">
      <c r="A6">
        <v>64</v>
      </c>
      <c r="B6">
        <v>3</v>
      </c>
    </row>
    <row r="7" spans="1:2" ht="13.5" thickBot="1">
      <c r="A7" s="8" t="s">
        <v>2</v>
      </c>
      <c r="B7" s="8">
        <v>3</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showGridLines="0" zoomScale="130" zoomScaleNormal="130" workbookViewId="0">
      <selection activeCell="B2" sqref="B2:B32"/>
    </sheetView>
  </sheetViews>
  <sheetFormatPr defaultColWidth="9.140625" defaultRowHeight="12.75"/>
  <cols>
    <col min="1" max="4" width="16.140625" customWidth="1"/>
    <col min="5" max="5" width="11.7109375" customWidth="1"/>
    <col min="6" max="6" width="13.7109375" customWidth="1"/>
  </cols>
  <sheetData>
    <row r="1" spans="1:10" ht="46.5" customHeight="1" thickBot="1">
      <c r="A1" s="18" t="s">
        <v>3</v>
      </c>
      <c r="B1" s="19"/>
      <c r="C1" s="19"/>
      <c r="D1" s="19"/>
    </row>
    <row r="2" spans="1:10" ht="13.5" thickBot="1">
      <c r="A2" s="10" t="s">
        <v>4</v>
      </c>
      <c r="B2" s="11" t="s">
        <v>5</v>
      </c>
      <c r="C2" s="11" t="s">
        <v>6</v>
      </c>
      <c r="D2" s="11" t="s">
        <v>7</v>
      </c>
      <c r="G2" s="1" t="s">
        <v>4</v>
      </c>
      <c r="H2" s="1" t="s">
        <v>5</v>
      </c>
      <c r="I2" s="1" t="s">
        <v>6</v>
      </c>
      <c r="J2" s="1" t="s">
        <v>7</v>
      </c>
    </row>
    <row r="3" spans="1:10">
      <c r="A3" s="12">
        <v>44</v>
      </c>
      <c r="B3" s="1">
        <v>53</v>
      </c>
      <c r="C3" s="1">
        <v>69</v>
      </c>
      <c r="D3" s="1">
        <v>45</v>
      </c>
      <c r="E3" s="20" t="s">
        <v>8</v>
      </c>
      <c r="F3" s="13" t="s">
        <v>9</v>
      </c>
      <c r="G3" s="15">
        <f>AVERAGE(A3:A32)</f>
        <v>51.06666666666667</v>
      </c>
      <c r="H3" s="15">
        <f>AVERAGE(B3:B32)</f>
        <v>58.4</v>
      </c>
      <c r="I3" s="15">
        <f>AVERAGE(C3:C32)</f>
        <v>54.166666666666664</v>
      </c>
      <c r="J3" s="15">
        <f>AVERAGE(D3:D32)</f>
        <v>57.3</v>
      </c>
    </row>
    <row r="4" spans="1:10">
      <c r="A4" s="12">
        <v>44</v>
      </c>
      <c r="B4" s="1">
        <v>69</v>
      </c>
      <c r="C4" s="1">
        <v>52</v>
      </c>
      <c r="D4" s="1">
        <v>58</v>
      </c>
      <c r="E4" s="21"/>
      <c r="F4" s="5" t="s">
        <v>10</v>
      </c>
      <c r="G4" s="6">
        <f>MEDIAN(A3:A32)</f>
        <v>49</v>
      </c>
      <c r="H4" s="6">
        <f>MEDIAN(B3:B32)</f>
        <v>59</v>
      </c>
      <c r="I4" s="6">
        <f>MEDIAN(C3:C32)</f>
        <v>54.5</v>
      </c>
      <c r="J4" s="6">
        <f>MEDIAN(D3:D32)</f>
        <v>58</v>
      </c>
    </row>
    <row r="5" spans="1:10">
      <c r="A5" s="12">
        <v>63</v>
      </c>
      <c r="B5" s="1">
        <v>73</v>
      </c>
      <c r="C5" s="1">
        <v>52</v>
      </c>
      <c r="D5" s="1">
        <v>69</v>
      </c>
      <c r="E5" s="21"/>
      <c r="F5" s="5" t="s">
        <v>11</v>
      </c>
      <c r="G5" s="6">
        <f>_xlfn.QUARTILE.INC(A3:A32,1)</f>
        <v>42.25</v>
      </c>
      <c r="H5" s="6">
        <f>QUARTILE(B3:B32,1)</f>
        <v>52.25</v>
      </c>
      <c r="I5" s="6">
        <f>QUARTILE(C3:C32,1)</f>
        <v>44</v>
      </c>
      <c r="J5" s="6">
        <f>QUARTILE(D3:D32,1)</f>
        <v>49.25</v>
      </c>
    </row>
    <row r="6" spans="1:10">
      <c r="A6" s="12">
        <v>53</v>
      </c>
      <c r="B6" s="1">
        <v>45</v>
      </c>
      <c r="C6" s="1">
        <v>59</v>
      </c>
      <c r="D6" s="1">
        <v>67</v>
      </c>
      <c r="E6" s="21"/>
      <c r="F6" s="5" t="s">
        <v>12</v>
      </c>
      <c r="G6" s="6">
        <f>QUARTILE(A3:A32,2)</f>
        <v>49</v>
      </c>
      <c r="H6" s="6">
        <f>QUARTILE(B3:B32,2)</f>
        <v>59</v>
      </c>
      <c r="I6" s="6">
        <f>QUARTILE(C3:C32,2)</f>
        <v>54.5</v>
      </c>
      <c r="J6" s="6">
        <f>QUARTILE(D3:D32,2)</f>
        <v>58</v>
      </c>
    </row>
    <row r="7" spans="1:10">
      <c r="A7" s="12">
        <v>42</v>
      </c>
      <c r="B7" s="1">
        <v>42</v>
      </c>
      <c r="C7" s="1">
        <v>40</v>
      </c>
      <c r="D7" s="1">
        <v>64</v>
      </c>
      <c r="E7" s="21"/>
      <c r="F7" s="5" t="s">
        <v>13</v>
      </c>
      <c r="G7" s="6">
        <f>QUARTILE(A3:A32,3)</f>
        <v>57</v>
      </c>
      <c r="H7" s="6">
        <f>QUARTILE(B3:B32,3)</f>
        <v>67</v>
      </c>
      <c r="I7" s="6">
        <f>QUARTILE(C3:C32,3)</f>
        <v>62</v>
      </c>
      <c r="J7" s="6">
        <f>QUARTILE(D3:D32,3)</f>
        <v>66.75</v>
      </c>
    </row>
    <row r="8" spans="1:10">
      <c r="A8" s="12">
        <v>42</v>
      </c>
      <c r="B8" s="1">
        <v>56</v>
      </c>
      <c r="C8" s="1">
        <v>47</v>
      </c>
      <c r="D8" s="1">
        <v>54</v>
      </c>
      <c r="E8" s="21"/>
      <c r="F8" s="5" t="s">
        <v>14</v>
      </c>
      <c r="G8" s="6">
        <f>MODE(A3:A32)</f>
        <v>42</v>
      </c>
      <c r="H8" s="6">
        <f>MODE(B3:B32)</f>
        <v>69</v>
      </c>
      <c r="I8" s="6">
        <f>MODE(C3:C32)</f>
        <v>40</v>
      </c>
      <c r="J8" s="6">
        <f>MODE(D3:D32)</f>
        <v>67</v>
      </c>
    </row>
    <row r="9" spans="1:10">
      <c r="A9" s="12">
        <v>70</v>
      </c>
      <c r="B9" s="1">
        <v>56</v>
      </c>
      <c r="C9" s="1">
        <v>61</v>
      </c>
      <c r="D9" s="1">
        <v>54</v>
      </c>
      <c r="E9" s="21"/>
      <c r="F9" s="5" t="s">
        <v>15</v>
      </c>
      <c r="G9" s="6">
        <f>MIN(A3:A32)</f>
        <v>40</v>
      </c>
      <c r="H9" s="6">
        <f>MIN(B3:B32)</f>
        <v>40</v>
      </c>
      <c r="I9" s="6">
        <f>MIN(C3:C32)</f>
        <v>40</v>
      </c>
      <c r="J9" s="6">
        <f>MIN(D3:D32)</f>
        <v>40</v>
      </c>
    </row>
    <row r="10" spans="1:10" ht="13.5" thickBot="1">
      <c r="A10" s="12">
        <v>70</v>
      </c>
      <c r="B10" s="1">
        <v>64</v>
      </c>
      <c r="C10" s="1">
        <v>59</v>
      </c>
      <c r="D10" s="1">
        <v>67</v>
      </c>
      <c r="E10" s="22"/>
      <c r="F10" s="7" t="s">
        <v>16</v>
      </c>
      <c r="G10" s="9">
        <f>MAX(A3:A32)</f>
        <v>70</v>
      </c>
      <c r="H10" s="9">
        <f>MAX(B3:B32)</f>
        <v>73</v>
      </c>
      <c r="I10" s="9">
        <f>MAX(C3:C32)</f>
        <v>72</v>
      </c>
      <c r="J10" s="9">
        <f>MAX(D3:D32)</f>
        <v>72</v>
      </c>
    </row>
    <row r="11" spans="1:10">
      <c r="A11" s="12">
        <v>57</v>
      </c>
      <c r="B11" s="1">
        <v>65</v>
      </c>
      <c r="C11" s="1">
        <v>55</v>
      </c>
      <c r="D11" s="1">
        <v>72</v>
      </c>
      <c r="E11" s="23" t="s">
        <v>17</v>
      </c>
      <c r="F11" s="13" t="s">
        <v>18</v>
      </c>
      <c r="G11" s="14">
        <f>G10-G9</f>
        <v>30</v>
      </c>
      <c r="H11" s="14">
        <f>H10-H9</f>
        <v>33</v>
      </c>
      <c r="I11" s="14">
        <f>I10-I9</f>
        <v>32</v>
      </c>
      <c r="J11" s="14">
        <f>J10-J9</f>
        <v>32</v>
      </c>
    </row>
    <row r="12" spans="1:10">
      <c r="A12" s="12">
        <v>50</v>
      </c>
      <c r="B12" s="1">
        <v>41</v>
      </c>
      <c r="C12" s="1">
        <v>49</v>
      </c>
      <c r="D12" s="1">
        <v>64</v>
      </c>
      <c r="E12" s="21"/>
      <c r="F12" s="5" t="s">
        <v>19</v>
      </c>
      <c r="G12" s="6">
        <f>VAR(A3:A32)</f>
        <v>88.271264367816158</v>
      </c>
      <c r="H12" s="6">
        <f>VAR(B3:B32)</f>
        <v>99.35172413793093</v>
      </c>
      <c r="I12" s="6">
        <f>VAR(C3:C32)</f>
        <v>119.66091954023005</v>
      </c>
      <c r="J12" s="6">
        <f>VAR(D3:D32)</f>
        <v>91.320689655172515</v>
      </c>
    </row>
    <row r="13" spans="1:10">
      <c r="A13" s="12">
        <v>70</v>
      </c>
      <c r="B13" s="1">
        <v>71</v>
      </c>
      <c r="C13" s="1">
        <v>47</v>
      </c>
      <c r="D13" s="1">
        <v>41</v>
      </c>
      <c r="E13" s="21"/>
      <c r="F13" s="5" t="s">
        <v>20</v>
      </c>
      <c r="G13" s="6">
        <f>STDEV(A3:A32)</f>
        <v>9.395278833957839</v>
      </c>
      <c r="H13" s="6">
        <f>STDEV(B3:B32)</f>
        <v>9.9675335032259067</v>
      </c>
      <c r="I13" s="6">
        <f>STDEV(C3:C32)</f>
        <v>10.938963366801721</v>
      </c>
      <c r="J13" s="6">
        <f>STDEV(D3:D32)</f>
        <v>9.5561859366157442</v>
      </c>
    </row>
    <row r="14" spans="1:10" ht="13.5" thickBot="1">
      <c r="A14" s="12">
        <v>48</v>
      </c>
      <c r="B14" s="1">
        <v>40</v>
      </c>
      <c r="C14" s="1">
        <v>70</v>
      </c>
      <c r="D14" s="1">
        <v>68</v>
      </c>
      <c r="E14" s="22"/>
      <c r="F14" s="7" t="s">
        <v>21</v>
      </c>
      <c r="G14" s="16">
        <f>G13/G3</f>
        <v>0.18398065601745114</v>
      </c>
      <c r="H14" s="16">
        <f>H13/H3</f>
        <v>0.1706769435483888</v>
      </c>
      <c r="I14" s="16">
        <f>I13/I3</f>
        <v>0.20195009292557023</v>
      </c>
      <c r="J14" s="16">
        <f>J13/J3</f>
        <v>0.16677462367566745</v>
      </c>
    </row>
    <row r="15" spans="1:10">
      <c r="A15" s="12">
        <v>40</v>
      </c>
      <c r="B15" s="1">
        <v>58</v>
      </c>
      <c r="C15" s="1">
        <v>72</v>
      </c>
      <c r="D15" s="1">
        <v>50</v>
      </c>
    </row>
    <row r="16" spans="1:10">
      <c r="A16" s="12">
        <v>42</v>
      </c>
      <c r="B16" s="1">
        <v>45</v>
      </c>
      <c r="C16" s="1">
        <v>62</v>
      </c>
      <c r="D16" s="1">
        <v>64</v>
      </c>
    </row>
    <row r="17" spans="1:4">
      <c r="A17" s="12">
        <v>43</v>
      </c>
      <c r="B17" s="1">
        <v>52</v>
      </c>
      <c r="C17" s="1">
        <v>40</v>
      </c>
      <c r="D17" s="1">
        <v>56</v>
      </c>
    </row>
    <row r="18" spans="1:4">
      <c r="A18" s="12">
        <v>51</v>
      </c>
      <c r="B18" s="1">
        <v>57</v>
      </c>
      <c r="C18" s="1">
        <v>54</v>
      </c>
      <c r="D18" s="1">
        <v>58</v>
      </c>
    </row>
    <row r="19" spans="1:4">
      <c r="A19" s="12">
        <v>63</v>
      </c>
      <c r="B19" s="1">
        <v>69</v>
      </c>
      <c r="C19" s="1">
        <v>67</v>
      </c>
      <c r="D19" s="1">
        <v>67</v>
      </c>
    </row>
    <row r="20" spans="1:4">
      <c r="A20" s="12">
        <v>47</v>
      </c>
      <c r="B20" s="1">
        <v>70</v>
      </c>
      <c r="C20" s="1">
        <v>58</v>
      </c>
      <c r="D20" s="1">
        <v>61</v>
      </c>
    </row>
    <row r="21" spans="1:4">
      <c r="A21" s="12">
        <v>41</v>
      </c>
      <c r="B21" s="1">
        <v>61</v>
      </c>
      <c r="C21" s="1">
        <v>72</v>
      </c>
      <c r="D21" s="1">
        <v>40</v>
      </c>
    </row>
    <row r="22" spans="1:4">
      <c r="A22" s="12">
        <v>47</v>
      </c>
      <c r="B22" s="1">
        <v>63</v>
      </c>
      <c r="C22" s="1">
        <v>62</v>
      </c>
      <c r="D22" s="1">
        <v>43</v>
      </c>
    </row>
    <row r="23" spans="1:4">
      <c r="A23" s="12">
        <v>53</v>
      </c>
      <c r="B23" s="1">
        <v>64</v>
      </c>
      <c r="C23" s="1">
        <v>48</v>
      </c>
      <c r="D23" s="1">
        <v>68</v>
      </c>
    </row>
    <row r="24" spans="1:4">
      <c r="A24" s="12">
        <v>59</v>
      </c>
      <c r="B24" s="1">
        <v>70</v>
      </c>
      <c r="C24" s="1">
        <v>40</v>
      </c>
      <c r="D24" s="1">
        <v>47</v>
      </c>
    </row>
    <row r="25" spans="1:4">
      <c r="A25" s="12">
        <v>57</v>
      </c>
      <c r="B25" s="1">
        <v>54</v>
      </c>
      <c r="C25" s="1">
        <v>66</v>
      </c>
      <c r="D25" s="1">
        <v>61</v>
      </c>
    </row>
    <row r="26" spans="1:4">
      <c r="A26" s="12">
        <v>42</v>
      </c>
      <c r="B26" s="1">
        <v>51</v>
      </c>
      <c r="C26" s="1">
        <v>43</v>
      </c>
      <c r="D26" s="1">
        <v>55</v>
      </c>
    </row>
    <row r="27" spans="1:4">
      <c r="A27" s="12">
        <v>55</v>
      </c>
      <c r="B27" s="1">
        <v>67</v>
      </c>
      <c r="C27" s="1">
        <v>40</v>
      </c>
      <c r="D27" s="1">
        <v>47</v>
      </c>
    </row>
    <row r="28" spans="1:4">
      <c r="A28" s="12">
        <v>58</v>
      </c>
      <c r="B28" s="1">
        <v>69</v>
      </c>
      <c r="C28" s="1">
        <v>56</v>
      </c>
      <c r="D28" s="1">
        <v>66</v>
      </c>
    </row>
    <row r="29" spans="1:4">
      <c r="A29" s="12">
        <v>48</v>
      </c>
      <c r="B29" s="1">
        <v>60</v>
      </c>
      <c r="C29" s="1">
        <v>65</v>
      </c>
      <c r="D29" s="1">
        <v>46</v>
      </c>
    </row>
    <row r="30" spans="1:4">
      <c r="A30" s="12">
        <v>52</v>
      </c>
      <c r="B30" s="1">
        <v>55</v>
      </c>
      <c r="C30" s="1">
        <v>40</v>
      </c>
      <c r="D30" s="1">
        <v>51</v>
      </c>
    </row>
    <row r="31" spans="1:4">
      <c r="A31" s="12">
        <v>41</v>
      </c>
      <c r="B31" s="1">
        <v>45</v>
      </c>
      <c r="C31" s="1">
        <v>40</v>
      </c>
      <c r="D31" s="1">
        <v>67</v>
      </c>
    </row>
    <row r="32" spans="1:4">
      <c r="A32" s="12">
        <v>40</v>
      </c>
      <c r="B32" s="1">
        <v>67</v>
      </c>
      <c r="C32" s="1">
        <v>40</v>
      </c>
      <c r="D32" s="1">
        <v>49</v>
      </c>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row r="101" spans="1:1">
      <c r="A101" s="5"/>
    </row>
  </sheetData>
  <mergeCells count="3">
    <mergeCell ref="A1:D1"/>
    <mergeCell ref="E3:E10"/>
    <mergeCell ref="E11:E14"/>
  </mergeCells>
  <phoneticPr fontId="2" type="noConversion"/>
  <pageMargins left="0.78740157499999996" right="0.78740157499999996" top="0.984251969" bottom="0.984251969" header="0.49212598499999999" footer="0.49212598499999999"/>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2"/>
  <sheetViews>
    <sheetView showGridLines="0" tabSelected="1" zoomScale="115" zoomScaleNormal="115" workbookViewId="0">
      <selection sqref="A1:G1"/>
    </sheetView>
  </sheetViews>
  <sheetFormatPr defaultColWidth="9.140625" defaultRowHeight="12.75"/>
  <cols>
    <col min="1" max="1" width="21.5703125" bestFit="1" customWidth="1"/>
    <col min="2" max="2" width="12.28515625" bestFit="1" customWidth="1"/>
    <col min="3" max="3" width="20.85546875" bestFit="1" customWidth="1"/>
    <col min="4" max="4" width="7.5703125" bestFit="1" customWidth="1"/>
    <col min="5" max="5" width="16.5703125" bestFit="1" customWidth="1"/>
    <col min="6" max="6" width="11" customWidth="1"/>
    <col min="7" max="7" width="15.7109375" bestFit="1" customWidth="1"/>
    <col min="9" max="9" width="26.28515625" customWidth="1"/>
    <col min="10" max="10" width="13.85546875" customWidth="1"/>
    <col min="11" max="11" width="10.5703125" customWidth="1"/>
    <col min="12" max="12" width="12.28515625" customWidth="1"/>
    <col min="13" max="13" width="16" customWidth="1"/>
    <col min="14" max="14" width="11.85546875" customWidth="1"/>
    <col min="15" max="15" width="15.5703125" customWidth="1"/>
  </cols>
  <sheetData>
    <row r="1" spans="1:15" ht="46.5" customHeight="1" thickBot="1">
      <c r="A1" s="18" t="s">
        <v>22</v>
      </c>
      <c r="B1" s="19"/>
      <c r="C1" s="19"/>
      <c r="D1" s="19"/>
      <c r="E1" s="19"/>
      <c r="F1" s="19"/>
      <c r="G1" s="24"/>
      <c r="I1" t="s">
        <v>23</v>
      </c>
    </row>
    <row r="2" spans="1:15" ht="13.5" thickBot="1">
      <c r="A2" s="2" t="s">
        <v>24</v>
      </c>
      <c r="B2" s="3" t="s">
        <v>25</v>
      </c>
      <c r="C2" s="3" t="s">
        <v>26</v>
      </c>
      <c r="D2" s="3" t="s">
        <v>27</v>
      </c>
      <c r="E2" s="3" t="s">
        <v>28</v>
      </c>
      <c r="F2" s="3" t="s">
        <v>29</v>
      </c>
      <c r="G2" s="4" t="s">
        <v>30</v>
      </c>
      <c r="I2" s="2" t="s">
        <v>24</v>
      </c>
      <c r="J2" s="3" t="s">
        <v>25</v>
      </c>
      <c r="K2" s="3" t="s">
        <v>26</v>
      </c>
      <c r="L2" s="3" t="s">
        <v>27</v>
      </c>
      <c r="M2" s="3" t="s">
        <v>28</v>
      </c>
      <c r="N2" s="3" t="s">
        <v>29</v>
      </c>
      <c r="O2" s="4" t="s">
        <v>30</v>
      </c>
    </row>
    <row r="3" spans="1:15">
      <c r="A3" s="5">
        <v>4.0999999999999996</v>
      </c>
      <c r="B3">
        <v>0.6</v>
      </c>
      <c r="C3">
        <v>6.9</v>
      </c>
      <c r="D3">
        <v>4.7</v>
      </c>
      <c r="E3">
        <v>2.4</v>
      </c>
      <c r="F3">
        <v>2.2999999999999998</v>
      </c>
      <c r="G3" s="6">
        <v>5.2</v>
      </c>
      <c r="I3">
        <f>(A3-MIN(A$3:A$102))/MAX(A$3:A$102)-MIN(A$3:A$102)</f>
        <v>0.67213114754098358</v>
      </c>
      <c r="J3">
        <f t="shared" ref="J3:O18" si="0">(B3-MIN(B$3:B$102))/MAX(B$3:B$102)-MIN(B$3:B$102)</f>
        <v>-0.12592592592592594</v>
      </c>
      <c r="K3">
        <f t="shared" si="0"/>
        <v>-4.8099999999999996</v>
      </c>
      <c r="L3">
        <f t="shared" si="0"/>
        <v>-2.2317073170731705</v>
      </c>
      <c r="M3">
        <f t="shared" si="0"/>
        <v>-0.33043478260869558</v>
      </c>
      <c r="N3">
        <f t="shared" si="0"/>
        <v>-0.83913043478260885</v>
      </c>
      <c r="O3">
        <f t="shared" si="0"/>
        <v>-3.5500000000000003</v>
      </c>
    </row>
    <row r="4" spans="1:15">
      <c r="A4" s="5">
        <v>6</v>
      </c>
      <c r="B4">
        <v>0.9</v>
      </c>
      <c r="C4">
        <v>9.6</v>
      </c>
      <c r="D4">
        <v>7.8</v>
      </c>
      <c r="E4">
        <v>3.4</v>
      </c>
      <c r="F4">
        <v>4.5999999999999996</v>
      </c>
      <c r="G4" s="6">
        <v>4.5</v>
      </c>
      <c r="I4">
        <f t="shared" ref="I4:I67" si="1">(A4-MIN(A$3:A$102))/MAX(A$3:A$102)-MIN(A$3:A$102)</f>
        <v>0.98360655737704927</v>
      </c>
      <c r="J4">
        <f t="shared" si="0"/>
        <v>-7.0370370370370389E-2</v>
      </c>
      <c r="K4">
        <f t="shared" si="0"/>
        <v>-4.54</v>
      </c>
      <c r="L4">
        <f t="shared" si="0"/>
        <v>-1.8536585365853657</v>
      </c>
      <c r="M4">
        <f t="shared" si="0"/>
        <v>-0.11304347826086947</v>
      </c>
      <c r="N4">
        <f t="shared" si="0"/>
        <v>-0.33913043478260885</v>
      </c>
      <c r="O4">
        <f t="shared" si="0"/>
        <v>-3.62</v>
      </c>
    </row>
    <row r="5" spans="1:15">
      <c r="A5" s="5">
        <v>4.5999999999999996</v>
      </c>
      <c r="B5">
        <v>2.4</v>
      </c>
      <c r="C5">
        <v>9.5</v>
      </c>
      <c r="D5">
        <v>6.6</v>
      </c>
      <c r="E5">
        <v>3.5</v>
      </c>
      <c r="F5">
        <v>4.5</v>
      </c>
      <c r="G5" s="6">
        <v>7.6</v>
      </c>
      <c r="I5">
        <f t="shared" si="1"/>
        <v>0.75409836065573765</v>
      </c>
      <c r="J5">
        <f t="shared" si="0"/>
        <v>0.20740740740740732</v>
      </c>
      <c r="K5">
        <f t="shared" si="0"/>
        <v>-4.55</v>
      </c>
      <c r="L5">
        <f t="shared" si="0"/>
        <v>-2</v>
      </c>
      <c r="M5">
        <f t="shared" si="0"/>
        <v>-9.1304347826086873E-2</v>
      </c>
      <c r="N5">
        <f t="shared" si="0"/>
        <v>-0.36086956521739133</v>
      </c>
      <c r="O5">
        <f t="shared" si="0"/>
        <v>-3.31</v>
      </c>
    </row>
    <row r="6" spans="1:15">
      <c r="A6" s="5">
        <v>5.5</v>
      </c>
      <c r="B6">
        <v>1.6</v>
      </c>
      <c r="C6">
        <v>9.4</v>
      </c>
      <c r="D6">
        <v>4.7</v>
      </c>
      <c r="E6">
        <v>3.5</v>
      </c>
      <c r="F6">
        <v>3</v>
      </c>
      <c r="G6" s="6">
        <v>7.6</v>
      </c>
      <c r="I6">
        <f t="shared" si="1"/>
        <v>0.90163934426229508</v>
      </c>
      <c r="J6">
        <f t="shared" si="0"/>
        <v>5.9259259259259234E-2</v>
      </c>
      <c r="K6">
        <f t="shared" si="0"/>
        <v>-4.5599999999999996</v>
      </c>
      <c r="L6">
        <f t="shared" si="0"/>
        <v>-2.2317073170731705</v>
      </c>
      <c r="M6">
        <f t="shared" si="0"/>
        <v>-9.1304347826086873E-2</v>
      </c>
      <c r="N6">
        <f t="shared" si="0"/>
        <v>-0.68695652173913047</v>
      </c>
      <c r="O6">
        <f t="shared" si="0"/>
        <v>-3.31</v>
      </c>
    </row>
    <row r="7" spans="1:15">
      <c r="A7" s="5">
        <v>2.4</v>
      </c>
      <c r="B7">
        <v>1.6</v>
      </c>
      <c r="C7">
        <v>8.8000000000000007</v>
      </c>
      <c r="D7">
        <v>4.8</v>
      </c>
      <c r="E7">
        <v>2</v>
      </c>
      <c r="F7">
        <v>2.8</v>
      </c>
      <c r="G7" s="6">
        <v>5.8</v>
      </c>
      <c r="I7">
        <f t="shared" si="1"/>
        <v>0.39344262295081966</v>
      </c>
      <c r="J7">
        <f t="shared" si="0"/>
        <v>5.9259259259259234E-2</v>
      </c>
      <c r="K7">
        <f t="shared" si="0"/>
        <v>-4.62</v>
      </c>
      <c r="L7">
        <f t="shared" si="0"/>
        <v>-2.2195121951219514</v>
      </c>
      <c r="M7">
        <f t="shared" si="0"/>
        <v>-0.41739130434782601</v>
      </c>
      <c r="N7">
        <f t="shared" si="0"/>
        <v>-0.73043478260869577</v>
      </c>
      <c r="O7">
        <f t="shared" si="0"/>
        <v>-3.49</v>
      </c>
    </row>
    <row r="8" spans="1:15">
      <c r="A8" s="5">
        <v>3.9</v>
      </c>
      <c r="B8">
        <v>2.2000000000000002</v>
      </c>
      <c r="C8">
        <v>9.1</v>
      </c>
      <c r="D8">
        <v>5.6</v>
      </c>
      <c r="E8">
        <v>3</v>
      </c>
      <c r="F8">
        <v>2.5</v>
      </c>
      <c r="G8" s="6">
        <v>8.3000000000000007</v>
      </c>
      <c r="I8">
        <f t="shared" si="1"/>
        <v>0.63934426229508201</v>
      </c>
      <c r="J8">
        <f t="shared" si="0"/>
        <v>0.17037037037037034</v>
      </c>
      <c r="K8">
        <f t="shared" si="0"/>
        <v>-4.59</v>
      </c>
      <c r="L8">
        <f t="shared" si="0"/>
        <v>-2.1219512195121952</v>
      </c>
      <c r="M8">
        <f t="shared" si="0"/>
        <v>-0.19999999999999996</v>
      </c>
      <c r="N8">
        <f t="shared" si="0"/>
        <v>-0.79565217391304355</v>
      </c>
      <c r="O8">
        <f t="shared" si="0"/>
        <v>-3.24</v>
      </c>
    </row>
    <row r="9" spans="1:15">
      <c r="A9" s="5">
        <v>3.7</v>
      </c>
      <c r="B9">
        <v>1.5</v>
      </c>
      <c r="C9">
        <v>8.6</v>
      </c>
      <c r="D9">
        <v>5.7</v>
      </c>
      <c r="E9">
        <v>2.7</v>
      </c>
      <c r="F9">
        <v>3.7</v>
      </c>
      <c r="G9" s="6">
        <v>6</v>
      </c>
      <c r="I9">
        <f t="shared" si="1"/>
        <v>0.60655737704918045</v>
      </c>
      <c r="J9">
        <f t="shared" si="0"/>
        <v>4.0740740740740716E-2</v>
      </c>
      <c r="K9">
        <f t="shared" si="0"/>
        <v>-4.6399999999999997</v>
      </c>
      <c r="L9">
        <f t="shared" si="0"/>
        <v>-2.1097560975609757</v>
      </c>
      <c r="M9">
        <f t="shared" si="0"/>
        <v>-0.26521739130434774</v>
      </c>
      <c r="N9">
        <f t="shared" si="0"/>
        <v>-0.5347826086956522</v>
      </c>
      <c r="O9">
        <f t="shared" si="0"/>
        <v>-3.47</v>
      </c>
    </row>
    <row r="10" spans="1:15">
      <c r="A10" s="5">
        <v>4.7</v>
      </c>
      <c r="B10">
        <v>1.3</v>
      </c>
      <c r="C10">
        <v>9.9</v>
      </c>
      <c r="D10">
        <v>6.7</v>
      </c>
      <c r="E10">
        <v>3</v>
      </c>
      <c r="F10">
        <v>2.6</v>
      </c>
      <c r="G10" s="6">
        <v>6.7</v>
      </c>
      <c r="I10">
        <f t="shared" si="1"/>
        <v>0.7704918032786886</v>
      </c>
      <c r="J10">
        <f t="shared" si="0"/>
        <v>3.703703703703709E-3</v>
      </c>
      <c r="K10">
        <f t="shared" si="0"/>
        <v>-4.51</v>
      </c>
      <c r="L10">
        <f t="shared" si="0"/>
        <v>-1.9878048780487805</v>
      </c>
      <c r="M10">
        <f t="shared" si="0"/>
        <v>-0.19999999999999996</v>
      </c>
      <c r="N10">
        <f t="shared" si="0"/>
        <v>-0.77391304347826095</v>
      </c>
      <c r="O10">
        <f t="shared" si="0"/>
        <v>-3.4000000000000004</v>
      </c>
    </row>
    <row r="11" spans="1:15">
      <c r="A11" s="5">
        <v>3.4</v>
      </c>
      <c r="B11">
        <v>2</v>
      </c>
      <c r="C11">
        <v>9.6999999999999993</v>
      </c>
      <c r="D11">
        <v>4.7</v>
      </c>
      <c r="E11">
        <v>2.7</v>
      </c>
      <c r="F11">
        <v>1.7</v>
      </c>
      <c r="G11" s="6">
        <v>6.8</v>
      </c>
      <c r="I11">
        <f t="shared" si="1"/>
        <v>0.55737704918032793</v>
      </c>
      <c r="J11">
        <f t="shared" si="0"/>
        <v>0.1333333333333333</v>
      </c>
      <c r="K11">
        <f t="shared" si="0"/>
        <v>-4.53</v>
      </c>
      <c r="L11">
        <f t="shared" si="0"/>
        <v>-2.2317073170731705</v>
      </c>
      <c r="M11">
        <f t="shared" si="0"/>
        <v>-0.26521739130434774</v>
      </c>
      <c r="N11">
        <f t="shared" si="0"/>
        <v>-0.96956521739130452</v>
      </c>
      <c r="O11">
        <f t="shared" si="0"/>
        <v>-3.39</v>
      </c>
    </row>
    <row r="12" spans="1:15">
      <c r="A12" s="5">
        <v>3.2</v>
      </c>
      <c r="B12">
        <v>4.0999999999999996</v>
      </c>
      <c r="C12">
        <v>5.7</v>
      </c>
      <c r="D12">
        <v>5.0999999999999996</v>
      </c>
      <c r="E12">
        <v>3.6</v>
      </c>
      <c r="F12">
        <v>2.9</v>
      </c>
      <c r="G12" s="6">
        <v>4.8</v>
      </c>
      <c r="I12">
        <f t="shared" si="1"/>
        <v>0.52459016393442626</v>
      </c>
      <c r="J12">
        <f t="shared" si="0"/>
        <v>0.52222222222222214</v>
      </c>
      <c r="K12">
        <f t="shared" si="0"/>
        <v>-4.93</v>
      </c>
      <c r="L12">
        <f t="shared" si="0"/>
        <v>-2.1829268292682928</v>
      </c>
      <c r="M12">
        <f t="shared" si="0"/>
        <v>-6.9565217391304168E-2</v>
      </c>
      <c r="N12">
        <f t="shared" si="0"/>
        <v>-0.70869565217391317</v>
      </c>
      <c r="O12">
        <f t="shared" si="0"/>
        <v>-3.5900000000000003</v>
      </c>
    </row>
    <row r="13" spans="1:15">
      <c r="A13" s="5">
        <v>4.9000000000000004</v>
      </c>
      <c r="B13">
        <v>1.8</v>
      </c>
      <c r="C13">
        <v>7.7</v>
      </c>
      <c r="D13">
        <v>4.3</v>
      </c>
      <c r="E13">
        <v>3.4</v>
      </c>
      <c r="F13">
        <v>1.5</v>
      </c>
      <c r="G13" s="6">
        <v>6.2</v>
      </c>
      <c r="I13">
        <f t="shared" si="1"/>
        <v>0.80327868852459028</v>
      </c>
      <c r="J13">
        <f t="shared" si="0"/>
        <v>9.6296296296296269E-2</v>
      </c>
      <c r="K13">
        <f t="shared" si="0"/>
        <v>-4.7300000000000004</v>
      </c>
      <c r="L13">
        <f t="shared" si="0"/>
        <v>-2.2804878048780486</v>
      </c>
      <c r="M13">
        <f t="shared" si="0"/>
        <v>-0.11304347826086947</v>
      </c>
      <c r="N13">
        <f t="shared" si="0"/>
        <v>-1.0130434782608697</v>
      </c>
      <c r="O13">
        <f t="shared" si="0"/>
        <v>-3.45</v>
      </c>
    </row>
    <row r="14" spans="1:15">
      <c r="A14" s="5">
        <v>5.3</v>
      </c>
      <c r="B14">
        <v>1.4</v>
      </c>
      <c r="C14">
        <v>9.6999999999999993</v>
      </c>
      <c r="D14">
        <v>6.1</v>
      </c>
      <c r="E14">
        <v>3.3</v>
      </c>
      <c r="F14">
        <v>3.9</v>
      </c>
      <c r="G14" s="6">
        <v>5.9</v>
      </c>
      <c r="I14">
        <f t="shared" si="1"/>
        <v>0.86885245901639352</v>
      </c>
      <c r="J14">
        <f t="shared" si="0"/>
        <v>2.2222222222222199E-2</v>
      </c>
      <c r="K14">
        <f t="shared" si="0"/>
        <v>-4.53</v>
      </c>
      <c r="L14">
        <f t="shared" si="0"/>
        <v>-2.0609756097560976</v>
      </c>
      <c r="M14">
        <f t="shared" si="0"/>
        <v>-0.13478260869565217</v>
      </c>
      <c r="N14">
        <f t="shared" si="0"/>
        <v>-0.49130434782608701</v>
      </c>
      <c r="O14">
        <f t="shared" si="0"/>
        <v>-3.48</v>
      </c>
    </row>
    <row r="15" spans="1:15">
      <c r="A15" s="5">
        <v>4.7</v>
      </c>
      <c r="B15">
        <v>1.3</v>
      </c>
      <c r="C15">
        <v>9.9</v>
      </c>
      <c r="D15">
        <v>6.7</v>
      </c>
      <c r="E15">
        <v>3</v>
      </c>
      <c r="F15">
        <v>2.6</v>
      </c>
      <c r="G15" s="6">
        <v>6.8</v>
      </c>
      <c r="I15">
        <f t="shared" si="1"/>
        <v>0.7704918032786886</v>
      </c>
      <c r="J15">
        <f t="shared" si="0"/>
        <v>3.703703703703709E-3</v>
      </c>
      <c r="K15">
        <f t="shared" si="0"/>
        <v>-4.51</v>
      </c>
      <c r="L15">
        <f t="shared" si="0"/>
        <v>-1.9878048780487805</v>
      </c>
      <c r="M15">
        <f t="shared" si="0"/>
        <v>-0.19999999999999996</v>
      </c>
      <c r="N15">
        <f t="shared" si="0"/>
        <v>-0.77391304347826095</v>
      </c>
      <c r="O15">
        <f t="shared" si="0"/>
        <v>-3.39</v>
      </c>
    </row>
    <row r="16" spans="1:15">
      <c r="A16" s="5">
        <v>3.3</v>
      </c>
      <c r="B16">
        <v>0.9</v>
      </c>
      <c r="C16">
        <v>8.6</v>
      </c>
      <c r="D16">
        <v>4</v>
      </c>
      <c r="E16">
        <v>2.1</v>
      </c>
      <c r="F16">
        <v>1.8</v>
      </c>
      <c r="G16" s="6">
        <v>6.3</v>
      </c>
      <c r="I16">
        <f t="shared" si="1"/>
        <v>0.54098360655737709</v>
      </c>
      <c r="J16">
        <f t="shared" si="0"/>
        <v>-7.0370370370370389E-2</v>
      </c>
      <c r="K16">
        <f t="shared" si="0"/>
        <v>-4.6399999999999997</v>
      </c>
      <c r="L16">
        <f t="shared" si="0"/>
        <v>-2.3170731707317072</v>
      </c>
      <c r="M16">
        <f t="shared" si="0"/>
        <v>-0.39565217391304336</v>
      </c>
      <c r="N16">
        <f t="shared" si="0"/>
        <v>-0.94782608695652182</v>
      </c>
      <c r="O16">
        <f t="shared" si="0"/>
        <v>-3.4400000000000004</v>
      </c>
    </row>
    <row r="17" spans="1:15">
      <c r="A17" s="5">
        <v>3.4</v>
      </c>
      <c r="B17">
        <v>0.4</v>
      </c>
      <c r="C17">
        <v>8.3000000000000007</v>
      </c>
      <c r="D17">
        <v>2.5</v>
      </c>
      <c r="E17">
        <v>1.2</v>
      </c>
      <c r="F17">
        <v>1.7</v>
      </c>
      <c r="G17" s="6">
        <v>5.2</v>
      </c>
      <c r="I17">
        <f t="shared" si="1"/>
        <v>0.55737704918032793</v>
      </c>
      <c r="J17">
        <f t="shared" si="0"/>
        <v>-0.16296296296296298</v>
      </c>
      <c r="K17">
        <f t="shared" si="0"/>
        <v>-4.67</v>
      </c>
      <c r="L17">
        <f t="shared" si="0"/>
        <v>-2.5</v>
      </c>
      <c r="M17">
        <f t="shared" si="0"/>
        <v>-0.59130434782608687</v>
      </c>
      <c r="N17">
        <f t="shared" si="0"/>
        <v>-0.96956521739130452</v>
      </c>
      <c r="O17">
        <f t="shared" si="0"/>
        <v>-3.5500000000000003</v>
      </c>
    </row>
    <row r="18" spans="1:15">
      <c r="A18" s="5">
        <v>3</v>
      </c>
      <c r="B18">
        <v>4</v>
      </c>
      <c r="C18">
        <v>9.1</v>
      </c>
      <c r="D18">
        <v>7.1</v>
      </c>
      <c r="E18">
        <v>3.5</v>
      </c>
      <c r="F18">
        <v>3.4</v>
      </c>
      <c r="G18" s="6">
        <v>8.4</v>
      </c>
      <c r="I18">
        <f t="shared" si="1"/>
        <v>0.49180327868852464</v>
      </c>
      <c r="J18">
        <f t="shared" si="0"/>
        <v>0.50370370370370354</v>
      </c>
      <c r="K18">
        <f t="shared" si="0"/>
        <v>-4.59</v>
      </c>
      <c r="L18">
        <f t="shared" si="0"/>
        <v>-1.9390243902439024</v>
      </c>
      <c r="M18">
        <f t="shared" si="0"/>
        <v>-9.1304347826086873E-2</v>
      </c>
      <c r="N18">
        <f t="shared" si="0"/>
        <v>-0.60000000000000009</v>
      </c>
      <c r="O18">
        <f t="shared" si="0"/>
        <v>-3.23</v>
      </c>
    </row>
    <row r="19" spans="1:15">
      <c r="A19" s="5">
        <v>5.0999999999999996</v>
      </c>
      <c r="B19">
        <v>1.4</v>
      </c>
      <c r="C19">
        <v>8.6999999999999993</v>
      </c>
      <c r="D19">
        <v>4.8</v>
      </c>
      <c r="E19">
        <v>3.3</v>
      </c>
      <c r="F19">
        <v>2.6</v>
      </c>
      <c r="G19" s="6">
        <v>3.8</v>
      </c>
      <c r="I19">
        <f t="shared" si="1"/>
        <v>0.83606557377049184</v>
      </c>
      <c r="J19">
        <f t="shared" ref="J19:J82" si="2">(B19-MIN(B$3:B$102))/MAX(B$3:B$102)-MIN(B$3:B$102)</f>
        <v>2.2222222222222199E-2</v>
      </c>
      <c r="K19">
        <f t="shared" ref="K19:K82" si="3">(C19-MIN(C$3:C$102))/MAX(C$3:C$102)-MIN(C$3:C$102)</f>
        <v>-4.63</v>
      </c>
      <c r="L19">
        <f t="shared" ref="L19:L82" si="4">(D19-MIN(D$3:D$102))/MAX(D$3:D$102)-MIN(D$3:D$102)</f>
        <v>-2.2195121951219514</v>
      </c>
      <c r="M19">
        <f t="shared" ref="M19:M82" si="5">(E19-MIN(E$3:E$102))/MAX(E$3:E$102)-MIN(E$3:E$102)</f>
        <v>-0.13478260869565217</v>
      </c>
      <c r="N19">
        <f t="shared" ref="N19:N82" si="6">(F19-MIN(F$3:F$102))/MAX(F$3:F$102)-MIN(F$3:F$102)</f>
        <v>-0.77391304347826095</v>
      </c>
      <c r="O19">
        <f t="shared" ref="O19:O82" si="7">(G19-MIN(G$3:G$102))/MAX(G$3:G$102)-MIN(G$3:G$102)</f>
        <v>-3.6900000000000004</v>
      </c>
    </row>
    <row r="20" spans="1:15">
      <c r="A20" s="5">
        <v>4.5999999999999996</v>
      </c>
      <c r="B20">
        <v>2.1</v>
      </c>
      <c r="C20">
        <v>7.9</v>
      </c>
      <c r="D20">
        <v>5.8</v>
      </c>
      <c r="E20">
        <v>3.4</v>
      </c>
      <c r="F20">
        <v>2.8</v>
      </c>
      <c r="G20" s="6">
        <v>4.7</v>
      </c>
      <c r="I20">
        <f t="shared" si="1"/>
        <v>0.75409836065573765</v>
      </c>
      <c r="J20">
        <f t="shared" si="2"/>
        <v>0.15185185185185185</v>
      </c>
      <c r="K20">
        <f t="shared" si="3"/>
        <v>-4.71</v>
      </c>
      <c r="L20">
        <f t="shared" si="4"/>
        <v>-2.0975609756097562</v>
      </c>
      <c r="M20">
        <f t="shared" si="5"/>
        <v>-0.11304347826086947</v>
      </c>
      <c r="N20">
        <f t="shared" si="6"/>
        <v>-0.73043478260869577</v>
      </c>
      <c r="O20">
        <f t="shared" si="7"/>
        <v>-3.6</v>
      </c>
    </row>
    <row r="21" spans="1:15">
      <c r="A21" s="5">
        <v>5.2</v>
      </c>
      <c r="B21">
        <v>1.3</v>
      </c>
      <c r="C21">
        <v>9.6999999999999993</v>
      </c>
      <c r="D21">
        <v>6.1</v>
      </c>
      <c r="E21">
        <v>3.2</v>
      </c>
      <c r="F21">
        <v>3.9</v>
      </c>
      <c r="G21" s="6">
        <v>6.7</v>
      </c>
      <c r="I21">
        <f t="shared" si="1"/>
        <v>0.85245901639344268</v>
      </c>
      <c r="J21">
        <f t="shared" si="2"/>
        <v>3.703703703703709E-3</v>
      </c>
      <c r="K21">
        <f t="shared" si="3"/>
        <v>-4.53</v>
      </c>
      <c r="L21">
        <f t="shared" si="4"/>
        <v>-2.0609756097560976</v>
      </c>
      <c r="M21">
        <f t="shared" si="5"/>
        <v>-0.15652173913043466</v>
      </c>
      <c r="N21">
        <f t="shared" si="6"/>
        <v>-0.49130434782608701</v>
      </c>
      <c r="O21">
        <f t="shared" si="7"/>
        <v>-3.4000000000000004</v>
      </c>
    </row>
    <row r="22" spans="1:15">
      <c r="A22" s="5">
        <v>3.5</v>
      </c>
      <c r="B22">
        <v>2.8</v>
      </c>
      <c r="C22">
        <v>9.9</v>
      </c>
      <c r="D22">
        <v>3.5</v>
      </c>
      <c r="E22">
        <v>3.1</v>
      </c>
      <c r="F22">
        <v>1.7</v>
      </c>
      <c r="G22" s="6">
        <v>5.4</v>
      </c>
      <c r="I22">
        <f t="shared" si="1"/>
        <v>0.57377049180327877</v>
      </c>
      <c r="J22">
        <f t="shared" si="2"/>
        <v>0.28148148148148139</v>
      </c>
      <c r="K22">
        <f t="shared" si="3"/>
        <v>-4.51</v>
      </c>
      <c r="L22">
        <f t="shared" si="4"/>
        <v>-2.3780487804878048</v>
      </c>
      <c r="M22">
        <f t="shared" si="5"/>
        <v>-0.17826086956521725</v>
      </c>
      <c r="N22">
        <f t="shared" si="6"/>
        <v>-0.96956521739130452</v>
      </c>
      <c r="O22">
        <f t="shared" si="7"/>
        <v>-3.5300000000000002</v>
      </c>
    </row>
    <row r="23" spans="1:15">
      <c r="A23" s="5">
        <v>2.8</v>
      </c>
      <c r="B23">
        <v>3.8</v>
      </c>
      <c r="C23">
        <v>8.9</v>
      </c>
      <c r="D23">
        <v>6.9</v>
      </c>
      <c r="E23">
        <v>3.3</v>
      </c>
      <c r="F23">
        <v>3.2</v>
      </c>
      <c r="G23" s="6">
        <v>8.1999999999999993</v>
      </c>
      <c r="I23">
        <f t="shared" si="1"/>
        <v>0.45901639344262296</v>
      </c>
      <c r="J23">
        <f t="shared" si="2"/>
        <v>0.46666666666666651</v>
      </c>
      <c r="K23">
        <f t="shared" si="3"/>
        <v>-4.6100000000000003</v>
      </c>
      <c r="L23">
        <f t="shared" si="4"/>
        <v>-1.9634146341463414</v>
      </c>
      <c r="M23">
        <f t="shared" si="5"/>
        <v>-0.13478260869565217</v>
      </c>
      <c r="N23">
        <f t="shared" si="6"/>
        <v>-0.64347826086956528</v>
      </c>
      <c r="O23">
        <f t="shared" si="7"/>
        <v>-3.2500000000000004</v>
      </c>
    </row>
    <row r="24" spans="1:15">
      <c r="A24" s="5">
        <v>5.2</v>
      </c>
      <c r="B24">
        <v>2</v>
      </c>
      <c r="C24">
        <v>9.3000000000000007</v>
      </c>
      <c r="D24">
        <v>5.9</v>
      </c>
      <c r="E24">
        <v>3.7</v>
      </c>
      <c r="F24">
        <v>2.4</v>
      </c>
      <c r="G24" s="6">
        <v>4.5999999999999996</v>
      </c>
      <c r="I24">
        <f t="shared" si="1"/>
        <v>0.85245901639344268</v>
      </c>
      <c r="J24">
        <f t="shared" si="2"/>
        <v>0.1333333333333333</v>
      </c>
      <c r="K24">
        <f t="shared" si="3"/>
        <v>-4.57</v>
      </c>
      <c r="L24">
        <f t="shared" si="4"/>
        <v>-2.0853658536585367</v>
      </c>
      <c r="M24">
        <f t="shared" si="5"/>
        <v>-4.7826086956521685E-2</v>
      </c>
      <c r="N24">
        <f t="shared" si="6"/>
        <v>-0.81739130434782625</v>
      </c>
      <c r="O24">
        <f t="shared" si="7"/>
        <v>-3.6100000000000003</v>
      </c>
    </row>
    <row r="25" spans="1:15">
      <c r="A25" s="5">
        <v>4</v>
      </c>
      <c r="B25">
        <v>0.9</v>
      </c>
      <c r="C25">
        <v>9.1</v>
      </c>
      <c r="D25">
        <v>5.4</v>
      </c>
      <c r="E25">
        <v>2.4</v>
      </c>
      <c r="F25">
        <v>2.6</v>
      </c>
      <c r="G25" s="6">
        <v>7.3</v>
      </c>
      <c r="I25">
        <f t="shared" si="1"/>
        <v>0.65573770491803285</v>
      </c>
      <c r="J25">
        <f t="shared" si="2"/>
        <v>-7.0370370370370389E-2</v>
      </c>
      <c r="K25">
        <f t="shared" si="3"/>
        <v>-4.59</v>
      </c>
      <c r="L25">
        <f t="shared" si="4"/>
        <v>-2.1463414634146343</v>
      </c>
      <c r="M25">
        <f t="shared" si="5"/>
        <v>-0.33043478260869558</v>
      </c>
      <c r="N25">
        <f t="shared" si="6"/>
        <v>-0.77391304347826095</v>
      </c>
      <c r="O25">
        <f t="shared" si="7"/>
        <v>-3.3400000000000003</v>
      </c>
    </row>
    <row r="26" spans="1:15">
      <c r="A26" s="5">
        <v>5.9</v>
      </c>
      <c r="B26">
        <v>0.9</v>
      </c>
      <c r="C26">
        <v>9.6</v>
      </c>
      <c r="D26">
        <v>7.8</v>
      </c>
      <c r="E26">
        <v>3.4</v>
      </c>
      <c r="F26">
        <v>4.5999999999999996</v>
      </c>
      <c r="G26" s="6">
        <v>4.5</v>
      </c>
      <c r="I26">
        <f t="shared" si="1"/>
        <v>0.96721311475409844</v>
      </c>
      <c r="J26">
        <f t="shared" si="2"/>
        <v>-7.0370370370370389E-2</v>
      </c>
      <c r="K26">
        <f t="shared" si="3"/>
        <v>-4.54</v>
      </c>
      <c r="L26">
        <f t="shared" si="4"/>
        <v>-1.8536585365853657</v>
      </c>
      <c r="M26">
        <f t="shared" si="5"/>
        <v>-0.11304347826086947</v>
      </c>
      <c r="N26">
        <f t="shared" si="6"/>
        <v>-0.33913043478260885</v>
      </c>
      <c r="O26">
        <f t="shared" si="7"/>
        <v>-3.62</v>
      </c>
    </row>
    <row r="27" spans="1:15">
      <c r="A27" s="5">
        <v>4.9000000000000004</v>
      </c>
      <c r="B27">
        <v>2.2999999999999998</v>
      </c>
      <c r="C27">
        <v>9.3000000000000007</v>
      </c>
      <c r="D27">
        <v>4.5</v>
      </c>
      <c r="E27">
        <v>3.6</v>
      </c>
      <c r="F27">
        <v>1.3</v>
      </c>
      <c r="G27" s="6">
        <v>6.2</v>
      </c>
      <c r="I27">
        <f t="shared" si="1"/>
        <v>0.80327868852459028</v>
      </c>
      <c r="J27">
        <f t="shared" si="2"/>
        <v>0.18888888888888877</v>
      </c>
      <c r="K27">
        <f t="shared" si="3"/>
        <v>-4.57</v>
      </c>
      <c r="L27">
        <f t="shared" si="4"/>
        <v>-2.2560975609756095</v>
      </c>
      <c r="M27">
        <f t="shared" si="5"/>
        <v>-6.9565217391304168E-2</v>
      </c>
      <c r="N27">
        <f t="shared" si="6"/>
        <v>-1.0565217391304349</v>
      </c>
      <c r="O27">
        <f t="shared" si="7"/>
        <v>-3.45</v>
      </c>
    </row>
    <row r="28" spans="1:15">
      <c r="A28" s="5">
        <v>5</v>
      </c>
      <c r="B28">
        <v>1.3</v>
      </c>
      <c r="C28">
        <v>8.6</v>
      </c>
      <c r="D28">
        <v>4.7</v>
      </c>
      <c r="E28">
        <v>3.1</v>
      </c>
      <c r="F28">
        <v>2.5</v>
      </c>
      <c r="G28" s="6">
        <v>3.7</v>
      </c>
      <c r="I28">
        <f t="shared" si="1"/>
        <v>0.81967213114754101</v>
      </c>
      <c r="J28">
        <f t="shared" si="2"/>
        <v>3.703703703703709E-3</v>
      </c>
      <c r="K28">
        <f t="shared" si="3"/>
        <v>-4.6399999999999997</v>
      </c>
      <c r="L28">
        <f t="shared" si="4"/>
        <v>-2.2317073170731705</v>
      </c>
      <c r="M28">
        <f t="shared" si="5"/>
        <v>-0.17826086956521725</v>
      </c>
      <c r="N28">
        <f t="shared" si="6"/>
        <v>-0.79565217391304355</v>
      </c>
      <c r="O28">
        <f t="shared" si="7"/>
        <v>-3.7</v>
      </c>
    </row>
    <row r="29" spans="1:15">
      <c r="A29" s="5">
        <v>5</v>
      </c>
      <c r="B29">
        <v>2.5</v>
      </c>
      <c r="C29">
        <v>9.4</v>
      </c>
      <c r="D29">
        <v>4.5999999999999996</v>
      </c>
      <c r="E29">
        <v>3.7</v>
      </c>
      <c r="F29">
        <v>1.4</v>
      </c>
      <c r="G29" s="6">
        <v>6.3</v>
      </c>
      <c r="I29">
        <f t="shared" si="1"/>
        <v>0.81967213114754101</v>
      </c>
      <c r="J29">
        <f t="shared" si="2"/>
        <v>0.22592592592592586</v>
      </c>
      <c r="K29">
        <f t="shared" si="3"/>
        <v>-4.5599999999999996</v>
      </c>
      <c r="L29">
        <f t="shared" si="4"/>
        <v>-2.2439024390243905</v>
      </c>
      <c r="M29">
        <f t="shared" si="5"/>
        <v>-4.7826086956521685E-2</v>
      </c>
      <c r="N29">
        <f t="shared" si="6"/>
        <v>-1.0347826086956522</v>
      </c>
      <c r="O29">
        <f t="shared" si="7"/>
        <v>-3.4400000000000004</v>
      </c>
    </row>
    <row r="30" spans="1:15">
      <c r="A30" s="5">
        <v>3.1</v>
      </c>
      <c r="B30">
        <v>1.9</v>
      </c>
      <c r="C30">
        <v>10</v>
      </c>
      <c r="D30">
        <v>4.5</v>
      </c>
      <c r="E30">
        <v>2.6</v>
      </c>
      <c r="F30">
        <v>3.2</v>
      </c>
      <c r="G30" s="6">
        <v>3.8</v>
      </c>
      <c r="I30">
        <f t="shared" si="1"/>
        <v>0.50819672131147542</v>
      </c>
      <c r="J30">
        <f t="shared" si="2"/>
        <v>0.11481481481481476</v>
      </c>
      <c r="K30">
        <f t="shared" si="3"/>
        <v>-4.5</v>
      </c>
      <c r="L30">
        <f t="shared" si="4"/>
        <v>-2.2560975609756095</v>
      </c>
      <c r="M30">
        <f t="shared" si="5"/>
        <v>-0.28695652173913033</v>
      </c>
      <c r="N30">
        <f t="shared" si="6"/>
        <v>-0.64347826086956528</v>
      </c>
      <c r="O30">
        <f t="shared" si="7"/>
        <v>-3.6900000000000004</v>
      </c>
    </row>
    <row r="31" spans="1:15">
      <c r="A31" s="5">
        <v>5.8</v>
      </c>
      <c r="B31">
        <v>0.2</v>
      </c>
      <c r="C31">
        <v>8.8000000000000007</v>
      </c>
      <c r="D31">
        <v>4.5</v>
      </c>
      <c r="E31">
        <v>3</v>
      </c>
      <c r="F31">
        <v>2.4</v>
      </c>
      <c r="G31" s="6">
        <v>6.7</v>
      </c>
      <c r="I31">
        <f t="shared" si="1"/>
        <v>0.9508196721311476</v>
      </c>
      <c r="J31">
        <f t="shared" si="2"/>
        <v>-0.2</v>
      </c>
      <c r="K31">
        <f t="shared" si="3"/>
        <v>-4.62</v>
      </c>
      <c r="L31">
        <f t="shared" si="4"/>
        <v>-2.2560975609756095</v>
      </c>
      <c r="M31">
        <f t="shared" si="5"/>
        <v>-0.19999999999999996</v>
      </c>
      <c r="N31">
        <f t="shared" si="6"/>
        <v>-0.81739130434782625</v>
      </c>
      <c r="O31">
        <f t="shared" si="7"/>
        <v>-3.4000000000000004</v>
      </c>
    </row>
    <row r="32" spans="1:15">
      <c r="A32" s="5">
        <v>5.4</v>
      </c>
      <c r="B32">
        <v>2.1</v>
      </c>
      <c r="C32">
        <v>8</v>
      </c>
      <c r="D32">
        <v>3</v>
      </c>
      <c r="E32">
        <v>3.8</v>
      </c>
      <c r="F32">
        <v>1.4</v>
      </c>
      <c r="G32" s="6">
        <v>5.2</v>
      </c>
      <c r="I32">
        <f t="shared" si="1"/>
        <v>0.88524590163934436</v>
      </c>
      <c r="J32">
        <f t="shared" si="2"/>
        <v>0.15185185185185185</v>
      </c>
      <c r="K32">
        <f t="shared" si="3"/>
        <v>-4.7</v>
      </c>
      <c r="L32">
        <f t="shared" si="4"/>
        <v>-2.4390243902439024</v>
      </c>
      <c r="M32">
        <f t="shared" si="5"/>
        <v>-2.6086956521739091E-2</v>
      </c>
      <c r="N32">
        <f t="shared" si="6"/>
        <v>-1.0347826086956522</v>
      </c>
      <c r="O32">
        <f t="shared" si="7"/>
        <v>-3.5500000000000003</v>
      </c>
    </row>
    <row r="33" spans="1:15">
      <c r="A33" s="5">
        <v>3.7</v>
      </c>
      <c r="B33">
        <v>0.7</v>
      </c>
      <c r="C33">
        <v>8.1999999999999993</v>
      </c>
      <c r="D33">
        <v>6</v>
      </c>
      <c r="E33">
        <v>2.1</v>
      </c>
      <c r="F33">
        <v>2.5</v>
      </c>
      <c r="G33" s="6">
        <v>5.2</v>
      </c>
      <c r="I33">
        <f t="shared" si="1"/>
        <v>0.60655737704918045</v>
      </c>
      <c r="J33">
        <f t="shared" si="2"/>
        <v>-0.10740740740740744</v>
      </c>
      <c r="K33">
        <f t="shared" si="3"/>
        <v>-4.68</v>
      </c>
      <c r="L33">
        <f t="shared" si="4"/>
        <v>-2.0731707317073171</v>
      </c>
      <c r="M33">
        <f t="shared" si="5"/>
        <v>-0.39565217391304336</v>
      </c>
      <c r="N33">
        <f t="shared" si="6"/>
        <v>-0.79565217391304355</v>
      </c>
      <c r="O33">
        <f t="shared" si="7"/>
        <v>-3.5500000000000003</v>
      </c>
    </row>
    <row r="34" spans="1:15">
      <c r="A34" s="5">
        <v>3.8</v>
      </c>
      <c r="B34">
        <v>0.8</v>
      </c>
      <c r="C34">
        <v>8.6999999999999993</v>
      </c>
      <c r="D34">
        <v>2.9</v>
      </c>
      <c r="E34">
        <v>1.6</v>
      </c>
      <c r="F34">
        <v>2.1</v>
      </c>
      <c r="G34" s="6">
        <v>5.6</v>
      </c>
      <c r="I34">
        <f t="shared" si="1"/>
        <v>0.62295081967213117</v>
      </c>
      <c r="J34">
        <f t="shared" si="2"/>
        <v>-8.8888888888888892E-2</v>
      </c>
      <c r="K34">
        <f t="shared" si="3"/>
        <v>-4.63</v>
      </c>
      <c r="L34">
        <f t="shared" si="4"/>
        <v>-2.4512195121951219</v>
      </c>
      <c r="M34">
        <f t="shared" si="5"/>
        <v>-0.5043478260869565</v>
      </c>
      <c r="N34">
        <f t="shared" si="6"/>
        <v>-0.88260869565217392</v>
      </c>
      <c r="O34">
        <f t="shared" si="7"/>
        <v>-3.5100000000000002</v>
      </c>
    </row>
    <row r="35" spans="1:15">
      <c r="A35" s="5">
        <v>2.9</v>
      </c>
      <c r="B35">
        <v>2.6</v>
      </c>
      <c r="C35">
        <v>7.7</v>
      </c>
      <c r="D35">
        <v>7</v>
      </c>
      <c r="E35">
        <v>2.8</v>
      </c>
      <c r="F35">
        <v>3.6</v>
      </c>
      <c r="G35" s="6">
        <v>7.7</v>
      </c>
      <c r="I35">
        <f t="shared" si="1"/>
        <v>0.4754098360655738</v>
      </c>
      <c r="J35">
        <f t="shared" si="2"/>
        <v>0.24444444444444441</v>
      </c>
      <c r="K35">
        <f t="shared" si="3"/>
        <v>-4.7300000000000004</v>
      </c>
      <c r="L35">
        <f t="shared" si="4"/>
        <v>-1.9512195121951219</v>
      </c>
      <c r="M35">
        <f t="shared" si="5"/>
        <v>-0.2434782608695652</v>
      </c>
      <c r="N35">
        <f t="shared" si="6"/>
        <v>-0.55652173913043479</v>
      </c>
      <c r="O35">
        <f t="shared" si="7"/>
        <v>-3.3000000000000003</v>
      </c>
    </row>
    <row r="36" spans="1:15">
      <c r="A36" s="5">
        <v>5.4</v>
      </c>
      <c r="B36">
        <v>2.5</v>
      </c>
      <c r="C36">
        <v>9.6</v>
      </c>
      <c r="D36">
        <v>5.5</v>
      </c>
      <c r="E36">
        <v>4</v>
      </c>
      <c r="F36">
        <v>3</v>
      </c>
      <c r="G36" s="6">
        <v>7.7</v>
      </c>
      <c r="I36">
        <f t="shared" si="1"/>
        <v>0.88524590163934436</v>
      </c>
      <c r="J36">
        <f t="shared" si="2"/>
        <v>0.22592592592592586</v>
      </c>
      <c r="K36">
        <f t="shared" si="3"/>
        <v>-4.54</v>
      </c>
      <c r="L36">
        <f t="shared" si="4"/>
        <v>-2.1341463414634148</v>
      </c>
      <c r="M36">
        <f t="shared" si="5"/>
        <v>1.7391304347826098E-2</v>
      </c>
      <c r="N36">
        <f t="shared" si="6"/>
        <v>-0.68695652173913047</v>
      </c>
      <c r="O36">
        <f t="shared" si="7"/>
        <v>-3.3000000000000003</v>
      </c>
    </row>
    <row r="37" spans="1:15">
      <c r="A37" s="5">
        <v>4.3</v>
      </c>
      <c r="B37">
        <v>1.8</v>
      </c>
      <c r="C37">
        <v>7.6</v>
      </c>
      <c r="D37">
        <v>5.4</v>
      </c>
      <c r="E37">
        <v>3.1</v>
      </c>
      <c r="F37">
        <v>2.5</v>
      </c>
      <c r="G37" s="6">
        <v>4.4000000000000004</v>
      </c>
      <c r="I37">
        <f t="shared" si="1"/>
        <v>0.70491803278688525</v>
      </c>
      <c r="J37">
        <f t="shared" si="2"/>
        <v>9.6296296296296269E-2</v>
      </c>
      <c r="K37">
        <f t="shared" si="3"/>
        <v>-4.74</v>
      </c>
      <c r="L37">
        <f t="shared" si="4"/>
        <v>-2.1463414634146343</v>
      </c>
      <c r="M37">
        <f t="shared" si="5"/>
        <v>-0.17826086956521725</v>
      </c>
      <c r="N37">
        <f t="shared" si="6"/>
        <v>-0.79565217391304355</v>
      </c>
      <c r="O37">
        <f t="shared" si="7"/>
        <v>-3.6300000000000003</v>
      </c>
    </row>
    <row r="38" spans="1:15">
      <c r="A38" s="5">
        <v>3.1</v>
      </c>
      <c r="B38">
        <v>1.9</v>
      </c>
      <c r="C38">
        <v>9.9</v>
      </c>
      <c r="D38">
        <v>4.5</v>
      </c>
      <c r="E38">
        <v>2.6</v>
      </c>
      <c r="F38">
        <v>3.1</v>
      </c>
      <c r="G38" s="6">
        <v>3.8</v>
      </c>
      <c r="I38">
        <f t="shared" si="1"/>
        <v>0.50819672131147542</v>
      </c>
      <c r="J38">
        <f t="shared" si="2"/>
        <v>0.11481481481481476</v>
      </c>
      <c r="K38">
        <f t="shared" si="3"/>
        <v>-4.51</v>
      </c>
      <c r="L38">
        <f t="shared" si="4"/>
        <v>-2.2560975609756095</v>
      </c>
      <c r="M38">
        <f t="shared" si="5"/>
        <v>-0.28695652173913033</v>
      </c>
      <c r="N38">
        <f t="shared" si="6"/>
        <v>-0.66521739130434787</v>
      </c>
      <c r="O38">
        <f t="shared" si="7"/>
        <v>-3.6900000000000004</v>
      </c>
    </row>
    <row r="39" spans="1:15">
      <c r="A39" s="5">
        <v>5.0999999999999996</v>
      </c>
      <c r="B39">
        <v>1.9</v>
      </c>
      <c r="C39">
        <v>9.1999999999999993</v>
      </c>
      <c r="D39">
        <v>5.8</v>
      </c>
      <c r="E39">
        <v>3.6</v>
      </c>
      <c r="F39">
        <v>2.2999999999999998</v>
      </c>
      <c r="G39" s="6">
        <v>4.5</v>
      </c>
      <c r="I39">
        <f t="shared" si="1"/>
        <v>0.83606557377049184</v>
      </c>
      <c r="J39">
        <f t="shared" si="2"/>
        <v>0.11481481481481476</v>
      </c>
      <c r="K39">
        <f t="shared" si="3"/>
        <v>-4.58</v>
      </c>
      <c r="L39">
        <f t="shared" si="4"/>
        <v>-2.0975609756097562</v>
      </c>
      <c r="M39">
        <f t="shared" si="5"/>
        <v>-6.9565217391304168E-2</v>
      </c>
      <c r="N39">
        <f t="shared" si="6"/>
        <v>-0.83913043478260885</v>
      </c>
      <c r="O39">
        <f t="shared" si="7"/>
        <v>-3.62</v>
      </c>
    </row>
    <row r="40" spans="1:15">
      <c r="A40" s="5">
        <v>4.0999999999999996</v>
      </c>
      <c r="B40">
        <v>1.1000000000000001</v>
      </c>
      <c r="C40">
        <v>9.3000000000000007</v>
      </c>
      <c r="D40">
        <v>5.5</v>
      </c>
      <c r="E40">
        <v>2.5</v>
      </c>
      <c r="F40">
        <v>2.7</v>
      </c>
      <c r="G40" s="6">
        <v>7.4</v>
      </c>
      <c r="I40">
        <f t="shared" si="1"/>
        <v>0.67213114754098358</v>
      </c>
      <c r="J40">
        <f t="shared" si="2"/>
        <v>-3.3333333333333326E-2</v>
      </c>
      <c r="K40">
        <f t="shared" si="3"/>
        <v>-4.57</v>
      </c>
      <c r="L40">
        <f t="shared" si="4"/>
        <v>-2.1341463414634148</v>
      </c>
      <c r="M40">
        <f t="shared" si="5"/>
        <v>-0.30869565217391298</v>
      </c>
      <c r="N40">
        <f t="shared" si="6"/>
        <v>-0.75217391304347836</v>
      </c>
      <c r="O40">
        <f t="shared" si="7"/>
        <v>-3.33</v>
      </c>
    </row>
    <row r="41" spans="1:15">
      <c r="A41" s="5">
        <v>3</v>
      </c>
      <c r="B41">
        <v>3.8</v>
      </c>
      <c r="C41">
        <v>5.5</v>
      </c>
      <c r="D41">
        <v>4.9000000000000004</v>
      </c>
      <c r="E41">
        <v>3.4</v>
      </c>
      <c r="F41">
        <v>2.6</v>
      </c>
      <c r="G41" s="6">
        <v>6</v>
      </c>
      <c r="I41">
        <f t="shared" si="1"/>
        <v>0.49180327868852464</v>
      </c>
      <c r="J41">
        <f t="shared" si="2"/>
        <v>0.46666666666666651</v>
      </c>
      <c r="K41">
        <f t="shared" si="3"/>
        <v>-4.95</v>
      </c>
      <c r="L41">
        <f t="shared" si="4"/>
        <v>-2.2073170731707314</v>
      </c>
      <c r="M41">
        <f t="shared" si="5"/>
        <v>-0.11304347826086947</v>
      </c>
      <c r="N41">
        <f t="shared" si="6"/>
        <v>-0.77391304347826095</v>
      </c>
      <c r="O41">
        <f t="shared" si="7"/>
        <v>-3.47</v>
      </c>
    </row>
    <row r="42" spans="1:15">
      <c r="A42" s="5">
        <v>3.7</v>
      </c>
      <c r="B42">
        <v>1.4</v>
      </c>
      <c r="C42">
        <v>9</v>
      </c>
      <c r="D42">
        <v>4.5</v>
      </c>
      <c r="E42">
        <v>2.6</v>
      </c>
      <c r="F42">
        <v>2.2999999999999998</v>
      </c>
      <c r="G42" s="6">
        <v>6.8</v>
      </c>
      <c r="I42">
        <f t="shared" si="1"/>
        <v>0.60655737704918045</v>
      </c>
      <c r="J42">
        <f t="shared" si="2"/>
        <v>2.2222222222222199E-2</v>
      </c>
      <c r="K42">
        <f t="shared" si="3"/>
        <v>-4.5999999999999996</v>
      </c>
      <c r="L42">
        <f t="shared" si="4"/>
        <v>-2.2560975609756095</v>
      </c>
      <c r="M42">
        <f t="shared" si="5"/>
        <v>-0.28695652173913033</v>
      </c>
      <c r="N42">
        <f t="shared" si="6"/>
        <v>-0.83913043478260885</v>
      </c>
      <c r="O42">
        <f t="shared" si="7"/>
        <v>-3.39</v>
      </c>
    </row>
    <row r="43" spans="1:15">
      <c r="A43" s="5">
        <v>4.2</v>
      </c>
      <c r="B43">
        <v>2.5</v>
      </c>
      <c r="C43">
        <v>9.1999999999999993</v>
      </c>
      <c r="D43">
        <v>6.2</v>
      </c>
      <c r="E43">
        <v>3.3</v>
      </c>
      <c r="F43">
        <v>3.9</v>
      </c>
      <c r="G43" s="6">
        <v>7.3</v>
      </c>
      <c r="I43">
        <f t="shared" si="1"/>
        <v>0.68852459016393452</v>
      </c>
      <c r="J43">
        <f t="shared" si="2"/>
        <v>0.22592592592592586</v>
      </c>
      <c r="K43">
        <f t="shared" si="3"/>
        <v>-4.58</v>
      </c>
      <c r="L43">
        <f t="shared" si="4"/>
        <v>-2.0487804878048781</v>
      </c>
      <c r="M43">
        <f t="shared" si="5"/>
        <v>-0.13478260869565217</v>
      </c>
      <c r="N43">
        <f t="shared" si="6"/>
        <v>-0.49130434782608701</v>
      </c>
      <c r="O43">
        <f t="shared" si="7"/>
        <v>-3.3400000000000003</v>
      </c>
    </row>
    <row r="44" spans="1:15">
      <c r="A44" s="5">
        <v>5.3</v>
      </c>
      <c r="B44">
        <v>1.7</v>
      </c>
      <c r="C44">
        <v>8.5</v>
      </c>
      <c r="D44">
        <v>3.7</v>
      </c>
      <c r="E44">
        <v>3.5</v>
      </c>
      <c r="F44">
        <v>1.9</v>
      </c>
      <c r="G44" s="6">
        <v>4.8</v>
      </c>
      <c r="I44">
        <f t="shared" si="1"/>
        <v>0.86885245901639352</v>
      </c>
      <c r="J44">
        <f t="shared" si="2"/>
        <v>7.7777777777777724E-2</v>
      </c>
      <c r="K44">
        <f t="shared" si="3"/>
        <v>-4.6500000000000004</v>
      </c>
      <c r="L44">
        <f t="shared" si="4"/>
        <v>-2.3536585365853657</v>
      </c>
      <c r="M44">
        <f t="shared" si="5"/>
        <v>-9.1304347826086873E-2</v>
      </c>
      <c r="N44">
        <f t="shared" si="6"/>
        <v>-0.92608695652173922</v>
      </c>
      <c r="O44">
        <f t="shared" si="7"/>
        <v>-3.5900000000000003</v>
      </c>
    </row>
    <row r="45" spans="1:15">
      <c r="A45" s="5">
        <v>5.6</v>
      </c>
      <c r="B45">
        <v>2.2000000000000002</v>
      </c>
      <c r="C45">
        <v>8.1999999999999993</v>
      </c>
      <c r="D45">
        <v>3.1</v>
      </c>
      <c r="E45">
        <v>4</v>
      </c>
      <c r="F45">
        <v>1.6</v>
      </c>
      <c r="G45" s="6">
        <v>5.3</v>
      </c>
      <c r="I45">
        <f t="shared" si="1"/>
        <v>0.91803278688524592</v>
      </c>
      <c r="J45">
        <f t="shared" si="2"/>
        <v>0.17037037037037034</v>
      </c>
      <c r="K45">
        <f t="shared" si="3"/>
        <v>-4.68</v>
      </c>
      <c r="L45">
        <f t="shared" si="4"/>
        <v>-2.4268292682926829</v>
      </c>
      <c r="M45">
        <f t="shared" si="5"/>
        <v>1.7391304347826098E-2</v>
      </c>
      <c r="N45">
        <f t="shared" si="6"/>
        <v>-0.99130434782608701</v>
      </c>
      <c r="O45">
        <f t="shared" si="7"/>
        <v>-3.54</v>
      </c>
    </row>
    <row r="46" spans="1:15">
      <c r="A46" s="5">
        <v>3.6</v>
      </c>
      <c r="B46">
        <v>2.2000000000000002</v>
      </c>
      <c r="C46">
        <v>9.9</v>
      </c>
      <c r="D46">
        <v>4.8</v>
      </c>
      <c r="E46">
        <v>2.9</v>
      </c>
      <c r="F46">
        <v>1.9</v>
      </c>
      <c r="G46" s="6">
        <v>4.9000000000000004</v>
      </c>
      <c r="I46">
        <f t="shared" si="1"/>
        <v>0.59016393442622961</v>
      </c>
      <c r="J46">
        <f t="shared" si="2"/>
        <v>0.17037037037037034</v>
      </c>
      <c r="K46">
        <f t="shared" si="3"/>
        <v>-4.51</v>
      </c>
      <c r="L46">
        <f t="shared" si="4"/>
        <v>-2.2195121951219514</v>
      </c>
      <c r="M46">
        <f t="shared" si="5"/>
        <v>-0.22173913043478249</v>
      </c>
      <c r="N46">
        <f t="shared" si="6"/>
        <v>-0.92608695652173922</v>
      </c>
      <c r="O46">
        <f t="shared" si="7"/>
        <v>-3.58</v>
      </c>
    </row>
    <row r="47" spans="1:15">
      <c r="A47" s="5">
        <v>5.2</v>
      </c>
      <c r="B47">
        <v>1.3</v>
      </c>
      <c r="C47">
        <v>9.1</v>
      </c>
      <c r="D47">
        <v>4.5</v>
      </c>
      <c r="E47">
        <v>3.3</v>
      </c>
      <c r="F47">
        <v>2.7</v>
      </c>
      <c r="G47" s="6">
        <v>7.3</v>
      </c>
      <c r="I47">
        <f t="shared" si="1"/>
        <v>0.85245901639344268</v>
      </c>
      <c r="J47">
        <f t="shared" si="2"/>
        <v>3.703703703703709E-3</v>
      </c>
      <c r="K47">
        <f t="shared" si="3"/>
        <v>-4.59</v>
      </c>
      <c r="L47">
        <f t="shared" si="4"/>
        <v>-2.2560975609756095</v>
      </c>
      <c r="M47">
        <f t="shared" si="5"/>
        <v>-0.13478260869565217</v>
      </c>
      <c r="N47">
        <f t="shared" si="6"/>
        <v>-0.75217391304347836</v>
      </c>
      <c r="O47">
        <f t="shared" si="7"/>
        <v>-3.3400000000000003</v>
      </c>
    </row>
    <row r="48" spans="1:15">
      <c r="A48" s="5">
        <v>4.2</v>
      </c>
      <c r="B48">
        <v>2.4</v>
      </c>
      <c r="C48">
        <v>9.4</v>
      </c>
      <c r="D48">
        <v>4.9000000000000004</v>
      </c>
      <c r="E48">
        <v>3.2</v>
      </c>
      <c r="F48">
        <v>2.7</v>
      </c>
      <c r="G48" s="6">
        <v>8.5</v>
      </c>
      <c r="I48">
        <f t="shared" si="1"/>
        <v>0.68852459016393452</v>
      </c>
      <c r="J48">
        <f t="shared" si="2"/>
        <v>0.20740740740740732</v>
      </c>
      <c r="K48">
        <f t="shared" si="3"/>
        <v>-4.5599999999999996</v>
      </c>
      <c r="L48">
        <f t="shared" si="4"/>
        <v>-2.2073170731707314</v>
      </c>
      <c r="M48">
        <f t="shared" si="5"/>
        <v>-0.15652173913043466</v>
      </c>
      <c r="N48">
        <f t="shared" si="6"/>
        <v>-0.75217391304347836</v>
      </c>
      <c r="O48">
        <f t="shared" si="7"/>
        <v>-3.22</v>
      </c>
    </row>
    <row r="49" spans="1:15">
      <c r="A49" s="5">
        <v>3.8</v>
      </c>
      <c r="B49">
        <v>0.8</v>
      </c>
      <c r="C49">
        <v>8.3000000000000007</v>
      </c>
      <c r="D49">
        <v>6.1</v>
      </c>
      <c r="E49">
        <v>2.2000000000000002</v>
      </c>
      <c r="F49">
        <v>2.6</v>
      </c>
      <c r="G49" s="6">
        <v>5.3</v>
      </c>
      <c r="I49">
        <f t="shared" si="1"/>
        <v>0.62295081967213117</v>
      </c>
      <c r="J49">
        <f t="shared" si="2"/>
        <v>-8.8888888888888892E-2</v>
      </c>
      <c r="K49">
        <f t="shared" si="3"/>
        <v>-4.67</v>
      </c>
      <c r="L49">
        <f t="shared" si="4"/>
        <v>-2.0609756097560976</v>
      </c>
      <c r="M49">
        <f t="shared" si="5"/>
        <v>-0.37391304347826076</v>
      </c>
      <c r="N49">
        <f t="shared" si="6"/>
        <v>-0.77391304347826095</v>
      </c>
      <c r="O49">
        <f t="shared" si="7"/>
        <v>-3.54</v>
      </c>
    </row>
    <row r="50" spans="1:15">
      <c r="A50" s="5">
        <v>3.3</v>
      </c>
      <c r="B50">
        <v>2.6</v>
      </c>
      <c r="C50">
        <v>9.6999999999999993</v>
      </c>
      <c r="D50">
        <v>3.3</v>
      </c>
      <c r="E50">
        <v>2.9</v>
      </c>
      <c r="F50">
        <v>1.5</v>
      </c>
      <c r="G50" s="6">
        <v>5.2</v>
      </c>
      <c r="I50">
        <f t="shared" si="1"/>
        <v>0.54098360655737709</v>
      </c>
      <c r="J50">
        <f t="shared" si="2"/>
        <v>0.24444444444444441</v>
      </c>
      <c r="K50">
        <f t="shared" si="3"/>
        <v>-4.53</v>
      </c>
      <c r="L50">
        <f t="shared" si="4"/>
        <v>-2.4024390243902438</v>
      </c>
      <c r="M50">
        <f t="shared" si="5"/>
        <v>-0.22173913043478249</v>
      </c>
      <c r="N50">
        <f t="shared" si="6"/>
        <v>-1.0130434782608697</v>
      </c>
      <c r="O50">
        <f t="shared" si="7"/>
        <v>-3.5500000000000003</v>
      </c>
    </row>
    <row r="51" spans="1:15">
      <c r="A51" s="5">
        <v>4.5</v>
      </c>
      <c r="B51">
        <v>1.6</v>
      </c>
      <c r="C51">
        <v>8.6999999999999993</v>
      </c>
      <c r="D51">
        <v>4.5999999999999996</v>
      </c>
      <c r="E51">
        <v>3.1</v>
      </c>
      <c r="F51">
        <v>2.1</v>
      </c>
      <c r="G51" s="6">
        <v>6.8</v>
      </c>
      <c r="I51">
        <f t="shared" si="1"/>
        <v>0.73770491803278693</v>
      </c>
      <c r="J51">
        <f t="shared" si="2"/>
        <v>5.9259259259259234E-2</v>
      </c>
      <c r="K51">
        <f t="shared" si="3"/>
        <v>-4.63</v>
      </c>
      <c r="L51">
        <f t="shared" si="4"/>
        <v>-2.2439024390243905</v>
      </c>
      <c r="M51">
        <f t="shared" si="5"/>
        <v>-0.17826086956521725</v>
      </c>
      <c r="N51">
        <f t="shared" si="6"/>
        <v>-0.88260869565217392</v>
      </c>
      <c r="O51">
        <f t="shared" si="7"/>
        <v>-3.39</v>
      </c>
    </row>
    <row r="52" spans="1:15">
      <c r="A52" s="5">
        <v>5.5</v>
      </c>
      <c r="B52">
        <v>1.8</v>
      </c>
      <c r="C52">
        <v>8.6999999999999993</v>
      </c>
      <c r="D52">
        <v>3.8</v>
      </c>
      <c r="E52">
        <v>3.6</v>
      </c>
      <c r="F52">
        <v>2.1</v>
      </c>
      <c r="G52" s="6">
        <v>4.9000000000000004</v>
      </c>
      <c r="I52">
        <f t="shared" si="1"/>
        <v>0.90163934426229508</v>
      </c>
      <c r="J52">
        <f t="shared" si="2"/>
        <v>9.6296296296296269E-2</v>
      </c>
      <c r="K52">
        <f t="shared" si="3"/>
        <v>-4.63</v>
      </c>
      <c r="L52">
        <f t="shared" si="4"/>
        <v>-2.3414634146341462</v>
      </c>
      <c r="M52">
        <f t="shared" si="5"/>
        <v>-6.9565217391304168E-2</v>
      </c>
      <c r="N52">
        <f t="shared" si="6"/>
        <v>-0.88260869565217392</v>
      </c>
      <c r="O52">
        <f t="shared" si="7"/>
        <v>-3.58</v>
      </c>
    </row>
    <row r="53" spans="1:15">
      <c r="A53" s="5">
        <v>3.4</v>
      </c>
      <c r="B53">
        <v>4.5999999999999996</v>
      </c>
      <c r="C53">
        <v>5.5</v>
      </c>
      <c r="D53">
        <v>8.1999999999999993</v>
      </c>
      <c r="E53">
        <v>4</v>
      </c>
      <c r="F53">
        <v>4.4000000000000004</v>
      </c>
      <c r="G53" s="6">
        <v>6.3</v>
      </c>
      <c r="I53">
        <f t="shared" si="1"/>
        <v>0.55737704918032793</v>
      </c>
      <c r="J53">
        <f t="shared" si="2"/>
        <v>0.6148148148148147</v>
      </c>
      <c r="K53">
        <f t="shared" si="3"/>
        <v>-4.95</v>
      </c>
      <c r="L53">
        <f t="shared" si="4"/>
        <v>-1.8048780487804879</v>
      </c>
      <c r="M53">
        <f t="shared" si="5"/>
        <v>1.7391304347826098E-2</v>
      </c>
      <c r="N53">
        <f t="shared" si="6"/>
        <v>-0.38260869565217392</v>
      </c>
      <c r="O53">
        <f t="shared" si="7"/>
        <v>-3.4400000000000004</v>
      </c>
    </row>
    <row r="54" spans="1:15">
      <c r="A54" s="5">
        <v>2.2999999999999998</v>
      </c>
      <c r="B54">
        <v>3.7</v>
      </c>
      <c r="C54">
        <v>7.6</v>
      </c>
      <c r="D54">
        <v>5</v>
      </c>
      <c r="E54">
        <v>3</v>
      </c>
      <c r="F54">
        <v>2.5</v>
      </c>
      <c r="G54" s="6">
        <v>7.4</v>
      </c>
      <c r="I54">
        <f t="shared" si="1"/>
        <v>0.37704918032786883</v>
      </c>
      <c r="J54">
        <f t="shared" si="2"/>
        <v>0.44814814814814813</v>
      </c>
      <c r="K54">
        <f t="shared" si="3"/>
        <v>-4.74</v>
      </c>
      <c r="L54">
        <f t="shared" si="4"/>
        <v>-2.1951219512195124</v>
      </c>
      <c r="M54">
        <f t="shared" si="5"/>
        <v>-0.19999999999999996</v>
      </c>
      <c r="N54">
        <f t="shared" si="6"/>
        <v>-0.79565217391304355</v>
      </c>
      <c r="O54">
        <f t="shared" si="7"/>
        <v>-3.33</v>
      </c>
    </row>
    <row r="55" spans="1:15">
      <c r="A55" s="5">
        <v>2.1</v>
      </c>
      <c r="B55">
        <v>3.5</v>
      </c>
      <c r="C55">
        <v>7.4</v>
      </c>
      <c r="D55">
        <v>4.8</v>
      </c>
      <c r="E55">
        <v>2.8</v>
      </c>
      <c r="F55">
        <v>2.2999999999999998</v>
      </c>
      <c r="G55" s="6">
        <v>7.2</v>
      </c>
      <c r="I55">
        <f t="shared" si="1"/>
        <v>0.34426229508196726</v>
      </c>
      <c r="J55">
        <f t="shared" si="2"/>
        <v>0.41111111111111104</v>
      </c>
      <c r="K55">
        <f t="shared" si="3"/>
        <v>-4.76</v>
      </c>
      <c r="L55">
        <f t="shared" si="4"/>
        <v>-2.2195121951219514</v>
      </c>
      <c r="M55">
        <f t="shared" si="5"/>
        <v>-0.2434782608695652</v>
      </c>
      <c r="N55">
        <f t="shared" si="6"/>
        <v>-0.83913043478260885</v>
      </c>
      <c r="O55">
        <f t="shared" si="7"/>
        <v>-3.35</v>
      </c>
    </row>
    <row r="56" spans="1:15">
      <c r="A56" s="5">
        <v>4.3</v>
      </c>
      <c r="B56">
        <v>2.5</v>
      </c>
      <c r="C56">
        <v>9.3000000000000007</v>
      </c>
      <c r="D56">
        <v>6.3</v>
      </c>
      <c r="E56">
        <v>3.4</v>
      </c>
      <c r="F56">
        <v>4</v>
      </c>
      <c r="G56" s="6">
        <v>7.4</v>
      </c>
      <c r="I56">
        <f t="shared" si="1"/>
        <v>0.70491803278688525</v>
      </c>
      <c r="J56">
        <f t="shared" si="2"/>
        <v>0.22592592592592586</v>
      </c>
      <c r="K56">
        <f t="shared" si="3"/>
        <v>-4.57</v>
      </c>
      <c r="L56">
        <f t="shared" si="4"/>
        <v>-2.0365853658536586</v>
      </c>
      <c r="M56">
        <f t="shared" si="5"/>
        <v>-0.11304347826086947</v>
      </c>
      <c r="N56">
        <f t="shared" si="6"/>
        <v>-0.46956521739130441</v>
      </c>
      <c r="O56">
        <f t="shared" si="7"/>
        <v>-3.33</v>
      </c>
    </row>
    <row r="57" spans="1:15">
      <c r="A57" s="5">
        <v>3</v>
      </c>
      <c r="B57">
        <v>2.8</v>
      </c>
      <c r="C57">
        <v>7.8</v>
      </c>
      <c r="D57">
        <v>7.1</v>
      </c>
      <c r="E57">
        <v>3</v>
      </c>
      <c r="F57">
        <v>3.8</v>
      </c>
      <c r="G57" s="6">
        <v>7.9</v>
      </c>
      <c r="I57">
        <f t="shared" si="1"/>
        <v>0.49180327868852464</v>
      </c>
      <c r="J57">
        <f t="shared" si="2"/>
        <v>0.28148148148148139</v>
      </c>
      <c r="K57">
        <f t="shared" si="3"/>
        <v>-4.72</v>
      </c>
      <c r="L57">
        <f t="shared" si="4"/>
        <v>-1.9390243902439024</v>
      </c>
      <c r="M57">
        <f t="shared" si="5"/>
        <v>-0.19999999999999996</v>
      </c>
      <c r="N57">
        <f t="shared" si="6"/>
        <v>-0.51304347826086971</v>
      </c>
      <c r="O57">
        <f t="shared" si="7"/>
        <v>-3.2800000000000002</v>
      </c>
    </row>
    <row r="58" spans="1:15">
      <c r="A58" s="5">
        <v>4.8</v>
      </c>
      <c r="B58">
        <v>1.7</v>
      </c>
      <c r="C58">
        <v>7.6</v>
      </c>
      <c r="D58">
        <v>4.2</v>
      </c>
      <c r="E58">
        <v>3.3</v>
      </c>
      <c r="F58">
        <v>1.4</v>
      </c>
      <c r="G58" s="6">
        <v>5.8</v>
      </c>
      <c r="I58">
        <f t="shared" si="1"/>
        <v>0.78688524590163933</v>
      </c>
      <c r="J58">
        <f t="shared" si="2"/>
        <v>7.7777777777777724E-2</v>
      </c>
      <c r="K58">
        <f t="shared" si="3"/>
        <v>-4.74</v>
      </c>
      <c r="L58">
        <f t="shared" si="4"/>
        <v>-2.2926829268292681</v>
      </c>
      <c r="M58">
        <f t="shared" si="5"/>
        <v>-0.13478260869565217</v>
      </c>
      <c r="N58">
        <f t="shared" si="6"/>
        <v>-1.0347826086956522</v>
      </c>
      <c r="O58">
        <f t="shared" si="7"/>
        <v>-3.49</v>
      </c>
    </row>
    <row r="59" spans="1:15">
      <c r="A59" s="5">
        <v>3.1</v>
      </c>
      <c r="B59">
        <v>4.2</v>
      </c>
      <c r="C59">
        <v>5.0999999999999996</v>
      </c>
      <c r="D59">
        <v>7.8</v>
      </c>
      <c r="E59">
        <v>3.6</v>
      </c>
      <c r="F59">
        <v>4</v>
      </c>
      <c r="G59" s="6">
        <v>5.9</v>
      </c>
      <c r="I59">
        <f t="shared" si="1"/>
        <v>0.50819672131147542</v>
      </c>
      <c r="J59">
        <f t="shared" si="2"/>
        <v>0.54074074074074074</v>
      </c>
      <c r="K59">
        <f t="shared" si="3"/>
        <v>-4.99</v>
      </c>
      <c r="L59">
        <f t="shared" si="4"/>
        <v>-1.8536585365853657</v>
      </c>
      <c r="M59">
        <f t="shared" si="5"/>
        <v>-6.9565217391304168E-2</v>
      </c>
      <c r="N59">
        <f t="shared" si="6"/>
        <v>-0.46956521739130441</v>
      </c>
      <c r="O59">
        <f t="shared" si="7"/>
        <v>-3.48</v>
      </c>
    </row>
    <row r="60" spans="1:15">
      <c r="A60" s="5">
        <v>4</v>
      </c>
      <c r="B60">
        <v>0.5</v>
      </c>
      <c r="C60">
        <v>6.7</v>
      </c>
      <c r="D60">
        <v>4.5</v>
      </c>
      <c r="E60">
        <v>2.2000000000000002</v>
      </c>
      <c r="F60">
        <v>2.1</v>
      </c>
      <c r="G60" s="6">
        <v>5</v>
      </c>
      <c r="I60">
        <f t="shared" si="1"/>
        <v>0.65573770491803285</v>
      </c>
      <c r="J60">
        <f t="shared" si="2"/>
        <v>-0.14444444444444446</v>
      </c>
      <c r="K60">
        <f t="shared" si="3"/>
        <v>-4.83</v>
      </c>
      <c r="L60">
        <f t="shared" si="4"/>
        <v>-2.2560975609756095</v>
      </c>
      <c r="M60">
        <f t="shared" si="5"/>
        <v>-0.37391304347826076</v>
      </c>
      <c r="N60">
        <f t="shared" si="6"/>
        <v>-0.88260869565217392</v>
      </c>
      <c r="O60">
        <f t="shared" si="7"/>
        <v>-3.5700000000000003</v>
      </c>
    </row>
    <row r="61" spans="1:15">
      <c r="A61" s="5">
        <v>6.1</v>
      </c>
      <c r="B61">
        <v>0.5</v>
      </c>
      <c r="C61">
        <v>9.1999999999999993</v>
      </c>
      <c r="D61">
        <v>4.8</v>
      </c>
      <c r="E61">
        <v>3.3</v>
      </c>
      <c r="F61">
        <v>2.8</v>
      </c>
      <c r="G61" s="6">
        <v>7.1</v>
      </c>
      <c r="I61">
        <f t="shared" si="1"/>
        <v>1</v>
      </c>
      <c r="J61">
        <f t="shared" si="2"/>
        <v>-0.14444444444444446</v>
      </c>
      <c r="K61">
        <f t="shared" si="3"/>
        <v>-4.58</v>
      </c>
      <c r="L61">
        <f t="shared" si="4"/>
        <v>-2.2195121951219514</v>
      </c>
      <c r="M61">
        <f t="shared" si="5"/>
        <v>-0.13478260869565217</v>
      </c>
      <c r="N61">
        <f t="shared" si="6"/>
        <v>-0.73043478260869577</v>
      </c>
      <c r="O61">
        <f t="shared" si="7"/>
        <v>-3.3600000000000003</v>
      </c>
    </row>
    <row r="62" spans="1:15">
      <c r="A62" s="5">
        <v>2.5</v>
      </c>
      <c r="B62">
        <v>1.8</v>
      </c>
      <c r="C62">
        <v>9</v>
      </c>
      <c r="D62">
        <v>5</v>
      </c>
      <c r="E62">
        <v>2.2000000000000002</v>
      </c>
      <c r="F62">
        <v>3</v>
      </c>
      <c r="G62" s="6">
        <v>6</v>
      </c>
      <c r="I62">
        <f t="shared" si="1"/>
        <v>0.4098360655737705</v>
      </c>
      <c r="J62">
        <f t="shared" si="2"/>
        <v>9.6296296296296269E-2</v>
      </c>
      <c r="K62">
        <f t="shared" si="3"/>
        <v>-4.5999999999999996</v>
      </c>
      <c r="L62">
        <f t="shared" si="4"/>
        <v>-2.1951219512195124</v>
      </c>
      <c r="M62">
        <f t="shared" si="5"/>
        <v>-0.37391304347826076</v>
      </c>
      <c r="N62">
        <f t="shared" si="6"/>
        <v>-0.68695652173913047</v>
      </c>
      <c r="O62">
        <f t="shared" si="7"/>
        <v>-3.47</v>
      </c>
    </row>
    <row r="63" spans="1:15">
      <c r="A63" s="5">
        <v>1.8</v>
      </c>
      <c r="B63">
        <v>3</v>
      </c>
      <c r="C63">
        <v>6.3</v>
      </c>
      <c r="D63">
        <v>6.6</v>
      </c>
      <c r="E63">
        <v>2.5</v>
      </c>
      <c r="F63">
        <v>4</v>
      </c>
      <c r="G63" s="6">
        <v>8.4</v>
      </c>
      <c r="I63">
        <f t="shared" si="1"/>
        <v>0.2950819672131148</v>
      </c>
      <c r="J63">
        <f t="shared" si="2"/>
        <v>0.31851851851851848</v>
      </c>
      <c r="K63">
        <f t="shared" si="3"/>
        <v>-4.87</v>
      </c>
      <c r="L63">
        <f t="shared" si="4"/>
        <v>-2</v>
      </c>
      <c r="M63">
        <f t="shared" si="5"/>
        <v>-0.30869565217391298</v>
      </c>
      <c r="N63">
        <f t="shared" si="6"/>
        <v>-0.46956521739130441</v>
      </c>
      <c r="O63">
        <f t="shared" si="7"/>
        <v>-3.23</v>
      </c>
    </row>
    <row r="64" spans="1:15">
      <c r="A64" s="5">
        <v>3.4</v>
      </c>
      <c r="B64">
        <v>5.2</v>
      </c>
      <c r="C64">
        <v>5.7</v>
      </c>
      <c r="D64">
        <v>6</v>
      </c>
      <c r="E64">
        <v>4.3</v>
      </c>
      <c r="F64">
        <v>2.7</v>
      </c>
      <c r="G64" s="6">
        <v>8.1999999999999993</v>
      </c>
      <c r="I64">
        <f t="shared" si="1"/>
        <v>0.55737704918032793</v>
      </c>
      <c r="J64">
        <f t="shared" si="2"/>
        <v>0.72592592592592586</v>
      </c>
      <c r="K64">
        <f t="shared" si="3"/>
        <v>-4.93</v>
      </c>
      <c r="L64">
        <f t="shared" si="4"/>
        <v>-2.0731707317073171</v>
      </c>
      <c r="M64">
        <f t="shared" si="5"/>
        <v>8.2608695652173991E-2</v>
      </c>
      <c r="N64">
        <f t="shared" si="6"/>
        <v>-0.75217391304347836</v>
      </c>
      <c r="O64">
        <f t="shared" si="7"/>
        <v>-3.2500000000000004</v>
      </c>
    </row>
    <row r="65" spans="1:15">
      <c r="A65" s="5">
        <v>2.7</v>
      </c>
      <c r="B65">
        <v>1</v>
      </c>
      <c r="C65">
        <v>7.1</v>
      </c>
      <c r="D65">
        <v>5.9</v>
      </c>
      <c r="E65">
        <v>1.8</v>
      </c>
      <c r="F65">
        <v>2.2999999999999998</v>
      </c>
      <c r="G65" s="6">
        <v>7.8</v>
      </c>
      <c r="I65">
        <f t="shared" si="1"/>
        <v>0.44262295081967218</v>
      </c>
      <c r="J65">
        <f t="shared" si="2"/>
        <v>-5.1851851851851871E-2</v>
      </c>
      <c r="K65">
        <f t="shared" si="3"/>
        <v>-4.79</v>
      </c>
      <c r="L65">
        <f t="shared" si="4"/>
        <v>-2.0853658536585367</v>
      </c>
      <c r="M65">
        <f t="shared" si="5"/>
        <v>-0.4608695652173912</v>
      </c>
      <c r="N65">
        <f t="shared" si="6"/>
        <v>-0.83913043478260885</v>
      </c>
      <c r="O65">
        <f t="shared" si="7"/>
        <v>-3.29</v>
      </c>
    </row>
    <row r="66" spans="1:15">
      <c r="A66" s="5">
        <v>1.9</v>
      </c>
      <c r="B66">
        <v>3.3</v>
      </c>
      <c r="C66">
        <v>7.9</v>
      </c>
      <c r="D66">
        <v>4.8</v>
      </c>
      <c r="E66">
        <v>2.6</v>
      </c>
      <c r="F66">
        <v>1.9</v>
      </c>
      <c r="G66" s="6">
        <v>9.6999999999999993</v>
      </c>
      <c r="I66">
        <f t="shared" si="1"/>
        <v>0.31147540983606559</v>
      </c>
      <c r="J66">
        <f t="shared" si="2"/>
        <v>0.37407407407407395</v>
      </c>
      <c r="K66">
        <f t="shared" si="3"/>
        <v>-4.71</v>
      </c>
      <c r="L66">
        <f t="shared" si="4"/>
        <v>-2.2195121951219514</v>
      </c>
      <c r="M66">
        <f t="shared" si="5"/>
        <v>-0.28695652173913033</v>
      </c>
      <c r="N66">
        <f t="shared" si="6"/>
        <v>-0.92608695652173922</v>
      </c>
      <c r="O66">
        <f t="shared" si="7"/>
        <v>-3.1000000000000005</v>
      </c>
    </row>
    <row r="67" spans="1:15">
      <c r="A67" s="5">
        <v>1.3</v>
      </c>
      <c r="B67">
        <v>4.2</v>
      </c>
      <c r="C67">
        <v>6.2</v>
      </c>
      <c r="D67">
        <v>5.0999999999999996</v>
      </c>
      <c r="E67">
        <v>2.8</v>
      </c>
      <c r="F67">
        <v>2.2000000000000002</v>
      </c>
      <c r="G67" s="6">
        <v>6.9</v>
      </c>
      <c r="I67">
        <f t="shared" si="1"/>
        <v>0.21311475409836067</v>
      </c>
      <c r="J67">
        <f t="shared" si="2"/>
        <v>0.54074074074074074</v>
      </c>
      <c r="K67">
        <f t="shared" si="3"/>
        <v>-4.88</v>
      </c>
      <c r="L67">
        <f t="shared" si="4"/>
        <v>-2.1829268292682928</v>
      </c>
      <c r="M67">
        <f t="shared" si="5"/>
        <v>-0.2434782608695652</v>
      </c>
      <c r="N67">
        <f t="shared" si="6"/>
        <v>-0.86086956521739133</v>
      </c>
      <c r="O67">
        <f t="shared" si="7"/>
        <v>-3.3800000000000003</v>
      </c>
    </row>
    <row r="68" spans="1:15">
      <c r="A68" s="5">
        <v>4</v>
      </c>
      <c r="B68">
        <v>3.5</v>
      </c>
      <c r="C68">
        <v>6.5</v>
      </c>
      <c r="D68">
        <v>6</v>
      </c>
      <c r="E68">
        <v>3.7</v>
      </c>
      <c r="F68">
        <v>3.2</v>
      </c>
      <c r="G68" s="6">
        <v>8.6999999999999993</v>
      </c>
      <c r="I68">
        <f t="shared" ref="I68:I103" si="8">(A68-MIN(A$3:A$102))/MAX(A$3:A$102)-MIN(A$3:A$102)</f>
        <v>0.65573770491803285</v>
      </c>
      <c r="J68">
        <f t="shared" si="2"/>
        <v>0.41111111111111104</v>
      </c>
      <c r="K68">
        <f t="shared" si="3"/>
        <v>-4.8499999999999996</v>
      </c>
      <c r="L68">
        <f t="shared" si="4"/>
        <v>-2.0731707317073171</v>
      </c>
      <c r="M68">
        <f t="shared" si="5"/>
        <v>-4.7826086956521685E-2</v>
      </c>
      <c r="N68">
        <f t="shared" si="6"/>
        <v>-0.64347826086956528</v>
      </c>
      <c r="O68">
        <f t="shared" si="7"/>
        <v>-3.2</v>
      </c>
    </row>
    <row r="69" spans="1:15">
      <c r="A69" s="5">
        <v>2.8</v>
      </c>
      <c r="B69">
        <v>1.4</v>
      </c>
      <c r="C69">
        <v>8.1</v>
      </c>
      <c r="D69">
        <v>3.8</v>
      </c>
      <c r="E69">
        <v>2.1</v>
      </c>
      <c r="F69">
        <v>1.4</v>
      </c>
      <c r="G69" s="6">
        <v>6</v>
      </c>
      <c r="I69">
        <f t="shared" si="8"/>
        <v>0.45901639344262296</v>
      </c>
      <c r="J69">
        <f t="shared" si="2"/>
        <v>2.2222222222222199E-2</v>
      </c>
      <c r="K69">
        <f t="shared" si="3"/>
        <v>-4.6900000000000004</v>
      </c>
      <c r="L69">
        <f t="shared" si="4"/>
        <v>-2.3414634146341462</v>
      </c>
      <c r="M69">
        <f t="shared" si="5"/>
        <v>-0.39565217391304336</v>
      </c>
      <c r="N69">
        <f t="shared" si="6"/>
        <v>-1.0347826086956522</v>
      </c>
      <c r="O69">
        <f t="shared" si="7"/>
        <v>-3.47</v>
      </c>
    </row>
    <row r="70" spans="1:15">
      <c r="A70" s="5">
        <v>2.4</v>
      </c>
      <c r="B70">
        <v>1.5</v>
      </c>
      <c r="C70">
        <v>6.7</v>
      </c>
      <c r="D70">
        <v>4.8</v>
      </c>
      <c r="E70">
        <v>1.9</v>
      </c>
      <c r="F70">
        <v>2.5</v>
      </c>
      <c r="G70" s="6">
        <v>7.2</v>
      </c>
      <c r="I70">
        <f t="shared" si="8"/>
        <v>0.39344262295081966</v>
      </c>
      <c r="J70">
        <f t="shared" si="2"/>
        <v>4.0740740740740716E-2</v>
      </c>
      <c r="K70">
        <f t="shared" si="3"/>
        <v>-4.83</v>
      </c>
      <c r="L70">
        <f t="shared" si="4"/>
        <v>-2.2195121951219514</v>
      </c>
      <c r="M70">
        <f t="shared" si="5"/>
        <v>-0.43913043478260866</v>
      </c>
      <c r="N70">
        <f t="shared" si="6"/>
        <v>-0.79565217391304355</v>
      </c>
      <c r="O70">
        <f t="shared" si="7"/>
        <v>-3.35</v>
      </c>
    </row>
    <row r="71" spans="1:15">
      <c r="A71" s="5">
        <v>2.4</v>
      </c>
      <c r="B71">
        <v>1.5</v>
      </c>
      <c r="C71">
        <v>6.6</v>
      </c>
      <c r="D71">
        <v>4.8</v>
      </c>
      <c r="E71">
        <v>1.9</v>
      </c>
      <c r="F71">
        <v>2.5</v>
      </c>
      <c r="G71" s="6">
        <v>7.2</v>
      </c>
      <c r="I71">
        <f t="shared" si="8"/>
        <v>0.39344262295081966</v>
      </c>
      <c r="J71">
        <f t="shared" si="2"/>
        <v>4.0740740740740716E-2</v>
      </c>
      <c r="K71">
        <f t="shared" si="3"/>
        <v>-4.84</v>
      </c>
      <c r="L71">
        <f t="shared" si="4"/>
        <v>-2.2195121951219514</v>
      </c>
      <c r="M71">
        <f t="shared" si="5"/>
        <v>-0.43913043478260866</v>
      </c>
      <c r="N71">
        <f t="shared" si="6"/>
        <v>-0.79565217391304355</v>
      </c>
      <c r="O71">
        <f t="shared" si="7"/>
        <v>-3.35</v>
      </c>
    </row>
    <row r="72" spans="1:15">
      <c r="A72" s="5">
        <v>4.0999999999999996</v>
      </c>
      <c r="B72">
        <v>3.7</v>
      </c>
      <c r="C72">
        <v>5.9</v>
      </c>
      <c r="D72">
        <v>5.5</v>
      </c>
      <c r="E72">
        <v>3.9</v>
      </c>
      <c r="F72">
        <v>3</v>
      </c>
      <c r="G72" s="6">
        <v>8.4</v>
      </c>
      <c r="I72">
        <f t="shared" si="8"/>
        <v>0.67213114754098358</v>
      </c>
      <c r="J72">
        <f t="shared" si="2"/>
        <v>0.44814814814814813</v>
      </c>
      <c r="K72">
        <f t="shared" si="3"/>
        <v>-4.91</v>
      </c>
      <c r="L72">
        <f t="shared" si="4"/>
        <v>-2.1341463414634148</v>
      </c>
      <c r="M72">
        <f t="shared" si="5"/>
        <v>-4.3478260869563856E-3</v>
      </c>
      <c r="N72">
        <f t="shared" si="6"/>
        <v>-0.68695652173913047</v>
      </c>
      <c r="O72">
        <f t="shared" si="7"/>
        <v>-3.23</v>
      </c>
    </row>
    <row r="73" spans="1:15">
      <c r="A73" s="5">
        <v>3</v>
      </c>
      <c r="B73">
        <v>3.2</v>
      </c>
      <c r="C73">
        <v>6</v>
      </c>
      <c r="D73">
        <v>5.3</v>
      </c>
      <c r="E73">
        <v>3.1</v>
      </c>
      <c r="F73">
        <v>3</v>
      </c>
      <c r="G73" s="6">
        <v>8</v>
      </c>
      <c r="I73">
        <f t="shared" si="8"/>
        <v>0.49180327868852464</v>
      </c>
      <c r="J73">
        <f t="shared" si="2"/>
        <v>0.35555555555555546</v>
      </c>
      <c r="K73">
        <f t="shared" si="3"/>
        <v>-4.9000000000000004</v>
      </c>
      <c r="L73">
        <f t="shared" si="4"/>
        <v>-2.1585365853658538</v>
      </c>
      <c r="M73">
        <f t="shared" si="5"/>
        <v>-0.17826086956521725</v>
      </c>
      <c r="N73">
        <f t="shared" si="6"/>
        <v>-0.68695652173913047</v>
      </c>
      <c r="O73">
        <f t="shared" si="7"/>
        <v>-3.27</v>
      </c>
    </row>
    <row r="74" spans="1:15">
      <c r="A74" s="5">
        <v>3.4</v>
      </c>
      <c r="B74">
        <v>3.7</v>
      </c>
      <c r="C74">
        <v>6.4</v>
      </c>
      <c r="D74">
        <v>5.7</v>
      </c>
      <c r="E74">
        <v>3.5</v>
      </c>
      <c r="F74">
        <v>3.4</v>
      </c>
      <c r="G74" s="6">
        <v>8.4</v>
      </c>
      <c r="I74">
        <f t="shared" si="8"/>
        <v>0.55737704918032793</v>
      </c>
      <c r="J74">
        <f t="shared" si="2"/>
        <v>0.44814814814814813</v>
      </c>
      <c r="K74">
        <f t="shared" si="3"/>
        <v>-4.8600000000000003</v>
      </c>
      <c r="L74">
        <f t="shared" si="4"/>
        <v>-2.1097560975609757</v>
      </c>
      <c r="M74">
        <f t="shared" si="5"/>
        <v>-9.1304347826086873E-2</v>
      </c>
      <c r="N74">
        <f t="shared" si="6"/>
        <v>-0.60000000000000009</v>
      </c>
      <c r="O74">
        <f t="shared" si="7"/>
        <v>-3.23</v>
      </c>
    </row>
    <row r="75" spans="1:15">
      <c r="A75" s="5">
        <v>2.4</v>
      </c>
      <c r="B75">
        <v>1</v>
      </c>
      <c r="C75">
        <v>7.7</v>
      </c>
      <c r="D75">
        <v>3.4</v>
      </c>
      <c r="E75">
        <v>1.7</v>
      </c>
      <c r="F75">
        <v>1.1000000000000001</v>
      </c>
      <c r="G75" s="6">
        <v>6.2</v>
      </c>
      <c r="I75">
        <f t="shared" si="8"/>
        <v>0.39344262295081966</v>
      </c>
      <c r="J75">
        <f t="shared" si="2"/>
        <v>-5.1851851851851871E-2</v>
      </c>
      <c r="K75">
        <f t="shared" si="3"/>
        <v>-4.7300000000000004</v>
      </c>
      <c r="L75">
        <f t="shared" si="4"/>
        <v>-2.3902439024390243</v>
      </c>
      <c r="M75">
        <f t="shared" si="5"/>
        <v>-0.48260869565217385</v>
      </c>
      <c r="N75">
        <f t="shared" si="6"/>
        <v>-1.1000000000000001</v>
      </c>
      <c r="O75">
        <f t="shared" si="7"/>
        <v>-3.45</v>
      </c>
    </row>
    <row r="76" spans="1:15">
      <c r="A76" s="5">
        <v>1.8</v>
      </c>
      <c r="B76">
        <v>3.3</v>
      </c>
      <c r="C76">
        <v>7.5</v>
      </c>
      <c r="D76">
        <v>4.5</v>
      </c>
      <c r="E76">
        <v>2.5</v>
      </c>
      <c r="F76">
        <v>2.4</v>
      </c>
      <c r="G76" s="6">
        <v>7.6</v>
      </c>
      <c r="I76">
        <f t="shared" si="8"/>
        <v>0.2950819672131148</v>
      </c>
      <c r="J76">
        <f t="shared" si="2"/>
        <v>0.37407407407407395</v>
      </c>
      <c r="K76">
        <f t="shared" si="3"/>
        <v>-4.75</v>
      </c>
      <c r="L76">
        <f t="shared" si="4"/>
        <v>-2.2560975609756095</v>
      </c>
      <c r="M76">
        <f t="shared" si="5"/>
        <v>-0.30869565217391298</v>
      </c>
      <c r="N76">
        <f t="shared" si="6"/>
        <v>-0.81739130434782625</v>
      </c>
      <c r="O76">
        <f t="shared" si="7"/>
        <v>-3.31</v>
      </c>
    </row>
    <row r="77" spans="1:15">
      <c r="A77" s="5">
        <v>3.6</v>
      </c>
      <c r="B77">
        <v>4</v>
      </c>
      <c r="C77">
        <v>5.8</v>
      </c>
      <c r="D77">
        <v>5.8</v>
      </c>
      <c r="E77">
        <v>3.7</v>
      </c>
      <c r="F77">
        <v>2.5</v>
      </c>
      <c r="G77" s="6">
        <v>9.3000000000000007</v>
      </c>
      <c r="I77">
        <f t="shared" si="8"/>
        <v>0.59016393442622961</v>
      </c>
      <c r="J77">
        <f t="shared" si="2"/>
        <v>0.50370370370370354</v>
      </c>
      <c r="K77">
        <f t="shared" si="3"/>
        <v>-4.92</v>
      </c>
      <c r="L77">
        <f t="shared" si="4"/>
        <v>-2.0975609756097562</v>
      </c>
      <c r="M77">
        <f t="shared" si="5"/>
        <v>-4.7826086956521685E-2</v>
      </c>
      <c r="N77">
        <f t="shared" si="6"/>
        <v>-0.79565217391304355</v>
      </c>
      <c r="O77">
        <f t="shared" si="7"/>
        <v>-3.14</v>
      </c>
    </row>
    <row r="78" spans="1:15">
      <c r="A78" s="5">
        <v>0</v>
      </c>
      <c r="B78">
        <v>2.1</v>
      </c>
      <c r="C78">
        <v>6.9</v>
      </c>
      <c r="D78">
        <v>5.4</v>
      </c>
      <c r="E78">
        <v>1.1000000000000001</v>
      </c>
      <c r="F78">
        <v>2.6</v>
      </c>
      <c r="G78" s="6">
        <v>8.9</v>
      </c>
      <c r="I78">
        <f t="shared" si="8"/>
        <v>0</v>
      </c>
      <c r="J78">
        <f t="shared" si="2"/>
        <v>0.15185185185185185</v>
      </c>
      <c r="K78">
        <f t="shared" si="3"/>
        <v>-4.8099999999999996</v>
      </c>
      <c r="L78">
        <f t="shared" si="4"/>
        <v>-2.1463414634146343</v>
      </c>
      <c r="M78">
        <f t="shared" si="5"/>
        <v>-0.61304347826086947</v>
      </c>
      <c r="N78">
        <f t="shared" si="6"/>
        <v>-0.77391304347826095</v>
      </c>
      <c r="O78">
        <f t="shared" si="7"/>
        <v>-3.18</v>
      </c>
    </row>
    <row r="79" spans="1:15">
      <c r="A79" s="5">
        <v>2.4</v>
      </c>
      <c r="B79">
        <v>2</v>
      </c>
      <c r="C79">
        <v>6.4</v>
      </c>
      <c r="D79">
        <v>4.5</v>
      </c>
      <c r="E79">
        <v>2.1</v>
      </c>
      <c r="F79">
        <v>2.2000000000000002</v>
      </c>
      <c r="G79" s="6">
        <v>8.8000000000000007</v>
      </c>
      <c r="I79">
        <f t="shared" si="8"/>
        <v>0.39344262295081966</v>
      </c>
      <c r="J79">
        <f t="shared" si="2"/>
        <v>0.1333333333333333</v>
      </c>
      <c r="K79">
        <f t="shared" si="3"/>
        <v>-4.8600000000000003</v>
      </c>
      <c r="L79">
        <f t="shared" si="4"/>
        <v>-2.2560975609756095</v>
      </c>
      <c r="M79">
        <f t="shared" si="5"/>
        <v>-0.39565217391304336</v>
      </c>
      <c r="N79">
        <f t="shared" si="6"/>
        <v>-0.86086956521739133</v>
      </c>
      <c r="O79">
        <f t="shared" si="7"/>
        <v>-3.1900000000000004</v>
      </c>
    </row>
    <row r="80" spans="1:15">
      <c r="A80" s="5">
        <v>1.9</v>
      </c>
      <c r="B80">
        <v>3.4</v>
      </c>
      <c r="C80">
        <v>7.6</v>
      </c>
      <c r="D80">
        <v>4.5999999999999996</v>
      </c>
      <c r="E80">
        <v>2.6</v>
      </c>
      <c r="F80">
        <v>2.5</v>
      </c>
      <c r="G80" s="6">
        <v>7.7</v>
      </c>
      <c r="I80">
        <f t="shared" si="8"/>
        <v>0.31147540983606559</v>
      </c>
      <c r="J80">
        <f t="shared" si="2"/>
        <v>0.39259259259259255</v>
      </c>
      <c r="K80">
        <f t="shared" si="3"/>
        <v>-4.74</v>
      </c>
      <c r="L80">
        <f t="shared" si="4"/>
        <v>-2.2439024390243905</v>
      </c>
      <c r="M80">
        <f t="shared" si="5"/>
        <v>-0.28695652173913033</v>
      </c>
      <c r="N80">
        <f t="shared" si="6"/>
        <v>-0.79565217391304355</v>
      </c>
      <c r="O80">
        <f t="shared" si="7"/>
        <v>-3.3000000000000003</v>
      </c>
    </row>
    <row r="81" spans="1:15">
      <c r="A81" s="5">
        <v>2</v>
      </c>
      <c r="B81">
        <v>2.6</v>
      </c>
      <c r="C81">
        <v>6.5</v>
      </c>
      <c r="D81">
        <v>3.7</v>
      </c>
      <c r="E81">
        <v>2.4</v>
      </c>
      <c r="F81">
        <v>1.7</v>
      </c>
      <c r="G81" s="6">
        <v>8.5</v>
      </c>
      <c r="I81">
        <f t="shared" si="8"/>
        <v>0.32786885245901642</v>
      </c>
      <c r="J81">
        <f t="shared" si="2"/>
        <v>0.24444444444444441</v>
      </c>
      <c r="K81">
        <f t="shared" si="3"/>
        <v>-4.8499999999999996</v>
      </c>
      <c r="L81">
        <f t="shared" si="4"/>
        <v>-2.3536585365853657</v>
      </c>
      <c r="M81">
        <f t="shared" si="5"/>
        <v>-0.33043478260869558</v>
      </c>
      <c r="N81">
        <f t="shared" si="6"/>
        <v>-0.96956521739130452</v>
      </c>
      <c r="O81">
        <f t="shared" si="7"/>
        <v>-3.22</v>
      </c>
    </row>
    <row r="82" spans="1:15">
      <c r="A82" s="5">
        <v>3.4</v>
      </c>
      <c r="B82">
        <v>3.9</v>
      </c>
      <c r="C82">
        <v>5.6</v>
      </c>
      <c r="D82">
        <v>5.6</v>
      </c>
      <c r="E82">
        <v>3.6</v>
      </c>
      <c r="F82">
        <v>2.2999999999999998</v>
      </c>
      <c r="G82" s="6">
        <v>9.1</v>
      </c>
      <c r="I82">
        <f t="shared" si="8"/>
        <v>0.55737704918032793</v>
      </c>
      <c r="J82">
        <f t="shared" si="2"/>
        <v>0.48518518518518511</v>
      </c>
      <c r="K82">
        <f t="shared" si="3"/>
        <v>-4.9400000000000004</v>
      </c>
      <c r="L82">
        <f t="shared" si="4"/>
        <v>-2.1219512195121952</v>
      </c>
      <c r="M82">
        <f t="shared" si="5"/>
        <v>-6.9565217391304168E-2</v>
      </c>
      <c r="N82">
        <f t="shared" si="6"/>
        <v>-0.83913043478260885</v>
      </c>
      <c r="O82">
        <f t="shared" si="7"/>
        <v>-3.16</v>
      </c>
    </row>
    <row r="83" spans="1:15">
      <c r="A83" s="5">
        <v>2.6</v>
      </c>
      <c r="B83">
        <v>4.8</v>
      </c>
      <c r="C83">
        <v>8.1999999999999993</v>
      </c>
      <c r="D83">
        <v>5</v>
      </c>
      <c r="E83">
        <v>3.6</v>
      </c>
      <c r="F83">
        <v>2.5</v>
      </c>
      <c r="G83" s="6">
        <v>9</v>
      </c>
      <c r="I83">
        <f t="shared" si="8"/>
        <v>0.42622950819672134</v>
      </c>
      <c r="J83">
        <f t="shared" ref="J83:J102" si="9">(B83-MIN(B$3:B$102))/MAX(B$3:B$102)-MIN(B$3:B$102)</f>
        <v>0.65185185185185168</v>
      </c>
      <c r="K83">
        <f t="shared" ref="K83:K102" si="10">(C83-MIN(C$3:C$102))/MAX(C$3:C$102)-MIN(C$3:C$102)</f>
        <v>-4.68</v>
      </c>
      <c r="L83">
        <f t="shared" ref="L83:L102" si="11">(D83-MIN(D$3:D$102))/MAX(D$3:D$102)-MIN(D$3:D$102)</f>
        <v>-2.1951219512195124</v>
      </c>
      <c r="M83">
        <f t="shared" ref="M83:M102" si="12">(E83-MIN(E$3:E$102))/MAX(E$3:E$102)-MIN(E$3:E$102)</f>
        <v>-6.9565217391304168E-2</v>
      </c>
      <c r="N83">
        <f t="shared" ref="N83:N102" si="13">(F83-MIN(F$3:F$102))/MAX(F$3:F$102)-MIN(F$3:F$102)</f>
        <v>-0.79565217391304355</v>
      </c>
      <c r="O83">
        <f t="shared" ref="O83:O102" si="14">(G83-MIN(G$3:G$102))/MAX(G$3:G$102)-MIN(G$3:G$102)</f>
        <v>-3.17</v>
      </c>
    </row>
    <row r="84" spans="1:15">
      <c r="A84" s="5">
        <v>4.5</v>
      </c>
      <c r="B84">
        <v>4.0999999999999996</v>
      </c>
      <c r="C84">
        <v>6.3</v>
      </c>
      <c r="D84">
        <v>5.9</v>
      </c>
      <c r="E84">
        <v>4.3</v>
      </c>
      <c r="F84">
        <v>3.4</v>
      </c>
      <c r="G84" s="6">
        <v>8.8000000000000007</v>
      </c>
      <c r="I84">
        <f t="shared" si="8"/>
        <v>0.73770491803278693</v>
      </c>
      <c r="J84">
        <f t="shared" si="9"/>
        <v>0.52222222222222214</v>
      </c>
      <c r="K84">
        <f t="shared" si="10"/>
        <v>-4.87</v>
      </c>
      <c r="L84">
        <f t="shared" si="11"/>
        <v>-2.0853658536585367</v>
      </c>
      <c r="M84">
        <f t="shared" si="12"/>
        <v>8.2608695652173991E-2</v>
      </c>
      <c r="N84">
        <f t="shared" si="13"/>
        <v>-0.60000000000000009</v>
      </c>
      <c r="O84">
        <f t="shared" si="14"/>
        <v>-3.1900000000000004</v>
      </c>
    </row>
    <row r="85" spans="1:15">
      <c r="A85" s="5">
        <v>2.8</v>
      </c>
      <c r="B85">
        <v>2.4</v>
      </c>
      <c r="C85">
        <v>6.7</v>
      </c>
      <c r="D85">
        <v>4.9000000000000004</v>
      </c>
      <c r="E85">
        <v>2.5</v>
      </c>
      <c r="F85">
        <v>2.6</v>
      </c>
      <c r="G85" s="6">
        <v>9.1999999999999993</v>
      </c>
      <c r="I85">
        <f t="shared" si="8"/>
        <v>0.45901639344262296</v>
      </c>
      <c r="J85">
        <f t="shared" si="9"/>
        <v>0.20740740740740732</v>
      </c>
      <c r="K85">
        <f t="shared" si="10"/>
        <v>-4.83</v>
      </c>
      <c r="L85">
        <f t="shared" si="11"/>
        <v>-2.2073170731707314</v>
      </c>
      <c r="M85">
        <f t="shared" si="12"/>
        <v>-0.30869565217391298</v>
      </c>
      <c r="N85">
        <f t="shared" si="13"/>
        <v>-0.77391304347826095</v>
      </c>
      <c r="O85">
        <f t="shared" si="14"/>
        <v>-3.1500000000000004</v>
      </c>
    </row>
    <row r="86" spans="1:15">
      <c r="A86" s="5">
        <v>4.9000000000000004</v>
      </c>
      <c r="B86">
        <v>4.4000000000000004</v>
      </c>
      <c r="C86">
        <v>7.4</v>
      </c>
      <c r="D86">
        <v>6.9</v>
      </c>
      <c r="E86">
        <v>4.5999999999999996</v>
      </c>
      <c r="F86">
        <v>4</v>
      </c>
      <c r="G86" s="6">
        <v>9.6</v>
      </c>
      <c r="I86">
        <f t="shared" si="8"/>
        <v>0.80327868852459028</v>
      </c>
      <c r="J86">
        <f t="shared" si="9"/>
        <v>0.57777777777777772</v>
      </c>
      <c r="K86">
        <f t="shared" si="10"/>
        <v>-4.76</v>
      </c>
      <c r="L86">
        <f t="shared" si="11"/>
        <v>-1.9634146341463414</v>
      </c>
      <c r="M86">
        <f t="shared" si="12"/>
        <v>0.14782608695652177</v>
      </c>
      <c r="N86">
        <f t="shared" si="13"/>
        <v>-0.46956521739130441</v>
      </c>
      <c r="O86">
        <f t="shared" si="14"/>
        <v>-3.1100000000000003</v>
      </c>
    </row>
    <row r="87" spans="1:15">
      <c r="A87" s="5">
        <v>2.2999999999999998</v>
      </c>
      <c r="B87">
        <v>4.5</v>
      </c>
      <c r="C87">
        <v>8</v>
      </c>
      <c r="D87">
        <v>4.7</v>
      </c>
      <c r="E87">
        <v>3</v>
      </c>
      <c r="F87">
        <v>2.2000000000000002</v>
      </c>
      <c r="G87" s="6">
        <v>8.6999999999999993</v>
      </c>
      <c r="I87">
        <f t="shared" si="8"/>
        <v>0.37704918032786883</v>
      </c>
      <c r="J87">
        <f t="shared" si="9"/>
        <v>0.5962962962962961</v>
      </c>
      <c r="K87">
        <f t="shared" si="10"/>
        <v>-4.7</v>
      </c>
      <c r="L87">
        <f t="shared" si="11"/>
        <v>-2.2317073170731705</v>
      </c>
      <c r="M87">
        <f t="shared" si="12"/>
        <v>-0.19999999999999996</v>
      </c>
      <c r="N87">
        <f t="shared" si="13"/>
        <v>-0.86086956521739133</v>
      </c>
      <c r="O87">
        <f t="shared" si="14"/>
        <v>-3.2</v>
      </c>
    </row>
    <row r="88" spans="1:15">
      <c r="A88" s="5">
        <v>1.1000000000000001</v>
      </c>
      <c r="B88">
        <v>2</v>
      </c>
      <c r="C88">
        <v>7.2</v>
      </c>
      <c r="D88">
        <v>4.7</v>
      </c>
      <c r="E88">
        <v>1.6</v>
      </c>
      <c r="F88">
        <v>3.2</v>
      </c>
      <c r="G88" s="6">
        <v>10</v>
      </c>
      <c r="I88">
        <f t="shared" si="8"/>
        <v>0.18032786885245905</v>
      </c>
      <c r="J88">
        <f t="shared" si="9"/>
        <v>0.1333333333333333</v>
      </c>
      <c r="K88">
        <f t="shared" si="10"/>
        <v>-4.78</v>
      </c>
      <c r="L88">
        <f t="shared" si="11"/>
        <v>-2.2317073170731705</v>
      </c>
      <c r="M88">
        <f t="shared" si="12"/>
        <v>-0.5043478260869565</v>
      </c>
      <c r="N88">
        <f t="shared" si="13"/>
        <v>-0.64347826086956528</v>
      </c>
      <c r="O88">
        <f t="shared" si="14"/>
        <v>-3.0700000000000003</v>
      </c>
    </row>
    <row r="89" spans="1:15">
      <c r="A89" s="5">
        <v>1.6</v>
      </c>
      <c r="B89">
        <v>4.5</v>
      </c>
      <c r="C89">
        <v>6.4</v>
      </c>
      <c r="D89">
        <v>5.3</v>
      </c>
      <c r="E89">
        <v>3</v>
      </c>
      <c r="F89">
        <v>2.5</v>
      </c>
      <c r="G89" s="6">
        <v>7.1</v>
      </c>
      <c r="I89">
        <f t="shared" si="8"/>
        <v>0.26229508196721313</v>
      </c>
      <c r="J89">
        <f t="shared" si="9"/>
        <v>0.5962962962962961</v>
      </c>
      <c r="K89">
        <f t="shared" si="10"/>
        <v>-4.8600000000000003</v>
      </c>
      <c r="L89">
        <f t="shared" si="11"/>
        <v>-2.1585365853658538</v>
      </c>
      <c r="M89">
        <f t="shared" si="12"/>
        <v>-0.19999999999999996</v>
      </c>
      <c r="N89">
        <f t="shared" si="13"/>
        <v>-0.79565217391304355</v>
      </c>
      <c r="O89">
        <f t="shared" si="14"/>
        <v>-3.3600000000000003</v>
      </c>
    </row>
    <row r="90" spans="1:15">
      <c r="A90" s="5">
        <v>2.2999999999999998</v>
      </c>
      <c r="B90">
        <v>3.7</v>
      </c>
      <c r="C90">
        <v>8.3000000000000007</v>
      </c>
      <c r="D90">
        <v>5.2</v>
      </c>
      <c r="E90">
        <v>3</v>
      </c>
      <c r="F90">
        <v>2.2999999999999998</v>
      </c>
      <c r="G90" s="6">
        <v>9.1</v>
      </c>
      <c r="I90">
        <f t="shared" si="8"/>
        <v>0.37704918032786883</v>
      </c>
      <c r="J90">
        <f t="shared" si="9"/>
        <v>0.44814814814814813</v>
      </c>
      <c r="K90">
        <f t="shared" si="10"/>
        <v>-4.67</v>
      </c>
      <c r="L90">
        <f t="shared" si="11"/>
        <v>-2.1707317073170733</v>
      </c>
      <c r="M90">
        <f t="shared" si="12"/>
        <v>-0.19999999999999996</v>
      </c>
      <c r="N90">
        <f t="shared" si="13"/>
        <v>-0.83913043478260885</v>
      </c>
      <c r="O90">
        <f t="shared" si="14"/>
        <v>-3.16</v>
      </c>
    </row>
    <row r="91" spans="1:15">
      <c r="A91" s="5">
        <v>3.6</v>
      </c>
      <c r="B91">
        <v>5.4</v>
      </c>
      <c r="C91">
        <v>5.9</v>
      </c>
      <c r="D91">
        <v>6.2</v>
      </c>
      <c r="E91">
        <v>4.5</v>
      </c>
      <c r="F91">
        <v>2.9</v>
      </c>
      <c r="G91" s="6">
        <v>8.4</v>
      </c>
      <c r="I91">
        <f t="shared" si="8"/>
        <v>0.59016393442622961</v>
      </c>
      <c r="J91">
        <f t="shared" si="9"/>
        <v>0.76296296296296284</v>
      </c>
      <c r="K91">
        <f t="shared" si="10"/>
        <v>-4.91</v>
      </c>
      <c r="L91">
        <f t="shared" si="11"/>
        <v>-2.0487804878048781</v>
      </c>
      <c r="M91">
        <f t="shared" si="12"/>
        <v>0.12608695652173918</v>
      </c>
      <c r="N91">
        <f t="shared" si="13"/>
        <v>-0.70869565217391317</v>
      </c>
      <c r="O91">
        <f t="shared" si="14"/>
        <v>-3.23</v>
      </c>
    </row>
    <row r="92" spans="1:15">
      <c r="A92" s="5">
        <v>3</v>
      </c>
      <c r="B92">
        <v>2</v>
      </c>
      <c r="C92">
        <v>6.6</v>
      </c>
      <c r="D92">
        <v>6.6</v>
      </c>
      <c r="E92">
        <v>2.4</v>
      </c>
      <c r="F92">
        <v>2.7</v>
      </c>
      <c r="G92" s="6">
        <v>8.1999999999999993</v>
      </c>
      <c r="I92">
        <f t="shared" si="8"/>
        <v>0.49180327868852464</v>
      </c>
      <c r="J92">
        <f t="shared" si="9"/>
        <v>0.1333333333333333</v>
      </c>
      <c r="K92">
        <f t="shared" si="10"/>
        <v>-4.84</v>
      </c>
      <c r="L92">
        <f t="shared" si="11"/>
        <v>-2</v>
      </c>
      <c r="M92">
        <f t="shared" si="12"/>
        <v>-0.33043478260869558</v>
      </c>
      <c r="N92">
        <f t="shared" si="13"/>
        <v>-0.75217391304347836</v>
      </c>
      <c r="O92">
        <f t="shared" si="14"/>
        <v>-3.2500000000000004</v>
      </c>
    </row>
    <row r="93" spans="1:15">
      <c r="A93" s="5">
        <v>1</v>
      </c>
      <c r="B93">
        <v>1.9</v>
      </c>
      <c r="C93">
        <v>7.1</v>
      </c>
      <c r="D93">
        <v>4.5</v>
      </c>
      <c r="E93">
        <v>1.5</v>
      </c>
      <c r="F93">
        <v>3.1</v>
      </c>
      <c r="G93" s="6">
        <v>9.9</v>
      </c>
      <c r="I93">
        <f t="shared" si="8"/>
        <v>0.16393442622950821</v>
      </c>
      <c r="J93">
        <f t="shared" si="9"/>
        <v>0.11481481481481476</v>
      </c>
      <c r="K93">
        <f t="shared" si="10"/>
        <v>-4.79</v>
      </c>
      <c r="L93">
        <f t="shared" si="11"/>
        <v>-2.2560975609756095</v>
      </c>
      <c r="M93">
        <f t="shared" si="12"/>
        <v>-0.52608695652173909</v>
      </c>
      <c r="N93">
        <f t="shared" si="13"/>
        <v>-0.66521739130434787</v>
      </c>
      <c r="O93">
        <f t="shared" si="14"/>
        <v>-3.08</v>
      </c>
    </row>
    <row r="94" spans="1:15">
      <c r="A94" s="5">
        <v>1.6</v>
      </c>
      <c r="B94">
        <v>2.8</v>
      </c>
      <c r="C94">
        <v>6.1</v>
      </c>
      <c r="D94">
        <v>6.4</v>
      </c>
      <c r="E94">
        <v>2.2999999999999998</v>
      </c>
      <c r="F94">
        <v>3.8</v>
      </c>
      <c r="G94" s="6">
        <v>8.1999999999999993</v>
      </c>
      <c r="I94">
        <f t="shared" si="8"/>
        <v>0.26229508196721313</v>
      </c>
      <c r="J94">
        <f t="shared" si="9"/>
        <v>0.28148148148148139</v>
      </c>
      <c r="K94">
        <f t="shared" si="10"/>
        <v>-4.8899999999999997</v>
      </c>
      <c r="L94">
        <f t="shared" si="11"/>
        <v>-2.024390243902439</v>
      </c>
      <c r="M94">
        <f t="shared" si="12"/>
        <v>-0.35217391304347823</v>
      </c>
      <c r="N94">
        <f t="shared" si="13"/>
        <v>-0.51304347826086971</v>
      </c>
      <c r="O94">
        <f t="shared" si="14"/>
        <v>-3.2500000000000004</v>
      </c>
    </row>
    <row r="95" spans="1:15">
      <c r="A95" s="5">
        <v>2.6</v>
      </c>
      <c r="B95">
        <v>3</v>
      </c>
      <c r="C95">
        <v>8.5</v>
      </c>
      <c r="D95">
        <v>6</v>
      </c>
      <c r="E95">
        <v>2.8</v>
      </c>
      <c r="F95">
        <v>2.8</v>
      </c>
      <c r="G95" s="6">
        <v>6.8</v>
      </c>
      <c r="I95">
        <f t="shared" si="8"/>
        <v>0.42622950819672134</v>
      </c>
      <c r="J95">
        <f t="shared" si="9"/>
        <v>0.31851851851851848</v>
      </c>
      <c r="K95">
        <f t="shared" si="10"/>
        <v>-4.6500000000000004</v>
      </c>
      <c r="L95">
        <f t="shared" si="11"/>
        <v>-2.0731707317073171</v>
      </c>
      <c r="M95">
        <f t="shared" si="12"/>
        <v>-0.2434782608695652</v>
      </c>
      <c r="N95">
        <f t="shared" si="13"/>
        <v>-0.73043478260869577</v>
      </c>
      <c r="O95">
        <f t="shared" si="14"/>
        <v>-3.39</v>
      </c>
    </row>
    <row r="96" spans="1:15">
      <c r="A96" s="5">
        <v>2.5</v>
      </c>
      <c r="B96">
        <v>3.1</v>
      </c>
      <c r="C96">
        <v>7</v>
      </c>
      <c r="D96">
        <v>4.2</v>
      </c>
      <c r="E96">
        <v>2.8</v>
      </c>
      <c r="F96">
        <v>2.2000000000000002</v>
      </c>
      <c r="G96" s="6">
        <v>9</v>
      </c>
      <c r="I96">
        <f t="shared" si="8"/>
        <v>0.4098360655737705</v>
      </c>
      <c r="J96">
        <f t="shared" si="9"/>
        <v>0.33703703703703697</v>
      </c>
      <c r="K96">
        <f t="shared" si="10"/>
        <v>-4.8</v>
      </c>
      <c r="L96">
        <f t="shared" si="11"/>
        <v>-2.2926829268292681</v>
      </c>
      <c r="M96">
        <f t="shared" si="12"/>
        <v>-0.2434782608695652</v>
      </c>
      <c r="N96">
        <f t="shared" si="13"/>
        <v>-0.86086956521739133</v>
      </c>
      <c r="O96">
        <f t="shared" si="14"/>
        <v>-3.17</v>
      </c>
    </row>
    <row r="97" spans="1:15">
      <c r="A97" s="5">
        <v>2.4</v>
      </c>
      <c r="B97">
        <v>2.9</v>
      </c>
      <c r="C97">
        <v>8.4</v>
      </c>
      <c r="D97">
        <v>5.9</v>
      </c>
      <c r="E97">
        <v>2.7</v>
      </c>
      <c r="F97">
        <v>2.7</v>
      </c>
      <c r="G97" s="6">
        <v>6.7</v>
      </c>
      <c r="I97">
        <f t="shared" si="8"/>
        <v>0.39344262295081966</v>
      </c>
      <c r="J97">
        <f t="shared" si="9"/>
        <v>0.29999999999999993</v>
      </c>
      <c r="K97">
        <f t="shared" si="10"/>
        <v>-4.66</v>
      </c>
      <c r="L97">
        <f t="shared" si="11"/>
        <v>-2.0853658536585367</v>
      </c>
      <c r="M97">
        <f t="shared" si="12"/>
        <v>-0.26521739130434774</v>
      </c>
      <c r="N97">
        <f t="shared" si="13"/>
        <v>-0.75217391304347836</v>
      </c>
      <c r="O97">
        <f t="shared" si="14"/>
        <v>-3.4000000000000004</v>
      </c>
    </row>
    <row r="98" spans="1:15">
      <c r="A98" s="5">
        <v>2.9</v>
      </c>
      <c r="B98">
        <v>1.2</v>
      </c>
      <c r="C98">
        <v>7.3</v>
      </c>
      <c r="D98">
        <v>6.1</v>
      </c>
      <c r="E98">
        <v>2</v>
      </c>
      <c r="F98">
        <v>2.5</v>
      </c>
      <c r="G98" s="6">
        <v>8</v>
      </c>
      <c r="I98">
        <f t="shared" si="8"/>
        <v>0.4754098360655738</v>
      </c>
      <c r="J98">
        <f t="shared" si="9"/>
        <v>-1.4814814814814836E-2</v>
      </c>
      <c r="K98">
        <f t="shared" si="10"/>
        <v>-4.7699999999999996</v>
      </c>
      <c r="L98">
        <f t="shared" si="11"/>
        <v>-2.0609756097560976</v>
      </c>
      <c r="M98">
        <f t="shared" si="12"/>
        <v>-0.41739130434782601</v>
      </c>
      <c r="N98">
        <f t="shared" si="13"/>
        <v>-0.79565217391304355</v>
      </c>
      <c r="O98">
        <f t="shared" si="14"/>
        <v>-3.27</v>
      </c>
    </row>
    <row r="99" spans="1:15">
      <c r="A99" s="5">
        <v>1.9</v>
      </c>
      <c r="B99">
        <v>2.7</v>
      </c>
      <c r="C99">
        <v>5</v>
      </c>
      <c r="D99">
        <v>4.9000000000000004</v>
      </c>
      <c r="E99">
        <v>2.2000000000000002</v>
      </c>
      <c r="F99">
        <v>2.5</v>
      </c>
      <c r="G99" s="6">
        <v>8.1999999999999993</v>
      </c>
      <c r="I99">
        <f t="shared" si="8"/>
        <v>0.31147540983606559</v>
      </c>
      <c r="J99">
        <f t="shared" si="9"/>
        <v>0.2629629629629629</v>
      </c>
      <c r="K99">
        <f t="shared" si="10"/>
        <v>-5</v>
      </c>
      <c r="L99">
        <f t="shared" si="11"/>
        <v>-2.2073170731707314</v>
      </c>
      <c r="M99">
        <f t="shared" si="12"/>
        <v>-0.37391304347826076</v>
      </c>
      <c r="N99">
        <f t="shared" si="13"/>
        <v>-0.79565217391304355</v>
      </c>
      <c r="O99">
        <f t="shared" si="14"/>
        <v>-3.2500000000000004</v>
      </c>
    </row>
    <row r="100" spans="1:15">
      <c r="A100" s="5">
        <v>0.6</v>
      </c>
      <c r="B100">
        <v>1.6</v>
      </c>
      <c r="C100">
        <v>6.4</v>
      </c>
      <c r="D100">
        <v>5</v>
      </c>
      <c r="E100">
        <v>0.7</v>
      </c>
      <c r="F100">
        <v>2.1</v>
      </c>
      <c r="G100" s="6">
        <v>8.4</v>
      </c>
      <c r="I100">
        <f t="shared" si="8"/>
        <v>9.8360655737704916E-2</v>
      </c>
      <c r="J100">
        <f t="shared" si="9"/>
        <v>5.9259259259259234E-2</v>
      </c>
      <c r="K100">
        <f t="shared" si="10"/>
        <v>-4.8600000000000003</v>
      </c>
      <c r="L100">
        <f t="shared" si="11"/>
        <v>-2.1951219512195124</v>
      </c>
      <c r="M100">
        <f t="shared" si="12"/>
        <v>-0.7</v>
      </c>
      <c r="N100">
        <f t="shared" si="13"/>
        <v>-0.88260869565217392</v>
      </c>
      <c r="O100">
        <f t="shared" si="14"/>
        <v>-3.23</v>
      </c>
    </row>
    <row r="101" spans="1:15">
      <c r="A101" s="5">
        <v>2</v>
      </c>
      <c r="B101">
        <v>2.8</v>
      </c>
      <c r="C101">
        <v>5.2</v>
      </c>
      <c r="D101">
        <v>5</v>
      </c>
      <c r="E101">
        <v>2.4</v>
      </c>
      <c r="F101">
        <v>2.7</v>
      </c>
      <c r="G101" s="6">
        <v>8.4</v>
      </c>
      <c r="I101">
        <f t="shared" si="8"/>
        <v>0.32786885245901642</v>
      </c>
      <c r="J101">
        <f t="shared" si="9"/>
        <v>0.28148148148148139</v>
      </c>
      <c r="K101">
        <f t="shared" si="10"/>
        <v>-4.9800000000000004</v>
      </c>
      <c r="L101">
        <f t="shared" si="11"/>
        <v>-2.1951219512195124</v>
      </c>
      <c r="M101">
        <f t="shared" si="12"/>
        <v>-0.33043478260869558</v>
      </c>
      <c r="N101">
        <f t="shared" si="13"/>
        <v>-0.75217391304347836</v>
      </c>
      <c r="O101">
        <f t="shared" si="14"/>
        <v>-3.23</v>
      </c>
    </row>
    <row r="102" spans="1:15" ht="13.5" thickBot="1">
      <c r="A102" s="7">
        <v>3.1</v>
      </c>
      <c r="B102" s="8">
        <v>2.2000000000000002</v>
      </c>
      <c r="C102" s="8">
        <v>6.7</v>
      </c>
      <c r="D102" s="8">
        <v>6.8</v>
      </c>
      <c r="E102" s="8">
        <v>2.6</v>
      </c>
      <c r="F102" s="8">
        <v>2.9</v>
      </c>
      <c r="G102" s="9">
        <v>8.4</v>
      </c>
      <c r="I102">
        <f t="shared" si="8"/>
        <v>0.50819672131147542</v>
      </c>
      <c r="J102">
        <f t="shared" si="9"/>
        <v>0.17037037037037034</v>
      </c>
      <c r="K102">
        <f t="shared" si="10"/>
        <v>-4.83</v>
      </c>
      <c r="L102">
        <f t="shared" si="11"/>
        <v>-1.975609756097561</v>
      </c>
      <c r="M102">
        <f t="shared" si="12"/>
        <v>-0.28695652173913033</v>
      </c>
      <c r="N102">
        <f t="shared" si="13"/>
        <v>-0.70869565217391317</v>
      </c>
      <c r="O102">
        <f t="shared" si="14"/>
        <v>-3.23</v>
      </c>
    </row>
  </sheetData>
  <mergeCells count="1">
    <mergeCell ref="A1:G1"/>
  </mergeCells>
  <phoneticPr fontId="2" type="noConversion"/>
  <pageMargins left="0.78740157499999996" right="0.78740157499999996" top="0.984251969" bottom="0.984251969" header="0.49212598499999999" footer="0.49212598499999999"/>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A2D6-F2AD-45B0-9802-805E54ACAD77}">
  <dimension ref="A1:O102"/>
  <sheetViews>
    <sheetView showGridLines="0" topLeftCell="B1" zoomScale="115" zoomScaleNormal="115" workbookViewId="0">
      <selection activeCell="I3" sqref="I3:O102"/>
    </sheetView>
  </sheetViews>
  <sheetFormatPr defaultColWidth="9.140625" defaultRowHeight="12.75"/>
  <cols>
    <col min="1" max="1" width="21.5703125" bestFit="1" customWidth="1"/>
    <col min="2" max="2" width="12.28515625" bestFit="1" customWidth="1"/>
    <col min="3" max="3" width="20.85546875" bestFit="1" customWidth="1"/>
    <col min="4" max="4" width="7.5703125" bestFit="1" customWidth="1"/>
    <col min="5" max="5" width="16.5703125" bestFit="1" customWidth="1"/>
    <col min="6" max="6" width="11" customWidth="1"/>
    <col min="7" max="7" width="15.7109375" bestFit="1" customWidth="1"/>
    <col min="9" max="9" width="26.28515625" customWidth="1"/>
    <col min="10" max="10" width="13.85546875" customWidth="1"/>
    <col min="11" max="11" width="10.5703125" customWidth="1"/>
    <col min="12" max="12" width="12.28515625" customWidth="1"/>
    <col min="13" max="13" width="16" customWidth="1"/>
    <col min="14" max="14" width="11.85546875" customWidth="1"/>
    <col min="15" max="15" width="15.5703125" customWidth="1"/>
  </cols>
  <sheetData>
    <row r="1" spans="1:15" ht="46.5" customHeight="1" thickBot="1">
      <c r="A1" s="18" t="s">
        <v>22</v>
      </c>
      <c r="B1" s="19"/>
      <c r="C1" s="19"/>
      <c r="D1" s="19"/>
      <c r="E1" s="19"/>
      <c r="F1" s="19"/>
      <c r="G1" s="24"/>
      <c r="I1" t="s">
        <v>23</v>
      </c>
    </row>
    <row r="2" spans="1:15" ht="13.5" thickBot="1">
      <c r="A2" s="2" t="s">
        <v>24</v>
      </c>
      <c r="B2" s="3" t="s">
        <v>25</v>
      </c>
      <c r="C2" s="3" t="s">
        <v>26</v>
      </c>
      <c r="D2" s="3" t="s">
        <v>27</v>
      </c>
      <c r="E2" s="3" t="s">
        <v>28</v>
      </c>
      <c r="F2" s="3" t="s">
        <v>29</v>
      </c>
      <c r="G2" s="4" t="s">
        <v>30</v>
      </c>
      <c r="I2" s="2" t="s">
        <v>24</v>
      </c>
      <c r="J2" s="3" t="s">
        <v>25</v>
      </c>
      <c r="K2" s="3" t="s">
        <v>26</v>
      </c>
      <c r="L2" s="3" t="s">
        <v>27</v>
      </c>
      <c r="M2" s="3" t="s">
        <v>28</v>
      </c>
      <c r="N2" s="3" t="s">
        <v>29</v>
      </c>
      <c r="O2" s="4" t="s">
        <v>30</v>
      </c>
    </row>
    <row r="3" spans="1:15">
      <c r="A3" s="5">
        <v>4.0999999999999996</v>
      </c>
      <c r="B3">
        <v>0.6</v>
      </c>
      <c r="C3">
        <v>6.9</v>
      </c>
      <c r="D3">
        <v>4.7</v>
      </c>
      <c r="E3">
        <v>2.4</v>
      </c>
      <c r="F3">
        <v>2.2999999999999998</v>
      </c>
      <c r="G3" s="6">
        <v>5.2</v>
      </c>
      <c r="I3">
        <f>(A3-AVERAGE(A$3:A$102))/_xlfn.STDEV.S(A$3:A$102)</f>
        <v>0.44293807333285151</v>
      </c>
      <c r="J3">
        <f t="shared" ref="J3:O3" si="0">(B3-AVERAGE(B$3:B$102))/_xlfn.STDEV.S(B$3:B$102)</f>
        <v>-1.4753372609596154</v>
      </c>
      <c r="K3">
        <f t="shared" si="0"/>
        <v>-0.71691204094740735</v>
      </c>
      <c r="L3">
        <f t="shared" si="0"/>
        <v>-0.49378480302763506</v>
      </c>
      <c r="M3">
        <f t="shared" si="0"/>
        <v>-0.68372012338724031</v>
      </c>
      <c r="N3">
        <f t="shared" si="0"/>
        <v>-0.47350030763290835</v>
      </c>
      <c r="O3">
        <f t="shared" si="0"/>
        <v>-1.1045831405397046</v>
      </c>
    </row>
    <row r="4" spans="1:15">
      <c r="A4" s="5">
        <v>6</v>
      </c>
      <c r="B4">
        <v>0.9</v>
      </c>
      <c r="C4">
        <v>9.6</v>
      </c>
      <c r="D4">
        <v>7.8</v>
      </c>
      <c r="E4">
        <v>3.4</v>
      </c>
      <c r="F4">
        <v>4.5999999999999996</v>
      </c>
      <c r="G4" s="6">
        <v>4.5</v>
      </c>
      <c r="I4">
        <f t="shared" ref="I4:I67" si="1">(A4-AVERAGE(A$3:A$102))/_xlfn.STDEV.S(A$3:A$102)</f>
        <v>1.8815403627899776</v>
      </c>
      <c r="J4">
        <f t="shared" ref="J4:J67" si="2">(B4-AVERAGE(B$3:B$102))/_xlfn.STDEV.S(B$3:B$102)</f>
        <v>-1.224429563517504</v>
      </c>
      <c r="K4">
        <f t="shared" ref="K4:K67" si="3">(C4-AVERAGE(C$3:C$102))/_xlfn.STDEV.S(C$3:C$102)</f>
        <v>1.2304345491511823</v>
      </c>
      <c r="L4">
        <f t="shared" ref="L4:L67" si="4">(D4-AVERAGE(D$3:D$102))/_xlfn.STDEV.S(D$3:D$102)</f>
        <v>2.2494641026814532</v>
      </c>
      <c r="M4">
        <f t="shared" ref="M4:M67" si="5">(E4-AVERAGE(E$3:E$102))/_xlfn.STDEV.S(E$3:E$102)</f>
        <v>0.64906764150017027</v>
      </c>
      <c r="N4">
        <f t="shared" ref="N4:N67" si="6">(F4-AVERAGE(F$3:F$102))/_xlfn.STDEV.S(F$3:F$102)</f>
        <v>2.5102002610128169</v>
      </c>
      <c r="O4">
        <f t="shared" ref="O4:O67" si="7">(G4-AVERAGE(G$3:G$102))/_xlfn.STDEV.S(G$3:G$102)</f>
        <v>-1.5446561048981533</v>
      </c>
    </row>
    <row r="5" spans="1:15">
      <c r="A5" s="5">
        <v>4.5999999999999996</v>
      </c>
      <c r="B5">
        <v>2.4</v>
      </c>
      <c r="C5">
        <v>9.5</v>
      </c>
      <c r="D5">
        <v>6.6</v>
      </c>
      <c r="E5">
        <v>3.5</v>
      </c>
      <c r="F5">
        <v>4.5</v>
      </c>
      <c r="G5" s="6">
        <v>7.6</v>
      </c>
      <c r="I5">
        <f t="shared" si="1"/>
        <v>0.82151762318998989</v>
      </c>
      <c r="J5">
        <f t="shared" si="2"/>
        <v>3.0108923693053784E-2</v>
      </c>
      <c r="K5">
        <f t="shared" si="3"/>
        <v>1.1583106013697533</v>
      </c>
      <c r="L5">
        <f t="shared" si="4"/>
        <v>1.1875613004714833</v>
      </c>
      <c r="M5">
        <f t="shared" si="5"/>
        <v>0.78234641798891147</v>
      </c>
      <c r="N5">
        <f t="shared" si="6"/>
        <v>2.3804741493325685</v>
      </c>
      <c r="O5">
        <f t="shared" si="7"/>
        <v>0.40423845154640375</v>
      </c>
    </row>
    <row r="6" spans="1:15">
      <c r="A6" s="5">
        <v>5.5</v>
      </c>
      <c r="B6">
        <v>1.6</v>
      </c>
      <c r="C6">
        <v>9.4</v>
      </c>
      <c r="D6">
        <v>4.7</v>
      </c>
      <c r="E6">
        <v>3.5</v>
      </c>
      <c r="F6">
        <v>3</v>
      </c>
      <c r="G6" s="6">
        <v>7.6</v>
      </c>
      <c r="I6">
        <f t="shared" si="1"/>
        <v>1.5029608129328391</v>
      </c>
      <c r="J6">
        <f t="shared" si="2"/>
        <v>-0.63897826948591019</v>
      </c>
      <c r="K6">
        <f t="shared" si="3"/>
        <v>1.0861866535883242</v>
      </c>
      <c r="L6">
        <f t="shared" si="4"/>
        <v>-0.49378480302763506</v>
      </c>
      <c r="M6">
        <f t="shared" si="5"/>
        <v>0.78234641798891147</v>
      </c>
      <c r="N6">
        <f t="shared" si="6"/>
        <v>0.4345824741288345</v>
      </c>
      <c r="O6">
        <f t="shared" si="7"/>
        <v>0.40423845154640375</v>
      </c>
    </row>
    <row r="7" spans="1:15">
      <c r="A7" s="5">
        <v>2.4</v>
      </c>
      <c r="B7">
        <v>1.6</v>
      </c>
      <c r="C7">
        <v>8.8000000000000007</v>
      </c>
      <c r="D7">
        <v>4.8</v>
      </c>
      <c r="E7">
        <v>2</v>
      </c>
      <c r="F7">
        <v>2.8</v>
      </c>
      <c r="G7" s="6">
        <v>5.8</v>
      </c>
      <c r="I7">
        <f t="shared" si="1"/>
        <v>-0.84423239618141865</v>
      </c>
      <c r="J7">
        <f t="shared" si="2"/>
        <v>-0.63897826948591019</v>
      </c>
      <c r="K7">
        <f t="shared" si="3"/>
        <v>0.6534429668997489</v>
      </c>
      <c r="L7">
        <f t="shared" si="4"/>
        <v>-0.40529290284347119</v>
      </c>
      <c r="M7">
        <f t="shared" si="5"/>
        <v>-1.2168352293422044</v>
      </c>
      <c r="N7">
        <f t="shared" si="6"/>
        <v>0.17513025076833635</v>
      </c>
      <c r="O7">
        <f t="shared" si="7"/>
        <v>-0.72737774251817777</v>
      </c>
    </row>
    <row r="8" spans="1:15">
      <c r="A8" s="5">
        <v>3.9</v>
      </c>
      <c r="B8">
        <v>2.2000000000000002</v>
      </c>
      <c r="C8">
        <v>9.1</v>
      </c>
      <c r="D8">
        <v>5.6</v>
      </c>
      <c r="E8">
        <v>3</v>
      </c>
      <c r="F8">
        <v>2.5</v>
      </c>
      <c r="G8" s="6">
        <v>8.3000000000000007</v>
      </c>
      <c r="I8">
        <f t="shared" si="1"/>
        <v>0.29150625338999636</v>
      </c>
      <c r="J8">
        <f t="shared" si="2"/>
        <v>-0.13716287460168702</v>
      </c>
      <c r="K8">
        <f t="shared" si="3"/>
        <v>0.86981481024403595</v>
      </c>
      <c r="L8">
        <f t="shared" si="4"/>
        <v>0.30264229862984188</v>
      </c>
      <c r="M8">
        <f t="shared" si="5"/>
        <v>0.11595253554520617</v>
      </c>
      <c r="N8">
        <f t="shared" si="6"/>
        <v>-0.21404808427241021</v>
      </c>
      <c r="O8">
        <f t="shared" si="7"/>
        <v>0.84431141590485281</v>
      </c>
    </row>
    <row r="9" spans="1:15">
      <c r="A9" s="5">
        <v>3.7</v>
      </c>
      <c r="B9">
        <v>1.5</v>
      </c>
      <c r="C9">
        <v>8.6</v>
      </c>
      <c r="D9">
        <v>5.7</v>
      </c>
      <c r="E9">
        <v>2.7</v>
      </c>
      <c r="F9">
        <v>3.7</v>
      </c>
      <c r="G9" s="6">
        <v>6</v>
      </c>
      <c r="I9">
        <f t="shared" si="1"/>
        <v>0.14007443344714124</v>
      </c>
      <c r="J9">
        <f t="shared" si="2"/>
        <v>-0.72261416863328076</v>
      </c>
      <c r="K9">
        <f t="shared" si="3"/>
        <v>0.50919507133688968</v>
      </c>
      <c r="L9">
        <f t="shared" si="4"/>
        <v>0.39113419881400652</v>
      </c>
      <c r="M9">
        <f t="shared" si="5"/>
        <v>-0.28388379392101681</v>
      </c>
      <c r="N9">
        <f t="shared" si="6"/>
        <v>1.3426652558905772</v>
      </c>
      <c r="O9">
        <f t="shared" si="7"/>
        <v>-0.60164260984433526</v>
      </c>
    </row>
    <row r="10" spans="1:15">
      <c r="A10" s="5">
        <v>4.7</v>
      </c>
      <c r="B10">
        <v>1.3</v>
      </c>
      <c r="C10">
        <v>9.9</v>
      </c>
      <c r="D10">
        <v>6.7</v>
      </c>
      <c r="E10">
        <v>3</v>
      </c>
      <c r="F10">
        <v>2.6</v>
      </c>
      <c r="G10" s="6">
        <v>6.7</v>
      </c>
      <c r="I10">
        <f t="shared" si="1"/>
        <v>0.89723353316141796</v>
      </c>
      <c r="J10">
        <f t="shared" si="2"/>
        <v>-0.8898859669280218</v>
      </c>
      <c r="K10">
        <f t="shared" si="3"/>
        <v>1.4468063924954706</v>
      </c>
      <c r="L10">
        <f t="shared" si="4"/>
        <v>1.276053200655648</v>
      </c>
      <c r="M10">
        <f t="shared" si="5"/>
        <v>0.11595253554520617</v>
      </c>
      <c r="N10">
        <f t="shared" si="6"/>
        <v>-8.4321972592161162E-2</v>
      </c>
      <c r="O10">
        <f t="shared" si="7"/>
        <v>-0.16156964548588673</v>
      </c>
    </row>
    <row r="11" spans="1:15">
      <c r="A11" s="5">
        <v>3.4</v>
      </c>
      <c r="B11">
        <v>2</v>
      </c>
      <c r="C11">
        <v>9.6999999999999993</v>
      </c>
      <c r="D11">
        <v>4.7</v>
      </c>
      <c r="E11">
        <v>2.7</v>
      </c>
      <c r="F11">
        <v>1.7</v>
      </c>
      <c r="G11" s="6">
        <v>6.8</v>
      </c>
      <c r="I11">
        <f t="shared" si="1"/>
        <v>-8.7073296467141986E-2</v>
      </c>
      <c r="J11">
        <f t="shared" si="2"/>
        <v>-0.30443467289642823</v>
      </c>
      <c r="K11">
        <f t="shared" si="3"/>
        <v>1.3025584969326114</v>
      </c>
      <c r="L11">
        <f t="shared" si="4"/>
        <v>-0.49378480302763506</v>
      </c>
      <c r="M11">
        <f t="shared" si="5"/>
        <v>-0.28388379392101681</v>
      </c>
      <c r="N11">
        <f t="shared" si="6"/>
        <v>-1.2518569777144017</v>
      </c>
      <c r="O11">
        <f t="shared" si="7"/>
        <v>-9.8702079148965741E-2</v>
      </c>
    </row>
    <row r="12" spans="1:15">
      <c r="A12" s="5">
        <v>3.2</v>
      </c>
      <c r="B12">
        <v>4.0999999999999996</v>
      </c>
      <c r="C12">
        <v>5.7</v>
      </c>
      <c r="D12">
        <v>5.0999999999999996</v>
      </c>
      <c r="E12">
        <v>3.6</v>
      </c>
      <c r="F12">
        <v>2.9</v>
      </c>
      <c r="G12" s="6">
        <v>4.8</v>
      </c>
      <c r="I12">
        <f t="shared" si="1"/>
        <v>-0.23850511640999714</v>
      </c>
      <c r="J12">
        <f t="shared" si="2"/>
        <v>1.4519192091983524</v>
      </c>
      <c r="K12">
        <f t="shared" si="3"/>
        <v>-1.5823994143245588</v>
      </c>
      <c r="L12">
        <f t="shared" si="4"/>
        <v>-0.13981720229097891</v>
      </c>
      <c r="M12">
        <f t="shared" si="5"/>
        <v>0.91562519447765267</v>
      </c>
      <c r="N12">
        <f t="shared" si="6"/>
        <v>0.30485636244858544</v>
      </c>
      <c r="O12">
        <f t="shared" si="7"/>
        <v>-1.3560534058873899</v>
      </c>
    </row>
    <row r="13" spans="1:15">
      <c r="A13" s="5">
        <v>4.9000000000000004</v>
      </c>
      <c r="B13">
        <v>1.8</v>
      </c>
      <c r="C13">
        <v>7.7</v>
      </c>
      <c r="D13">
        <v>4.3</v>
      </c>
      <c r="E13">
        <v>3.4</v>
      </c>
      <c r="F13">
        <v>1.5</v>
      </c>
      <c r="G13" s="6">
        <v>6.2</v>
      </c>
      <c r="I13">
        <f t="shared" si="1"/>
        <v>1.0486653531042733</v>
      </c>
      <c r="J13">
        <f t="shared" si="2"/>
        <v>-0.47170647119116921</v>
      </c>
      <c r="K13">
        <f t="shared" si="3"/>
        <v>-0.13992045869597339</v>
      </c>
      <c r="L13">
        <f t="shared" si="4"/>
        <v>-0.84775240376429195</v>
      </c>
      <c r="M13">
        <f t="shared" si="5"/>
        <v>0.64906764150017027</v>
      </c>
      <c r="N13">
        <f t="shared" si="6"/>
        <v>-1.5113092010748996</v>
      </c>
      <c r="O13">
        <f t="shared" si="7"/>
        <v>-0.47590747717049275</v>
      </c>
    </row>
    <row r="14" spans="1:15">
      <c r="A14" s="5">
        <v>5.3</v>
      </c>
      <c r="B14">
        <v>1.4</v>
      </c>
      <c r="C14">
        <v>9.6999999999999993</v>
      </c>
      <c r="D14">
        <v>6.1</v>
      </c>
      <c r="E14">
        <v>3.3</v>
      </c>
      <c r="F14">
        <v>3.9</v>
      </c>
      <c r="G14" s="6">
        <v>5.9</v>
      </c>
      <c r="I14">
        <f t="shared" si="1"/>
        <v>1.3515289929899836</v>
      </c>
      <c r="J14">
        <f t="shared" si="2"/>
        <v>-0.80625006778065134</v>
      </c>
      <c r="K14">
        <f t="shared" si="3"/>
        <v>1.3025584969326114</v>
      </c>
      <c r="L14">
        <f t="shared" si="4"/>
        <v>0.74510179955066269</v>
      </c>
      <c r="M14">
        <f t="shared" si="5"/>
        <v>0.51578886501142918</v>
      </c>
      <c r="N14">
        <f t="shared" si="6"/>
        <v>1.6021174792510748</v>
      </c>
      <c r="O14">
        <f t="shared" si="7"/>
        <v>-0.66451017618125618</v>
      </c>
    </row>
    <row r="15" spans="1:15">
      <c r="A15" s="5">
        <v>4.7</v>
      </c>
      <c r="B15">
        <v>1.3</v>
      </c>
      <c r="C15">
        <v>9.9</v>
      </c>
      <c r="D15">
        <v>6.7</v>
      </c>
      <c r="E15">
        <v>3</v>
      </c>
      <c r="F15">
        <v>2.6</v>
      </c>
      <c r="G15" s="6">
        <v>6.8</v>
      </c>
      <c r="I15">
        <f t="shared" si="1"/>
        <v>0.89723353316141796</v>
      </c>
      <c r="J15">
        <f t="shared" si="2"/>
        <v>-0.8898859669280218</v>
      </c>
      <c r="K15">
        <f t="shared" si="3"/>
        <v>1.4468063924954706</v>
      </c>
      <c r="L15">
        <f t="shared" si="4"/>
        <v>1.276053200655648</v>
      </c>
      <c r="M15">
        <f t="shared" si="5"/>
        <v>0.11595253554520617</v>
      </c>
      <c r="N15">
        <f t="shared" si="6"/>
        <v>-8.4321972592161162E-2</v>
      </c>
      <c r="O15">
        <f t="shared" si="7"/>
        <v>-9.8702079148965741E-2</v>
      </c>
    </row>
    <row r="16" spans="1:15">
      <c r="A16" s="5">
        <v>3.3</v>
      </c>
      <c r="B16">
        <v>0.9</v>
      </c>
      <c r="C16">
        <v>8.6</v>
      </c>
      <c r="D16">
        <v>4</v>
      </c>
      <c r="E16">
        <v>2.1</v>
      </c>
      <c r="F16">
        <v>1.8</v>
      </c>
      <c r="G16" s="6">
        <v>6.3</v>
      </c>
      <c r="I16">
        <f t="shared" si="1"/>
        <v>-0.16278920643856973</v>
      </c>
      <c r="J16">
        <f t="shared" si="2"/>
        <v>-1.224429563517504</v>
      </c>
      <c r="K16">
        <f t="shared" si="3"/>
        <v>0.50919507133688968</v>
      </c>
      <c r="L16">
        <f t="shared" si="4"/>
        <v>-1.1132281043167842</v>
      </c>
      <c r="M16">
        <f t="shared" si="5"/>
        <v>-1.0835564528534634</v>
      </c>
      <c r="N16">
        <f t="shared" si="6"/>
        <v>-1.1221308660341527</v>
      </c>
      <c r="O16">
        <f t="shared" si="7"/>
        <v>-0.41303991083357172</v>
      </c>
    </row>
    <row r="17" spans="1:15">
      <c r="A17" s="5">
        <v>3.4</v>
      </c>
      <c r="B17">
        <v>0.4</v>
      </c>
      <c r="C17">
        <v>8.3000000000000007</v>
      </c>
      <c r="D17">
        <v>2.5</v>
      </c>
      <c r="E17">
        <v>1.2</v>
      </c>
      <c r="F17">
        <v>1.7</v>
      </c>
      <c r="G17" s="6">
        <v>5.2</v>
      </c>
      <c r="I17">
        <f t="shared" si="1"/>
        <v>-8.7073296467141986E-2</v>
      </c>
      <c r="J17">
        <f t="shared" si="2"/>
        <v>-1.6426090592543565</v>
      </c>
      <c r="K17">
        <f t="shared" si="3"/>
        <v>0.29282322799260263</v>
      </c>
      <c r="L17">
        <f t="shared" si="4"/>
        <v>-2.4406066070792467</v>
      </c>
      <c r="M17">
        <f t="shared" si="5"/>
        <v>-2.2830654412521332</v>
      </c>
      <c r="N17">
        <f t="shared" si="6"/>
        <v>-1.2518569777144017</v>
      </c>
      <c r="O17">
        <f t="shared" si="7"/>
        <v>-1.1045831405397046</v>
      </c>
    </row>
    <row r="18" spans="1:15">
      <c r="A18" s="5">
        <v>3</v>
      </c>
      <c r="B18">
        <v>4</v>
      </c>
      <c r="C18">
        <v>9.1</v>
      </c>
      <c r="D18">
        <v>7.1</v>
      </c>
      <c r="E18">
        <v>3.5</v>
      </c>
      <c r="F18">
        <v>3.4</v>
      </c>
      <c r="G18" s="6">
        <v>8.4</v>
      </c>
      <c r="I18">
        <f t="shared" si="1"/>
        <v>-0.38993693635285259</v>
      </c>
      <c r="J18">
        <f t="shared" si="2"/>
        <v>1.3682833100509821</v>
      </c>
      <c r="K18">
        <f t="shared" si="3"/>
        <v>0.86981481024403595</v>
      </c>
      <c r="L18">
        <f t="shared" si="4"/>
        <v>1.6300208013923041</v>
      </c>
      <c r="M18">
        <f t="shared" si="5"/>
        <v>0.78234641798891147</v>
      </c>
      <c r="N18">
        <f t="shared" si="6"/>
        <v>0.95348692084983011</v>
      </c>
      <c r="O18">
        <f t="shared" si="7"/>
        <v>0.90717898224177385</v>
      </c>
    </row>
    <row r="19" spans="1:15">
      <c r="A19" s="5">
        <v>5.0999999999999996</v>
      </c>
      <c r="B19">
        <v>1.4</v>
      </c>
      <c r="C19">
        <v>8.6999999999999993</v>
      </c>
      <c r="D19">
        <v>4.8</v>
      </c>
      <c r="E19">
        <v>3.3</v>
      </c>
      <c r="F19">
        <v>2.6</v>
      </c>
      <c r="G19" s="6">
        <v>3.8</v>
      </c>
      <c r="I19">
        <f t="shared" si="1"/>
        <v>1.2000971730471282</v>
      </c>
      <c r="J19">
        <f t="shared" si="2"/>
        <v>-0.80625006778065134</v>
      </c>
      <c r="K19">
        <f t="shared" si="3"/>
        <v>0.58131901911831863</v>
      </c>
      <c r="L19">
        <f t="shared" si="4"/>
        <v>-0.40529290284347119</v>
      </c>
      <c r="M19">
        <f t="shared" si="5"/>
        <v>0.51578886501142918</v>
      </c>
      <c r="N19">
        <f t="shared" si="6"/>
        <v>-8.4321972592161162E-2</v>
      </c>
      <c r="O19">
        <f t="shared" si="7"/>
        <v>-1.9847290692566018</v>
      </c>
    </row>
    <row r="20" spans="1:15">
      <c r="A20" s="5">
        <v>4.5999999999999996</v>
      </c>
      <c r="B20">
        <v>2.1</v>
      </c>
      <c r="C20">
        <v>7.9</v>
      </c>
      <c r="D20">
        <v>5.8</v>
      </c>
      <c r="E20">
        <v>3.4</v>
      </c>
      <c r="F20">
        <v>2.8</v>
      </c>
      <c r="G20" s="6">
        <v>4.7</v>
      </c>
      <c r="I20">
        <f t="shared" si="1"/>
        <v>0.82151762318998989</v>
      </c>
      <c r="J20">
        <f t="shared" si="2"/>
        <v>-0.22079877374905763</v>
      </c>
      <c r="K20">
        <f t="shared" si="3"/>
        <v>4.3274368668852793E-3</v>
      </c>
      <c r="L20">
        <f t="shared" si="4"/>
        <v>0.47962609899817032</v>
      </c>
      <c r="M20">
        <f t="shared" si="5"/>
        <v>0.64906764150017027</v>
      </c>
      <c r="N20">
        <f t="shared" si="6"/>
        <v>0.17513025076833635</v>
      </c>
      <c r="O20">
        <f t="shared" si="7"/>
        <v>-1.4189209722243108</v>
      </c>
    </row>
    <row r="21" spans="1:15">
      <c r="A21" s="5">
        <v>5.2</v>
      </c>
      <c r="B21">
        <v>1.3</v>
      </c>
      <c r="C21">
        <v>9.6999999999999993</v>
      </c>
      <c r="D21">
        <v>6.1</v>
      </c>
      <c r="E21">
        <v>3.2</v>
      </c>
      <c r="F21">
        <v>3.9</v>
      </c>
      <c r="G21" s="6">
        <v>6.7</v>
      </c>
      <c r="I21">
        <f t="shared" si="1"/>
        <v>1.2758130830185563</v>
      </c>
      <c r="J21">
        <f t="shared" si="2"/>
        <v>-0.8898859669280218</v>
      </c>
      <c r="K21">
        <f t="shared" si="3"/>
        <v>1.3025584969326114</v>
      </c>
      <c r="L21">
        <f t="shared" si="4"/>
        <v>0.74510179955066269</v>
      </c>
      <c r="M21">
        <f t="shared" si="5"/>
        <v>0.38251008852268853</v>
      </c>
      <c r="N21">
        <f t="shared" si="6"/>
        <v>1.6021174792510748</v>
      </c>
      <c r="O21">
        <f t="shared" si="7"/>
        <v>-0.16156964548588673</v>
      </c>
    </row>
    <row r="22" spans="1:15">
      <c r="A22" s="5">
        <v>3.5</v>
      </c>
      <c r="B22">
        <v>2.8</v>
      </c>
      <c r="C22">
        <v>9.9</v>
      </c>
      <c r="D22">
        <v>3.5</v>
      </c>
      <c r="E22">
        <v>3.1</v>
      </c>
      <c r="F22">
        <v>1.7</v>
      </c>
      <c r="G22" s="6">
        <v>5.4</v>
      </c>
      <c r="I22">
        <f t="shared" si="1"/>
        <v>-1.1357386495714245E-2</v>
      </c>
      <c r="J22">
        <f t="shared" si="2"/>
        <v>0.36465252028253575</v>
      </c>
      <c r="K22">
        <f t="shared" si="3"/>
        <v>1.4468063924954706</v>
      </c>
      <c r="L22">
        <f t="shared" si="4"/>
        <v>-1.555687605237605</v>
      </c>
      <c r="M22">
        <f t="shared" si="5"/>
        <v>0.24923131203394736</v>
      </c>
      <c r="N22">
        <f t="shared" si="6"/>
        <v>-1.2518569777144017</v>
      </c>
      <c r="O22">
        <f t="shared" si="7"/>
        <v>-0.97884800786586224</v>
      </c>
    </row>
    <row r="23" spans="1:15">
      <c r="A23" s="5">
        <v>2.8</v>
      </c>
      <c r="B23">
        <v>3.8</v>
      </c>
      <c r="C23">
        <v>8.9</v>
      </c>
      <c r="D23">
        <v>6.9</v>
      </c>
      <c r="E23">
        <v>3.3</v>
      </c>
      <c r="F23">
        <v>3.2</v>
      </c>
      <c r="G23" s="6">
        <v>8.1999999999999993</v>
      </c>
      <c r="I23">
        <f t="shared" si="1"/>
        <v>-0.54136875629570802</v>
      </c>
      <c r="J23">
        <f t="shared" si="2"/>
        <v>1.201011511756241</v>
      </c>
      <c r="K23">
        <f t="shared" si="3"/>
        <v>0.72556691468117795</v>
      </c>
      <c r="L23">
        <f t="shared" si="4"/>
        <v>1.4530370010239766</v>
      </c>
      <c r="M23">
        <f t="shared" si="5"/>
        <v>0.51578886501142918</v>
      </c>
      <c r="N23">
        <f t="shared" si="6"/>
        <v>0.69403469748933255</v>
      </c>
      <c r="O23">
        <f t="shared" si="7"/>
        <v>0.78144384956793078</v>
      </c>
    </row>
    <row r="24" spans="1:15">
      <c r="A24" s="5">
        <v>5.2</v>
      </c>
      <c r="B24">
        <v>2</v>
      </c>
      <c r="C24">
        <v>9.3000000000000007</v>
      </c>
      <c r="D24">
        <v>5.9</v>
      </c>
      <c r="E24">
        <v>3.7</v>
      </c>
      <c r="F24">
        <v>2.4</v>
      </c>
      <c r="G24" s="6">
        <v>4.5999999999999996</v>
      </c>
      <c r="I24">
        <f t="shared" si="1"/>
        <v>1.2758130830185563</v>
      </c>
      <c r="J24">
        <f t="shared" si="2"/>
        <v>-0.30443467289642823</v>
      </c>
      <c r="K24">
        <f t="shared" si="3"/>
        <v>1.0140627058068954</v>
      </c>
      <c r="L24">
        <f t="shared" si="4"/>
        <v>0.56811799918233497</v>
      </c>
      <c r="M24">
        <f t="shared" si="5"/>
        <v>1.0489039709663939</v>
      </c>
      <c r="N24">
        <f t="shared" si="6"/>
        <v>-0.34377419595265929</v>
      </c>
      <c r="O24">
        <f t="shared" si="7"/>
        <v>-1.4817885385612324</v>
      </c>
    </row>
    <row r="25" spans="1:15">
      <c r="A25" s="5">
        <v>4</v>
      </c>
      <c r="B25">
        <v>0.9</v>
      </c>
      <c r="C25">
        <v>9.1</v>
      </c>
      <c r="D25">
        <v>5.4</v>
      </c>
      <c r="E25">
        <v>2.4</v>
      </c>
      <c r="F25">
        <v>2.6</v>
      </c>
      <c r="G25" s="6">
        <v>7.3</v>
      </c>
      <c r="I25">
        <f t="shared" si="1"/>
        <v>0.3672221633614241</v>
      </c>
      <c r="J25">
        <f t="shared" si="2"/>
        <v>-1.224429563517504</v>
      </c>
      <c r="K25">
        <f t="shared" si="3"/>
        <v>0.86981481024403595</v>
      </c>
      <c r="L25">
        <f t="shared" si="4"/>
        <v>0.12565849826151421</v>
      </c>
      <c r="M25">
        <f t="shared" si="5"/>
        <v>-0.68372012338724031</v>
      </c>
      <c r="N25">
        <f t="shared" si="6"/>
        <v>-8.4321972592161162E-2</v>
      </c>
      <c r="O25">
        <f t="shared" si="7"/>
        <v>0.21563575253564027</v>
      </c>
    </row>
    <row r="26" spans="1:15">
      <c r="A26" s="5">
        <v>5.9</v>
      </c>
      <c r="B26">
        <v>0.9</v>
      </c>
      <c r="C26">
        <v>9.6</v>
      </c>
      <c r="D26">
        <v>7.8</v>
      </c>
      <c r="E26">
        <v>3.4</v>
      </c>
      <c r="F26">
        <v>4.5999999999999996</v>
      </c>
      <c r="G26" s="6">
        <v>4.5</v>
      </c>
      <c r="I26">
        <f t="shared" si="1"/>
        <v>1.8058244528185501</v>
      </c>
      <c r="J26">
        <f t="shared" si="2"/>
        <v>-1.224429563517504</v>
      </c>
      <c r="K26">
        <f t="shared" si="3"/>
        <v>1.2304345491511823</v>
      </c>
      <c r="L26">
        <f t="shared" si="4"/>
        <v>2.2494641026814532</v>
      </c>
      <c r="M26">
        <f t="shared" si="5"/>
        <v>0.64906764150017027</v>
      </c>
      <c r="N26">
        <f t="shared" si="6"/>
        <v>2.5102002610128169</v>
      </c>
      <c r="O26">
        <f t="shared" si="7"/>
        <v>-1.5446561048981533</v>
      </c>
    </row>
    <row r="27" spans="1:15">
      <c r="A27" s="5">
        <v>4.9000000000000004</v>
      </c>
      <c r="B27">
        <v>2.2999999999999998</v>
      </c>
      <c r="C27">
        <v>9.3000000000000007</v>
      </c>
      <c r="D27">
        <v>4.5</v>
      </c>
      <c r="E27">
        <v>3.6</v>
      </c>
      <c r="F27">
        <v>1.3</v>
      </c>
      <c r="G27" s="6">
        <v>6.2</v>
      </c>
      <c r="I27">
        <f t="shared" si="1"/>
        <v>1.0486653531042733</v>
      </c>
      <c r="J27">
        <f t="shared" si="2"/>
        <v>-5.3526975454316804E-2</v>
      </c>
      <c r="K27">
        <f t="shared" si="3"/>
        <v>1.0140627058068954</v>
      </c>
      <c r="L27">
        <f t="shared" si="4"/>
        <v>-0.67076860339596356</v>
      </c>
      <c r="M27">
        <f t="shared" si="5"/>
        <v>0.91562519447765267</v>
      </c>
      <c r="N27">
        <f t="shared" si="6"/>
        <v>-1.7707614244353975</v>
      </c>
      <c r="O27">
        <f t="shared" si="7"/>
        <v>-0.47590747717049275</v>
      </c>
    </row>
    <row r="28" spans="1:15">
      <c r="A28" s="5">
        <v>5</v>
      </c>
      <c r="B28">
        <v>1.3</v>
      </c>
      <c r="C28">
        <v>8.6</v>
      </c>
      <c r="D28">
        <v>4.7</v>
      </c>
      <c r="E28">
        <v>3.1</v>
      </c>
      <c r="F28">
        <v>2.5</v>
      </c>
      <c r="G28" s="6">
        <v>3.7</v>
      </c>
      <c r="I28">
        <f t="shared" si="1"/>
        <v>1.1243812630757009</v>
      </c>
      <c r="J28">
        <f t="shared" si="2"/>
        <v>-0.8898859669280218</v>
      </c>
      <c r="K28">
        <f t="shared" si="3"/>
        <v>0.50919507133688968</v>
      </c>
      <c r="L28">
        <f t="shared" si="4"/>
        <v>-0.49378480302763506</v>
      </c>
      <c r="M28">
        <f t="shared" si="5"/>
        <v>0.24923131203394736</v>
      </c>
      <c r="N28">
        <f t="shared" si="6"/>
        <v>-0.21404808427241021</v>
      </c>
      <c r="O28">
        <f t="shared" si="7"/>
        <v>-2.0475966355935227</v>
      </c>
    </row>
    <row r="29" spans="1:15">
      <c r="A29" s="5">
        <v>5</v>
      </c>
      <c r="B29">
        <v>2.5</v>
      </c>
      <c r="C29">
        <v>9.4</v>
      </c>
      <c r="D29">
        <v>4.5999999999999996</v>
      </c>
      <c r="E29">
        <v>3.7</v>
      </c>
      <c r="F29">
        <v>1.4</v>
      </c>
      <c r="G29" s="6">
        <v>6.3</v>
      </c>
      <c r="I29">
        <f t="shared" si="1"/>
        <v>1.1243812630757009</v>
      </c>
      <c r="J29">
        <f t="shared" si="2"/>
        <v>0.11374482284042438</v>
      </c>
      <c r="K29">
        <f t="shared" si="3"/>
        <v>1.0861866535883242</v>
      </c>
      <c r="L29">
        <f t="shared" si="4"/>
        <v>-0.5822767032117997</v>
      </c>
      <c r="M29">
        <f t="shared" si="5"/>
        <v>1.0489039709663939</v>
      </c>
      <c r="N29">
        <f t="shared" si="6"/>
        <v>-1.6410353127551487</v>
      </c>
      <c r="O29">
        <f t="shared" si="7"/>
        <v>-0.41303991083357172</v>
      </c>
    </row>
    <row r="30" spans="1:15">
      <c r="A30" s="5">
        <v>3.1</v>
      </c>
      <c r="B30">
        <v>1.9</v>
      </c>
      <c r="C30">
        <v>10</v>
      </c>
      <c r="D30">
        <v>4.5</v>
      </c>
      <c r="E30">
        <v>2.6</v>
      </c>
      <c r="F30">
        <v>3.2</v>
      </c>
      <c r="G30" s="6">
        <v>3.8</v>
      </c>
      <c r="I30">
        <f t="shared" si="1"/>
        <v>-0.31422102638142485</v>
      </c>
      <c r="J30">
        <f t="shared" si="2"/>
        <v>-0.3880705720437988</v>
      </c>
      <c r="K30">
        <f t="shared" si="3"/>
        <v>1.5189303402768997</v>
      </c>
      <c r="L30">
        <f t="shared" si="4"/>
        <v>-0.67076860339596356</v>
      </c>
      <c r="M30">
        <f t="shared" si="5"/>
        <v>-0.41716257040975802</v>
      </c>
      <c r="N30">
        <f t="shared" si="6"/>
        <v>0.69403469748933255</v>
      </c>
      <c r="O30">
        <f t="shared" si="7"/>
        <v>-1.9847290692566018</v>
      </c>
    </row>
    <row r="31" spans="1:15">
      <c r="A31" s="5">
        <v>5.8</v>
      </c>
      <c r="B31">
        <v>0.2</v>
      </c>
      <c r="C31">
        <v>8.8000000000000007</v>
      </c>
      <c r="D31">
        <v>4.5</v>
      </c>
      <c r="E31">
        <v>3</v>
      </c>
      <c r="F31">
        <v>2.4</v>
      </c>
      <c r="G31" s="6">
        <v>6.7</v>
      </c>
      <c r="I31">
        <f t="shared" si="1"/>
        <v>1.7301085428471221</v>
      </c>
      <c r="J31">
        <f t="shared" si="2"/>
        <v>-1.8098808575490974</v>
      </c>
      <c r="K31">
        <f t="shared" si="3"/>
        <v>0.6534429668997489</v>
      </c>
      <c r="L31">
        <f t="shared" si="4"/>
        <v>-0.67076860339596356</v>
      </c>
      <c r="M31">
        <f t="shared" si="5"/>
        <v>0.11595253554520617</v>
      </c>
      <c r="N31">
        <f t="shared" si="6"/>
        <v>-0.34377419595265929</v>
      </c>
      <c r="O31">
        <f t="shared" si="7"/>
        <v>-0.16156964548588673</v>
      </c>
    </row>
    <row r="32" spans="1:15">
      <c r="A32" s="5">
        <v>5.4</v>
      </c>
      <c r="B32">
        <v>2.1</v>
      </c>
      <c r="C32">
        <v>8</v>
      </c>
      <c r="D32">
        <v>3</v>
      </c>
      <c r="E32">
        <v>3.8</v>
      </c>
      <c r="F32">
        <v>1.4</v>
      </c>
      <c r="G32" s="6">
        <v>5.2</v>
      </c>
      <c r="I32">
        <f t="shared" si="1"/>
        <v>1.4272449029614118</v>
      </c>
      <c r="J32">
        <f t="shared" si="2"/>
        <v>-0.22079877374905763</v>
      </c>
      <c r="K32">
        <f t="shared" si="3"/>
        <v>7.6451384648314288E-2</v>
      </c>
      <c r="L32">
        <f t="shared" si="4"/>
        <v>-1.9981471061584257</v>
      </c>
      <c r="M32">
        <f t="shared" si="5"/>
        <v>1.1821827474551345</v>
      </c>
      <c r="N32">
        <f t="shared" si="6"/>
        <v>-1.6410353127551487</v>
      </c>
      <c r="O32">
        <f t="shared" si="7"/>
        <v>-1.1045831405397046</v>
      </c>
    </row>
    <row r="33" spans="1:15">
      <c r="A33" s="5">
        <v>3.7</v>
      </c>
      <c r="B33">
        <v>0.7</v>
      </c>
      <c r="C33">
        <v>8.1999999999999993</v>
      </c>
      <c r="D33">
        <v>6</v>
      </c>
      <c r="E33">
        <v>2.1</v>
      </c>
      <c r="F33">
        <v>2.5</v>
      </c>
      <c r="G33" s="6">
        <v>5.2</v>
      </c>
      <c r="I33">
        <f t="shared" si="1"/>
        <v>0.14007443344714124</v>
      </c>
      <c r="J33">
        <f t="shared" si="2"/>
        <v>-1.3917013618122449</v>
      </c>
      <c r="K33">
        <f t="shared" si="3"/>
        <v>0.22069928021117233</v>
      </c>
      <c r="L33">
        <f t="shared" si="4"/>
        <v>0.65660989936649883</v>
      </c>
      <c r="M33">
        <f t="shared" si="5"/>
        <v>-1.0835564528534634</v>
      </c>
      <c r="N33">
        <f t="shared" si="6"/>
        <v>-0.21404808427241021</v>
      </c>
      <c r="O33">
        <f t="shared" si="7"/>
        <v>-1.1045831405397046</v>
      </c>
    </row>
    <row r="34" spans="1:15">
      <c r="A34" s="5">
        <v>3.8</v>
      </c>
      <c r="B34">
        <v>0.8</v>
      </c>
      <c r="C34">
        <v>8.6999999999999993</v>
      </c>
      <c r="D34">
        <v>2.9</v>
      </c>
      <c r="E34">
        <v>1.6</v>
      </c>
      <c r="F34">
        <v>2.1</v>
      </c>
      <c r="G34" s="6">
        <v>5.6</v>
      </c>
      <c r="I34">
        <f t="shared" si="1"/>
        <v>0.21579034341856862</v>
      </c>
      <c r="J34">
        <f t="shared" si="2"/>
        <v>-1.3080654626648744</v>
      </c>
      <c r="K34">
        <f t="shared" si="3"/>
        <v>0.58131901911831863</v>
      </c>
      <c r="L34">
        <f t="shared" si="4"/>
        <v>-2.0866390063425899</v>
      </c>
      <c r="M34">
        <f t="shared" si="5"/>
        <v>-1.7499503352971686</v>
      </c>
      <c r="N34">
        <f t="shared" si="6"/>
        <v>-0.73295253099340585</v>
      </c>
      <c r="O34">
        <f t="shared" si="7"/>
        <v>-0.85311287519202028</v>
      </c>
    </row>
    <row r="35" spans="1:15">
      <c r="A35" s="5">
        <v>2.9</v>
      </c>
      <c r="B35">
        <v>2.6</v>
      </c>
      <c r="C35">
        <v>7.7</v>
      </c>
      <c r="D35">
        <v>7</v>
      </c>
      <c r="E35">
        <v>2.8</v>
      </c>
      <c r="F35">
        <v>3.6</v>
      </c>
      <c r="G35" s="6">
        <v>7.7</v>
      </c>
      <c r="I35">
        <f t="shared" si="1"/>
        <v>-0.46565284632428033</v>
      </c>
      <c r="J35">
        <f t="shared" si="2"/>
        <v>0.19738072198779497</v>
      </c>
      <c r="K35">
        <f t="shared" si="3"/>
        <v>-0.13992045869597339</v>
      </c>
      <c r="L35">
        <f t="shared" si="4"/>
        <v>1.5415289012081403</v>
      </c>
      <c r="M35">
        <f t="shared" si="5"/>
        <v>-0.15060501743227622</v>
      </c>
      <c r="N35">
        <f t="shared" si="6"/>
        <v>1.2129391442103281</v>
      </c>
      <c r="O35">
        <f t="shared" si="7"/>
        <v>0.46710601788332529</v>
      </c>
    </row>
    <row r="36" spans="1:15">
      <c r="A36" s="5">
        <v>5.4</v>
      </c>
      <c r="B36">
        <v>2.5</v>
      </c>
      <c r="C36">
        <v>9.6</v>
      </c>
      <c r="D36">
        <v>5.5</v>
      </c>
      <c r="E36">
        <v>4</v>
      </c>
      <c r="F36">
        <v>3</v>
      </c>
      <c r="G36" s="6">
        <v>7.7</v>
      </c>
      <c r="I36">
        <f t="shared" si="1"/>
        <v>1.4272449029614118</v>
      </c>
      <c r="J36">
        <f t="shared" si="2"/>
        <v>0.11374482284042438</v>
      </c>
      <c r="K36">
        <f t="shared" si="3"/>
        <v>1.2304345491511823</v>
      </c>
      <c r="L36">
        <f t="shared" si="4"/>
        <v>0.21415039844567804</v>
      </c>
      <c r="M36">
        <f t="shared" si="5"/>
        <v>1.4487403004326169</v>
      </c>
      <c r="N36">
        <f t="shared" si="6"/>
        <v>0.4345824741288345</v>
      </c>
      <c r="O36">
        <f t="shared" si="7"/>
        <v>0.46710601788332529</v>
      </c>
    </row>
    <row r="37" spans="1:15">
      <c r="A37" s="5">
        <v>4.3</v>
      </c>
      <c r="B37">
        <v>1.8</v>
      </c>
      <c r="C37">
        <v>7.6</v>
      </c>
      <c r="D37">
        <v>5.4</v>
      </c>
      <c r="E37">
        <v>3.1</v>
      </c>
      <c r="F37">
        <v>2.5</v>
      </c>
      <c r="G37" s="6">
        <v>4.4000000000000004</v>
      </c>
      <c r="I37">
        <f t="shared" si="1"/>
        <v>0.594369893275707</v>
      </c>
      <c r="J37">
        <f t="shared" si="2"/>
        <v>-0.47170647119116921</v>
      </c>
      <c r="K37">
        <f t="shared" si="3"/>
        <v>-0.21204440647740302</v>
      </c>
      <c r="L37">
        <f t="shared" si="4"/>
        <v>0.12565849826151421</v>
      </c>
      <c r="M37">
        <f t="shared" si="5"/>
        <v>0.24923131203394736</v>
      </c>
      <c r="N37">
        <f t="shared" si="6"/>
        <v>-0.21404808427241021</v>
      </c>
      <c r="O37">
        <f t="shared" si="7"/>
        <v>-1.6075236712350742</v>
      </c>
    </row>
    <row r="38" spans="1:15">
      <c r="A38" s="5">
        <v>3.1</v>
      </c>
      <c r="B38">
        <v>1.9</v>
      </c>
      <c r="C38">
        <v>9.9</v>
      </c>
      <c r="D38">
        <v>4.5</v>
      </c>
      <c r="E38">
        <v>2.6</v>
      </c>
      <c r="F38">
        <v>3.1</v>
      </c>
      <c r="G38" s="6">
        <v>3.8</v>
      </c>
      <c r="I38">
        <f t="shared" si="1"/>
        <v>-0.31422102638142485</v>
      </c>
      <c r="J38">
        <f t="shared" si="2"/>
        <v>-0.3880705720437988</v>
      </c>
      <c r="K38">
        <f t="shared" si="3"/>
        <v>1.4468063924954706</v>
      </c>
      <c r="L38">
        <f t="shared" si="4"/>
        <v>-0.67076860339596356</v>
      </c>
      <c r="M38">
        <f t="shared" si="5"/>
        <v>-0.41716257040975802</v>
      </c>
      <c r="N38">
        <f t="shared" si="6"/>
        <v>0.5643085858090835</v>
      </c>
      <c r="O38">
        <f t="shared" si="7"/>
        <v>-1.9847290692566018</v>
      </c>
    </row>
    <row r="39" spans="1:15">
      <c r="A39" s="5">
        <v>5.0999999999999996</v>
      </c>
      <c r="B39">
        <v>1.9</v>
      </c>
      <c r="C39">
        <v>9.1999999999999993</v>
      </c>
      <c r="D39">
        <v>5.8</v>
      </c>
      <c r="E39">
        <v>3.6</v>
      </c>
      <c r="F39">
        <v>2.2999999999999998</v>
      </c>
      <c r="G39" s="6">
        <v>4.5</v>
      </c>
      <c r="I39">
        <f t="shared" si="1"/>
        <v>1.2000971730471282</v>
      </c>
      <c r="J39">
        <f t="shared" si="2"/>
        <v>-0.3880705720437988</v>
      </c>
      <c r="K39">
        <f t="shared" si="3"/>
        <v>0.94193875802546501</v>
      </c>
      <c r="L39">
        <f t="shared" si="4"/>
        <v>0.47962609899817032</v>
      </c>
      <c r="M39">
        <f t="shared" si="5"/>
        <v>0.91562519447765267</v>
      </c>
      <c r="N39">
        <f t="shared" si="6"/>
        <v>-0.47350030763290835</v>
      </c>
      <c r="O39">
        <f t="shared" si="7"/>
        <v>-1.5446561048981533</v>
      </c>
    </row>
    <row r="40" spans="1:15">
      <c r="A40" s="5">
        <v>4.0999999999999996</v>
      </c>
      <c r="B40">
        <v>1.1000000000000001</v>
      </c>
      <c r="C40">
        <v>9.3000000000000007</v>
      </c>
      <c r="D40">
        <v>5.5</v>
      </c>
      <c r="E40">
        <v>2.5</v>
      </c>
      <c r="F40">
        <v>2.7</v>
      </c>
      <c r="G40" s="6">
        <v>7.4</v>
      </c>
      <c r="I40">
        <f t="shared" si="1"/>
        <v>0.44293807333285151</v>
      </c>
      <c r="J40">
        <f t="shared" si="2"/>
        <v>-1.0571577652227628</v>
      </c>
      <c r="K40">
        <f t="shared" si="3"/>
        <v>1.0140627058068954</v>
      </c>
      <c r="L40">
        <f t="shared" si="4"/>
        <v>0.21415039844567804</v>
      </c>
      <c r="M40">
        <f t="shared" si="5"/>
        <v>-0.55044134689849922</v>
      </c>
      <c r="N40">
        <f t="shared" si="6"/>
        <v>4.5404139088087887E-2</v>
      </c>
      <c r="O40">
        <f t="shared" si="7"/>
        <v>0.2785033188725618</v>
      </c>
    </row>
    <row r="41" spans="1:15">
      <c r="A41" s="5">
        <v>3</v>
      </c>
      <c r="B41">
        <v>3.8</v>
      </c>
      <c r="C41">
        <v>5.5</v>
      </c>
      <c r="D41">
        <v>4.9000000000000004</v>
      </c>
      <c r="E41">
        <v>3.4</v>
      </c>
      <c r="F41">
        <v>2.6</v>
      </c>
      <c r="G41" s="6">
        <v>6</v>
      </c>
      <c r="I41">
        <f t="shared" si="1"/>
        <v>-0.38993693635285259</v>
      </c>
      <c r="J41">
        <f t="shared" si="2"/>
        <v>1.201011511756241</v>
      </c>
      <c r="K41">
        <f t="shared" si="3"/>
        <v>-1.7266473098874173</v>
      </c>
      <c r="L41">
        <f t="shared" si="4"/>
        <v>-0.31680100265930655</v>
      </c>
      <c r="M41">
        <f t="shared" si="5"/>
        <v>0.64906764150017027</v>
      </c>
      <c r="N41">
        <f t="shared" si="6"/>
        <v>-8.4321972592161162E-2</v>
      </c>
      <c r="O41">
        <f t="shared" si="7"/>
        <v>-0.60164260984433526</v>
      </c>
    </row>
    <row r="42" spans="1:15">
      <c r="A42" s="5">
        <v>3.7</v>
      </c>
      <c r="B42">
        <v>1.4</v>
      </c>
      <c r="C42">
        <v>9</v>
      </c>
      <c r="D42">
        <v>4.5</v>
      </c>
      <c r="E42">
        <v>2.6</v>
      </c>
      <c r="F42">
        <v>2.2999999999999998</v>
      </c>
      <c r="G42" s="6">
        <v>6.8</v>
      </c>
      <c r="I42">
        <f t="shared" si="1"/>
        <v>0.14007443344714124</v>
      </c>
      <c r="J42">
        <f t="shared" si="2"/>
        <v>-0.80625006778065134</v>
      </c>
      <c r="K42">
        <f t="shared" si="3"/>
        <v>0.79769086246260701</v>
      </c>
      <c r="L42">
        <f t="shared" si="4"/>
        <v>-0.67076860339596356</v>
      </c>
      <c r="M42">
        <f t="shared" si="5"/>
        <v>-0.41716257040975802</v>
      </c>
      <c r="N42">
        <f t="shared" si="6"/>
        <v>-0.47350030763290835</v>
      </c>
      <c r="O42">
        <f t="shared" si="7"/>
        <v>-9.8702079148965741E-2</v>
      </c>
    </row>
    <row r="43" spans="1:15">
      <c r="A43" s="5">
        <v>4.2</v>
      </c>
      <c r="B43">
        <v>2.5</v>
      </c>
      <c r="C43">
        <v>9.1999999999999993</v>
      </c>
      <c r="D43">
        <v>6.2</v>
      </c>
      <c r="E43">
        <v>3.3</v>
      </c>
      <c r="F43">
        <v>3.9</v>
      </c>
      <c r="G43" s="6">
        <v>7.3</v>
      </c>
      <c r="I43">
        <f t="shared" si="1"/>
        <v>0.51865398330427959</v>
      </c>
      <c r="J43">
        <f t="shared" si="2"/>
        <v>0.11374482284042438</v>
      </c>
      <c r="K43">
        <f t="shared" si="3"/>
        <v>0.94193875802546501</v>
      </c>
      <c r="L43">
        <f t="shared" si="4"/>
        <v>0.83359369973482722</v>
      </c>
      <c r="M43">
        <f t="shared" si="5"/>
        <v>0.51578886501142918</v>
      </c>
      <c r="N43">
        <f t="shared" si="6"/>
        <v>1.6021174792510748</v>
      </c>
      <c r="O43">
        <f t="shared" si="7"/>
        <v>0.21563575253564027</v>
      </c>
    </row>
    <row r="44" spans="1:15">
      <c r="A44" s="5">
        <v>5.3</v>
      </c>
      <c r="B44">
        <v>1.7</v>
      </c>
      <c r="C44">
        <v>8.5</v>
      </c>
      <c r="D44">
        <v>3.7</v>
      </c>
      <c r="E44">
        <v>3.5</v>
      </c>
      <c r="F44">
        <v>1.9</v>
      </c>
      <c r="G44" s="6">
        <v>4.8</v>
      </c>
      <c r="I44">
        <f t="shared" si="1"/>
        <v>1.3515289929899836</v>
      </c>
      <c r="J44">
        <f t="shared" si="2"/>
        <v>-0.55534237033853984</v>
      </c>
      <c r="K44">
        <f t="shared" si="3"/>
        <v>0.43707112355546063</v>
      </c>
      <c r="L44">
        <f t="shared" si="4"/>
        <v>-1.3787038048692766</v>
      </c>
      <c r="M44">
        <f t="shared" si="5"/>
        <v>0.78234641798891147</v>
      </c>
      <c r="N44">
        <f t="shared" si="6"/>
        <v>-0.99240475435390396</v>
      </c>
      <c r="O44">
        <f t="shared" si="7"/>
        <v>-1.3560534058873899</v>
      </c>
    </row>
    <row r="45" spans="1:15">
      <c r="A45" s="5">
        <v>5.6</v>
      </c>
      <c r="B45">
        <v>2.2000000000000002</v>
      </c>
      <c r="C45">
        <v>8.1999999999999993</v>
      </c>
      <c r="D45">
        <v>3.1</v>
      </c>
      <c r="E45">
        <v>4</v>
      </c>
      <c r="F45">
        <v>1.6</v>
      </c>
      <c r="G45" s="6">
        <v>5.3</v>
      </c>
      <c r="I45">
        <f t="shared" si="1"/>
        <v>1.5786767229042666</v>
      </c>
      <c r="J45">
        <f t="shared" si="2"/>
        <v>-0.13716287460168702</v>
      </c>
      <c r="K45">
        <f t="shared" si="3"/>
        <v>0.22069928021117233</v>
      </c>
      <c r="L45">
        <f t="shared" si="4"/>
        <v>-1.9096552059742615</v>
      </c>
      <c r="M45">
        <f t="shared" si="5"/>
        <v>1.4487403004326169</v>
      </c>
      <c r="N45">
        <f t="shared" si="6"/>
        <v>-1.3815830893946506</v>
      </c>
      <c r="O45">
        <f t="shared" si="7"/>
        <v>-1.0417155742027837</v>
      </c>
    </row>
    <row r="46" spans="1:15">
      <c r="A46" s="5">
        <v>3.6</v>
      </c>
      <c r="B46">
        <v>2.2000000000000002</v>
      </c>
      <c r="C46">
        <v>9.9</v>
      </c>
      <c r="D46">
        <v>4.8</v>
      </c>
      <c r="E46">
        <v>2.9</v>
      </c>
      <c r="F46">
        <v>1.9</v>
      </c>
      <c r="G46" s="6">
        <v>4.9000000000000004</v>
      </c>
      <c r="I46">
        <f t="shared" si="1"/>
        <v>6.4358523475713497E-2</v>
      </c>
      <c r="J46">
        <f t="shared" si="2"/>
        <v>-0.13716287460168702</v>
      </c>
      <c r="K46">
        <f t="shared" si="3"/>
        <v>1.4468063924954706</v>
      </c>
      <c r="L46">
        <f t="shared" si="4"/>
        <v>-0.40529290284347119</v>
      </c>
      <c r="M46">
        <f t="shared" si="5"/>
        <v>-1.7326240943535024E-2</v>
      </c>
      <c r="N46">
        <f t="shared" si="6"/>
        <v>-0.99240475435390396</v>
      </c>
      <c r="O46">
        <f t="shared" si="7"/>
        <v>-1.2931858395504683</v>
      </c>
    </row>
    <row r="47" spans="1:15">
      <c r="A47" s="5">
        <v>5.2</v>
      </c>
      <c r="B47">
        <v>1.3</v>
      </c>
      <c r="C47">
        <v>9.1</v>
      </c>
      <c r="D47">
        <v>4.5</v>
      </c>
      <c r="E47">
        <v>3.3</v>
      </c>
      <c r="F47">
        <v>2.7</v>
      </c>
      <c r="G47" s="6">
        <v>7.3</v>
      </c>
      <c r="I47">
        <f t="shared" si="1"/>
        <v>1.2758130830185563</v>
      </c>
      <c r="J47">
        <f t="shared" si="2"/>
        <v>-0.8898859669280218</v>
      </c>
      <c r="K47">
        <f t="shared" si="3"/>
        <v>0.86981481024403595</v>
      </c>
      <c r="L47">
        <f t="shared" si="4"/>
        <v>-0.67076860339596356</v>
      </c>
      <c r="M47">
        <f t="shared" si="5"/>
        <v>0.51578886501142918</v>
      </c>
      <c r="N47">
        <f t="shared" si="6"/>
        <v>4.5404139088087887E-2</v>
      </c>
      <c r="O47">
        <f t="shared" si="7"/>
        <v>0.21563575253564027</v>
      </c>
    </row>
    <row r="48" spans="1:15">
      <c r="A48" s="5">
        <v>4.2</v>
      </c>
      <c r="B48">
        <v>2.4</v>
      </c>
      <c r="C48">
        <v>9.4</v>
      </c>
      <c r="D48">
        <v>4.9000000000000004</v>
      </c>
      <c r="E48">
        <v>3.2</v>
      </c>
      <c r="F48">
        <v>2.7</v>
      </c>
      <c r="G48" s="6">
        <v>8.5</v>
      </c>
      <c r="I48">
        <f t="shared" si="1"/>
        <v>0.51865398330427959</v>
      </c>
      <c r="J48">
        <f t="shared" si="2"/>
        <v>3.0108923693053784E-2</v>
      </c>
      <c r="K48">
        <f t="shared" si="3"/>
        <v>1.0861866535883242</v>
      </c>
      <c r="L48">
        <f t="shared" si="4"/>
        <v>-0.31680100265930655</v>
      </c>
      <c r="M48">
        <f t="shared" si="5"/>
        <v>0.38251008852268853</v>
      </c>
      <c r="N48">
        <f t="shared" si="6"/>
        <v>4.5404139088087887E-2</v>
      </c>
      <c r="O48">
        <f t="shared" si="7"/>
        <v>0.97004654857869477</v>
      </c>
    </row>
    <row r="49" spans="1:15">
      <c r="A49" s="5">
        <v>3.8</v>
      </c>
      <c r="B49">
        <v>0.8</v>
      </c>
      <c r="C49">
        <v>8.3000000000000007</v>
      </c>
      <c r="D49">
        <v>6.1</v>
      </c>
      <c r="E49">
        <v>2.2000000000000002</v>
      </c>
      <c r="F49">
        <v>2.6</v>
      </c>
      <c r="G49" s="6">
        <v>5.3</v>
      </c>
      <c r="I49">
        <f t="shared" si="1"/>
        <v>0.21579034341856862</v>
      </c>
      <c r="J49">
        <f t="shared" si="2"/>
        <v>-1.3080654626648744</v>
      </c>
      <c r="K49">
        <f t="shared" si="3"/>
        <v>0.29282322799260263</v>
      </c>
      <c r="L49">
        <f t="shared" si="4"/>
        <v>0.74510179955066269</v>
      </c>
      <c r="M49">
        <f t="shared" si="5"/>
        <v>-0.95027767636472216</v>
      </c>
      <c r="N49">
        <f t="shared" si="6"/>
        <v>-8.4321972592161162E-2</v>
      </c>
      <c r="O49">
        <f t="shared" si="7"/>
        <v>-1.0417155742027837</v>
      </c>
    </row>
    <row r="50" spans="1:15">
      <c r="A50" s="5">
        <v>3.3</v>
      </c>
      <c r="B50">
        <v>2.6</v>
      </c>
      <c r="C50">
        <v>9.6999999999999993</v>
      </c>
      <c r="D50">
        <v>3.3</v>
      </c>
      <c r="E50">
        <v>2.9</v>
      </c>
      <c r="F50">
        <v>1.5</v>
      </c>
      <c r="G50" s="6">
        <v>5.2</v>
      </c>
      <c r="I50">
        <f t="shared" si="1"/>
        <v>-0.16278920643856973</v>
      </c>
      <c r="J50">
        <f t="shared" si="2"/>
        <v>0.19738072198779497</v>
      </c>
      <c r="K50">
        <f t="shared" si="3"/>
        <v>1.3025584969326114</v>
      </c>
      <c r="L50">
        <f t="shared" si="4"/>
        <v>-1.7326714056059336</v>
      </c>
      <c r="M50">
        <f t="shared" si="5"/>
        <v>-1.7326240943535024E-2</v>
      </c>
      <c r="N50">
        <f t="shared" si="6"/>
        <v>-1.5113092010748996</v>
      </c>
      <c r="O50">
        <f t="shared" si="7"/>
        <v>-1.1045831405397046</v>
      </c>
    </row>
    <row r="51" spans="1:15">
      <c r="A51" s="5">
        <v>4.5</v>
      </c>
      <c r="B51">
        <v>1.6</v>
      </c>
      <c r="C51">
        <v>8.6999999999999993</v>
      </c>
      <c r="D51">
        <v>4.5999999999999996</v>
      </c>
      <c r="E51">
        <v>3.1</v>
      </c>
      <c r="F51">
        <v>2.1</v>
      </c>
      <c r="G51" s="6">
        <v>6.8</v>
      </c>
      <c r="I51">
        <f t="shared" si="1"/>
        <v>0.74580171321856248</v>
      </c>
      <c r="J51">
        <f t="shared" si="2"/>
        <v>-0.63897826948591019</v>
      </c>
      <c r="K51">
        <f t="shared" si="3"/>
        <v>0.58131901911831863</v>
      </c>
      <c r="L51">
        <f t="shared" si="4"/>
        <v>-0.5822767032117997</v>
      </c>
      <c r="M51">
        <f t="shared" si="5"/>
        <v>0.24923131203394736</v>
      </c>
      <c r="N51">
        <f t="shared" si="6"/>
        <v>-0.73295253099340585</v>
      </c>
      <c r="O51">
        <f t="shared" si="7"/>
        <v>-9.8702079148965741E-2</v>
      </c>
    </row>
    <row r="52" spans="1:15">
      <c r="A52" s="5">
        <v>5.5</v>
      </c>
      <c r="B52">
        <v>1.8</v>
      </c>
      <c r="C52">
        <v>8.6999999999999993</v>
      </c>
      <c r="D52">
        <v>3.8</v>
      </c>
      <c r="E52">
        <v>3.6</v>
      </c>
      <c r="F52">
        <v>2.1</v>
      </c>
      <c r="G52" s="6">
        <v>4.9000000000000004</v>
      </c>
      <c r="I52">
        <f t="shared" si="1"/>
        <v>1.5029608129328391</v>
      </c>
      <c r="J52">
        <f t="shared" si="2"/>
        <v>-0.47170647119116921</v>
      </c>
      <c r="K52">
        <f t="shared" si="3"/>
        <v>0.58131901911831863</v>
      </c>
      <c r="L52">
        <f t="shared" si="4"/>
        <v>-1.2902119046851128</v>
      </c>
      <c r="M52">
        <f t="shared" si="5"/>
        <v>0.91562519447765267</v>
      </c>
      <c r="N52">
        <f t="shared" si="6"/>
        <v>-0.73295253099340585</v>
      </c>
      <c r="O52">
        <f t="shared" si="7"/>
        <v>-1.2931858395504683</v>
      </c>
    </row>
    <row r="53" spans="1:15">
      <c r="A53" s="5">
        <v>3.4</v>
      </c>
      <c r="B53">
        <v>4.5999999999999996</v>
      </c>
      <c r="C53">
        <v>5.5</v>
      </c>
      <c r="D53">
        <v>8.1999999999999993</v>
      </c>
      <c r="E53">
        <v>4</v>
      </c>
      <c r="F53">
        <v>4.4000000000000004</v>
      </c>
      <c r="G53" s="6">
        <v>6.3</v>
      </c>
      <c r="I53">
        <f t="shared" si="1"/>
        <v>-8.7073296467141986E-2</v>
      </c>
      <c r="J53">
        <f t="shared" si="2"/>
        <v>1.8700987049352049</v>
      </c>
      <c r="K53">
        <f t="shared" si="3"/>
        <v>-1.7266473098874173</v>
      </c>
      <c r="L53">
        <f t="shared" si="4"/>
        <v>2.6034317034181096</v>
      </c>
      <c r="M53">
        <f t="shared" si="5"/>
        <v>1.4487403004326169</v>
      </c>
      <c r="N53">
        <f t="shared" si="6"/>
        <v>2.2507480376523201</v>
      </c>
      <c r="O53">
        <f t="shared" si="7"/>
        <v>-0.41303991083357172</v>
      </c>
    </row>
    <row r="54" spans="1:15">
      <c r="A54" s="5">
        <v>2.2999999999999998</v>
      </c>
      <c r="B54">
        <v>3.7</v>
      </c>
      <c r="C54">
        <v>7.6</v>
      </c>
      <c r="D54">
        <v>5</v>
      </c>
      <c r="E54">
        <v>3</v>
      </c>
      <c r="F54">
        <v>2.5</v>
      </c>
      <c r="G54" s="6">
        <v>7.4</v>
      </c>
      <c r="I54">
        <f t="shared" si="1"/>
        <v>-0.9199483061528464</v>
      </c>
      <c r="J54">
        <f t="shared" si="2"/>
        <v>1.1173756126088707</v>
      </c>
      <c r="K54">
        <f t="shared" si="3"/>
        <v>-0.21204440647740302</v>
      </c>
      <c r="L54">
        <f t="shared" si="4"/>
        <v>-0.22830910247514274</v>
      </c>
      <c r="M54">
        <f t="shared" si="5"/>
        <v>0.11595253554520617</v>
      </c>
      <c r="N54">
        <f t="shared" si="6"/>
        <v>-0.21404808427241021</v>
      </c>
      <c r="O54">
        <f t="shared" si="7"/>
        <v>0.2785033188725618</v>
      </c>
    </row>
    <row r="55" spans="1:15">
      <c r="A55" s="5">
        <v>2.1</v>
      </c>
      <c r="B55">
        <v>3.5</v>
      </c>
      <c r="C55">
        <v>7.4</v>
      </c>
      <c r="D55">
        <v>4.8</v>
      </c>
      <c r="E55">
        <v>2.8</v>
      </c>
      <c r="F55">
        <v>2.2999999999999998</v>
      </c>
      <c r="G55" s="6">
        <v>7.2</v>
      </c>
      <c r="I55">
        <f t="shared" si="1"/>
        <v>-1.0713801260957017</v>
      </c>
      <c r="J55">
        <f t="shared" si="2"/>
        <v>0.95010381431412949</v>
      </c>
      <c r="K55">
        <f t="shared" si="3"/>
        <v>-0.35629230204026108</v>
      </c>
      <c r="L55">
        <f t="shared" si="4"/>
        <v>-0.40529290284347119</v>
      </c>
      <c r="M55">
        <f t="shared" si="5"/>
        <v>-0.15060501743227622</v>
      </c>
      <c r="N55">
        <f t="shared" si="6"/>
        <v>-0.47350030763290835</v>
      </c>
      <c r="O55">
        <f t="shared" si="7"/>
        <v>0.15276818619871929</v>
      </c>
    </row>
    <row r="56" spans="1:15">
      <c r="A56" s="5">
        <v>4.3</v>
      </c>
      <c r="B56">
        <v>2.5</v>
      </c>
      <c r="C56">
        <v>9.3000000000000007</v>
      </c>
      <c r="D56">
        <v>6.3</v>
      </c>
      <c r="E56">
        <v>3.4</v>
      </c>
      <c r="F56">
        <v>4</v>
      </c>
      <c r="G56" s="6">
        <v>7.4</v>
      </c>
      <c r="I56">
        <f t="shared" si="1"/>
        <v>0.594369893275707</v>
      </c>
      <c r="J56">
        <f t="shared" si="2"/>
        <v>0.11374482284042438</v>
      </c>
      <c r="K56">
        <f t="shared" si="3"/>
        <v>1.0140627058068954</v>
      </c>
      <c r="L56">
        <f t="shared" si="4"/>
        <v>0.92208559991899108</v>
      </c>
      <c r="M56">
        <f t="shared" si="5"/>
        <v>0.64906764150017027</v>
      </c>
      <c r="N56">
        <f t="shared" si="6"/>
        <v>1.7318435909313239</v>
      </c>
      <c r="O56">
        <f t="shared" si="7"/>
        <v>0.2785033188725618</v>
      </c>
    </row>
    <row r="57" spans="1:15">
      <c r="A57" s="5">
        <v>3</v>
      </c>
      <c r="B57">
        <v>2.8</v>
      </c>
      <c r="C57">
        <v>7.8</v>
      </c>
      <c r="D57">
        <v>7.1</v>
      </c>
      <c r="E57">
        <v>3</v>
      </c>
      <c r="F57">
        <v>3.8</v>
      </c>
      <c r="G57" s="6">
        <v>7.9</v>
      </c>
      <c r="I57">
        <f t="shared" si="1"/>
        <v>-0.38993693635285259</v>
      </c>
      <c r="J57">
        <f t="shared" si="2"/>
        <v>0.36465252028253575</v>
      </c>
      <c r="K57">
        <f t="shared" si="3"/>
        <v>-6.7796510914544375E-2</v>
      </c>
      <c r="L57">
        <f t="shared" si="4"/>
        <v>1.6300208013923041</v>
      </c>
      <c r="M57">
        <f t="shared" si="5"/>
        <v>0.11595253554520617</v>
      </c>
      <c r="N57">
        <f t="shared" si="6"/>
        <v>1.4723913675708258</v>
      </c>
      <c r="O57">
        <f t="shared" si="7"/>
        <v>0.5928411505571678</v>
      </c>
    </row>
    <row r="58" spans="1:15">
      <c r="A58" s="5">
        <v>4.8</v>
      </c>
      <c r="B58">
        <v>1.7</v>
      </c>
      <c r="C58">
        <v>7.6</v>
      </c>
      <c r="D58">
        <v>4.2</v>
      </c>
      <c r="E58">
        <v>3.3</v>
      </c>
      <c r="F58">
        <v>1.4</v>
      </c>
      <c r="G58" s="6">
        <v>5.8</v>
      </c>
      <c r="I58">
        <f t="shared" si="1"/>
        <v>0.97294944313284537</v>
      </c>
      <c r="J58">
        <f t="shared" si="2"/>
        <v>-0.55534237033853984</v>
      </c>
      <c r="K58">
        <f t="shared" si="3"/>
        <v>-0.21204440647740302</v>
      </c>
      <c r="L58">
        <f t="shared" si="4"/>
        <v>-0.93624430394845581</v>
      </c>
      <c r="M58">
        <f t="shared" si="5"/>
        <v>0.51578886501142918</v>
      </c>
      <c r="N58">
        <f t="shared" si="6"/>
        <v>-1.6410353127551487</v>
      </c>
      <c r="O58">
        <f t="shared" si="7"/>
        <v>-0.72737774251817777</v>
      </c>
    </row>
    <row r="59" spans="1:15">
      <c r="A59" s="5">
        <v>3.1</v>
      </c>
      <c r="B59">
        <v>4.2</v>
      </c>
      <c r="C59">
        <v>5.0999999999999996</v>
      </c>
      <c r="D59">
        <v>7.8</v>
      </c>
      <c r="E59">
        <v>3.6</v>
      </c>
      <c r="F59">
        <v>4</v>
      </c>
      <c r="G59" s="6">
        <v>5.9</v>
      </c>
      <c r="I59">
        <f t="shared" si="1"/>
        <v>-0.31422102638142485</v>
      </c>
      <c r="J59">
        <f t="shared" si="2"/>
        <v>1.5355551083457233</v>
      </c>
      <c r="K59">
        <f t="shared" si="3"/>
        <v>-2.0151431010131349</v>
      </c>
      <c r="L59">
        <f t="shared" si="4"/>
        <v>2.2494641026814532</v>
      </c>
      <c r="M59">
        <f t="shared" si="5"/>
        <v>0.91562519447765267</v>
      </c>
      <c r="N59">
        <f t="shared" si="6"/>
        <v>1.7318435909313239</v>
      </c>
      <c r="O59">
        <f t="shared" si="7"/>
        <v>-0.66451017618125618</v>
      </c>
    </row>
    <row r="60" spans="1:15">
      <c r="A60" s="5">
        <v>4</v>
      </c>
      <c r="B60">
        <v>0.5</v>
      </c>
      <c r="C60">
        <v>6.7</v>
      </c>
      <c r="D60">
        <v>4.5</v>
      </c>
      <c r="E60">
        <v>2.2000000000000002</v>
      </c>
      <c r="F60">
        <v>2.1</v>
      </c>
      <c r="G60" s="6">
        <v>5</v>
      </c>
      <c r="I60">
        <f t="shared" si="1"/>
        <v>0.3672221633614241</v>
      </c>
      <c r="J60">
        <f t="shared" si="2"/>
        <v>-1.5589731601069858</v>
      </c>
      <c r="K60">
        <f t="shared" si="3"/>
        <v>-0.86115993651026612</v>
      </c>
      <c r="L60">
        <f t="shared" si="4"/>
        <v>-0.67076860339596356</v>
      </c>
      <c r="M60">
        <f t="shared" si="5"/>
        <v>-0.95027767636472216</v>
      </c>
      <c r="N60">
        <f t="shared" si="6"/>
        <v>-0.73295253099340585</v>
      </c>
      <c r="O60">
        <f t="shared" si="7"/>
        <v>-1.2303182732135471</v>
      </c>
    </row>
    <row r="61" spans="1:15">
      <c r="A61" s="5">
        <v>6.1</v>
      </c>
      <c r="B61">
        <v>0.5</v>
      </c>
      <c r="C61">
        <v>9.1999999999999993</v>
      </c>
      <c r="D61">
        <v>4.8</v>
      </c>
      <c r="E61">
        <v>3.3</v>
      </c>
      <c r="F61">
        <v>2.8</v>
      </c>
      <c r="G61" s="6">
        <v>7.1</v>
      </c>
      <c r="I61">
        <f t="shared" si="1"/>
        <v>1.9572562727614049</v>
      </c>
      <c r="J61">
        <f t="shared" si="2"/>
        <v>-1.5589731601069858</v>
      </c>
      <c r="K61">
        <f t="shared" si="3"/>
        <v>0.94193875802546501</v>
      </c>
      <c r="L61">
        <f t="shared" si="4"/>
        <v>-0.40529290284347119</v>
      </c>
      <c r="M61">
        <f t="shared" si="5"/>
        <v>0.51578886501142918</v>
      </c>
      <c r="N61">
        <f t="shared" si="6"/>
        <v>0.17513025076833635</v>
      </c>
      <c r="O61">
        <f t="shared" si="7"/>
        <v>8.9900619861797745E-2</v>
      </c>
    </row>
    <row r="62" spans="1:15">
      <c r="A62" s="5">
        <v>2.5</v>
      </c>
      <c r="B62">
        <v>1.8</v>
      </c>
      <c r="C62">
        <v>9</v>
      </c>
      <c r="D62">
        <v>5</v>
      </c>
      <c r="E62">
        <v>2.2000000000000002</v>
      </c>
      <c r="F62">
        <v>3</v>
      </c>
      <c r="G62" s="6">
        <v>6</v>
      </c>
      <c r="I62">
        <f t="shared" si="1"/>
        <v>-0.76851648620999091</v>
      </c>
      <c r="J62">
        <f t="shared" si="2"/>
        <v>-0.47170647119116921</v>
      </c>
      <c r="K62">
        <f t="shared" si="3"/>
        <v>0.79769086246260701</v>
      </c>
      <c r="L62">
        <f t="shared" si="4"/>
        <v>-0.22830910247514274</v>
      </c>
      <c r="M62">
        <f t="shared" si="5"/>
        <v>-0.95027767636472216</v>
      </c>
      <c r="N62">
        <f t="shared" si="6"/>
        <v>0.4345824741288345</v>
      </c>
      <c r="O62">
        <f t="shared" si="7"/>
        <v>-0.60164260984433526</v>
      </c>
    </row>
    <row r="63" spans="1:15">
      <c r="A63" s="5">
        <v>1.8</v>
      </c>
      <c r="B63">
        <v>3</v>
      </c>
      <c r="C63">
        <v>6.3</v>
      </c>
      <c r="D63">
        <v>6.6</v>
      </c>
      <c r="E63">
        <v>2.5</v>
      </c>
      <c r="F63">
        <v>4</v>
      </c>
      <c r="G63" s="6">
        <v>8.4</v>
      </c>
      <c r="I63">
        <f t="shared" si="1"/>
        <v>-1.2985278560099847</v>
      </c>
      <c r="J63">
        <f t="shared" si="2"/>
        <v>0.53192431857727696</v>
      </c>
      <c r="K63">
        <f t="shared" si="3"/>
        <v>-1.1496557276359833</v>
      </c>
      <c r="L63">
        <f t="shared" si="4"/>
        <v>1.1875613004714833</v>
      </c>
      <c r="M63">
        <f t="shared" si="5"/>
        <v>-0.55044134689849922</v>
      </c>
      <c r="N63">
        <f t="shared" si="6"/>
        <v>1.7318435909313239</v>
      </c>
      <c r="O63">
        <f t="shared" si="7"/>
        <v>0.90717898224177385</v>
      </c>
    </row>
    <row r="64" spans="1:15">
      <c r="A64" s="5">
        <v>3.4</v>
      </c>
      <c r="B64">
        <v>5.2</v>
      </c>
      <c r="C64">
        <v>5.7</v>
      </c>
      <c r="D64">
        <v>6</v>
      </c>
      <c r="E64">
        <v>4.3</v>
      </c>
      <c r="F64">
        <v>2.7</v>
      </c>
      <c r="G64" s="6">
        <v>8.1999999999999993</v>
      </c>
      <c r="I64">
        <f t="shared" si="1"/>
        <v>-8.7073296467141986E-2</v>
      </c>
      <c r="J64">
        <f t="shared" si="2"/>
        <v>2.3719140998194286</v>
      </c>
      <c r="K64">
        <f t="shared" si="3"/>
        <v>-1.5823994143245588</v>
      </c>
      <c r="L64">
        <f t="shared" si="4"/>
        <v>0.65660989936649883</v>
      </c>
      <c r="M64">
        <f t="shared" si="5"/>
        <v>1.8485766298988398</v>
      </c>
      <c r="N64">
        <f t="shared" si="6"/>
        <v>4.5404139088087887E-2</v>
      </c>
      <c r="O64">
        <f t="shared" si="7"/>
        <v>0.78144384956793078</v>
      </c>
    </row>
    <row r="65" spans="1:15">
      <c r="A65" s="5">
        <v>2.7</v>
      </c>
      <c r="B65">
        <v>1</v>
      </c>
      <c r="C65">
        <v>7.1</v>
      </c>
      <c r="D65">
        <v>5.9</v>
      </c>
      <c r="E65">
        <v>1.8</v>
      </c>
      <c r="F65">
        <v>2.2999999999999998</v>
      </c>
      <c r="G65" s="6">
        <v>7.8</v>
      </c>
      <c r="I65">
        <f t="shared" si="1"/>
        <v>-0.61708466626713543</v>
      </c>
      <c r="J65">
        <f t="shared" si="2"/>
        <v>-1.1407936643701333</v>
      </c>
      <c r="K65">
        <f t="shared" si="3"/>
        <v>-0.57266414538454935</v>
      </c>
      <c r="L65">
        <f t="shared" si="4"/>
        <v>0.56811799918233497</v>
      </c>
      <c r="M65">
        <f t="shared" si="5"/>
        <v>-1.4833927823196866</v>
      </c>
      <c r="N65">
        <f t="shared" si="6"/>
        <v>-0.47350030763290835</v>
      </c>
      <c r="O65">
        <f t="shared" si="7"/>
        <v>0.52997358422024632</v>
      </c>
    </row>
    <row r="66" spans="1:15">
      <c r="A66" s="5">
        <v>1.9</v>
      </c>
      <c r="B66">
        <v>3.3</v>
      </c>
      <c r="C66">
        <v>7.9</v>
      </c>
      <c r="D66">
        <v>4.8</v>
      </c>
      <c r="E66">
        <v>2.6</v>
      </c>
      <c r="F66">
        <v>1.9</v>
      </c>
      <c r="G66" s="6">
        <v>9.6999999999999993</v>
      </c>
      <c r="I66">
        <f t="shared" si="1"/>
        <v>-1.2228119460385571</v>
      </c>
      <c r="J66">
        <f t="shared" si="2"/>
        <v>0.78283201601938834</v>
      </c>
      <c r="K66">
        <f t="shared" si="3"/>
        <v>4.3274368668852793E-3</v>
      </c>
      <c r="L66">
        <f t="shared" si="4"/>
        <v>-0.40529290284347119</v>
      </c>
      <c r="M66">
        <f t="shared" si="5"/>
        <v>-0.41716257040975802</v>
      </c>
      <c r="N66">
        <f t="shared" si="6"/>
        <v>-0.99240475435390396</v>
      </c>
      <c r="O66">
        <f t="shared" si="7"/>
        <v>1.7244573446217488</v>
      </c>
    </row>
    <row r="67" spans="1:15">
      <c r="A67" s="5">
        <v>1.3</v>
      </c>
      <c r="B67">
        <v>4.2</v>
      </c>
      <c r="C67">
        <v>6.2</v>
      </c>
      <c r="D67">
        <v>5.0999999999999996</v>
      </c>
      <c r="E67">
        <v>2.8</v>
      </c>
      <c r="F67">
        <v>2.2000000000000002</v>
      </c>
      <c r="G67" s="6">
        <v>6.9</v>
      </c>
      <c r="I67">
        <f t="shared" si="1"/>
        <v>-1.6771074058671227</v>
      </c>
      <c r="J67">
        <f t="shared" si="2"/>
        <v>1.5355551083457233</v>
      </c>
      <c r="K67">
        <f t="shared" si="3"/>
        <v>-1.2217796754174124</v>
      </c>
      <c r="L67">
        <f t="shared" si="4"/>
        <v>-0.13981720229097891</v>
      </c>
      <c r="M67">
        <f t="shared" si="5"/>
        <v>-0.15060501743227622</v>
      </c>
      <c r="N67">
        <f t="shared" si="6"/>
        <v>-0.60322641931315679</v>
      </c>
      <c r="O67">
        <f t="shared" si="7"/>
        <v>-3.5834512812044209E-2</v>
      </c>
    </row>
    <row r="68" spans="1:15">
      <c r="A68" s="5">
        <v>4</v>
      </c>
      <c r="B68">
        <v>3.5</v>
      </c>
      <c r="C68">
        <v>6.5</v>
      </c>
      <c r="D68">
        <v>6</v>
      </c>
      <c r="E68">
        <v>3.7</v>
      </c>
      <c r="F68">
        <v>3.2</v>
      </c>
      <c r="G68" s="6">
        <v>8.6999999999999993</v>
      </c>
      <c r="I68">
        <f t="shared" ref="I68:I102" si="8">(A68-AVERAGE(A$3:A$102))/_xlfn.STDEV.S(A$3:A$102)</f>
        <v>0.3672221633614241</v>
      </c>
      <c r="J68">
        <f t="shared" ref="J68:J102" si="9">(B68-AVERAGE(B$3:B$102))/_xlfn.STDEV.S(B$3:B$102)</f>
        <v>0.95010381431412949</v>
      </c>
      <c r="K68">
        <f t="shared" ref="K68:K102" si="10">(C68-AVERAGE(C$3:C$102))/_xlfn.STDEV.S(C$3:C$102)</f>
        <v>-1.0054078320731248</v>
      </c>
      <c r="L68">
        <f t="shared" ref="L68:L102" si="11">(D68-AVERAGE(D$3:D$102))/_xlfn.STDEV.S(D$3:D$102)</f>
        <v>0.65660989936649883</v>
      </c>
      <c r="M68">
        <f t="shared" ref="M68:M102" si="12">(E68-AVERAGE(E$3:E$102))/_xlfn.STDEV.S(E$3:E$102)</f>
        <v>1.0489039709663939</v>
      </c>
      <c r="N68">
        <f t="shared" ref="N68:N102" si="13">(F68-AVERAGE(F$3:F$102))/_xlfn.STDEV.S(F$3:F$102)</f>
        <v>0.69403469748933255</v>
      </c>
      <c r="O68">
        <f t="shared" ref="O68:O102" si="14">(G68-AVERAGE(G$3:G$102))/_xlfn.STDEV.S(G$3:G$102)</f>
        <v>1.0957816812525367</v>
      </c>
    </row>
    <row r="69" spans="1:15">
      <c r="A69" s="5">
        <v>2.8</v>
      </c>
      <c r="B69">
        <v>1.4</v>
      </c>
      <c r="C69">
        <v>8.1</v>
      </c>
      <c r="D69">
        <v>3.8</v>
      </c>
      <c r="E69">
        <v>2.1</v>
      </c>
      <c r="F69">
        <v>1.4</v>
      </c>
      <c r="G69" s="6">
        <v>6</v>
      </c>
      <c r="I69">
        <f t="shared" si="8"/>
        <v>-0.54136875629570802</v>
      </c>
      <c r="J69">
        <f t="shared" si="9"/>
        <v>-0.80625006778065134</v>
      </c>
      <c r="K69">
        <f t="shared" si="10"/>
        <v>0.1485753324297433</v>
      </c>
      <c r="L69">
        <f t="shared" si="11"/>
        <v>-1.2902119046851128</v>
      </c>
      <c r="M69">
        <f t="shared" si="12"/>
        <v>-1.0835564528534634</v>
      </c>
      <c r="N69">
        <f t="shared" si="13"/>
        <v>-1.6410353127551487</v>
      </c>
      <c r="O69">
        <f t="shared" si="14"/>
        <v>-0.60164260984433526</v>
      </c>
    </row>
    <row r="70" spans="1:15">
      <c r="A70" s="5">
        <v>2.4</v>
      </c>
      <c r="B70">
        <v>1.5</v>
      </c>
      <c r="C70">
        <v>6.7</v>
      </c>
      <c r="D70">
        <v>4.8</v>
      </c>
      <c r="E70">
        <v>1.9</v>
      </c>
      <c r="F70">
        <v>2.5</v>
      </c>
      <c r="G70" s="6">
        <v>7.2</v>
      </c>
      <c r="I70">
        <f t="shared" si="8"/>
        <v>-0.84423239618141865</v>
      </c>
      <c r="J70">
        <f t="shared" si="9"/>
        <v>-0.72261416863328076</v>
      </c>
      <c r="K70">
        <f t="shared" si="10"/>
        <v>-0.86115993651026612</v>
      </c>
      <c r="L70">
        <f t="shared" si="11"/>
        <v>-0.40529290284347119</v>
      </c>
      <c r="M70">
        <f t="shared" si="12"/>
        <v>-1.3501140058309458</v>
      </c>
      <c r="N70">
        <f t="shared" si="13"/>
        <v>-0.21404808427241021</v>
      </c>
      <c r="O70">
        <f t="shared" si="14"/>
        <v>0.15276818619871929</v>
      </c>
    </row>
    <row r="71" spans="1:15">
      <c r="A71" s="5">
        <v>2.4</v>
      </c>
      <c r="B71">
        <v>1.5</v>
      </c>
      <c r="C71">
        <v>6.6</v>
      </c>
      <c r="D71">
        <v>4.8</v>
      </c>
      <c r="E71">
        <v>1.9</v>
      </c>
      <c r="F71">
        <v>2.5</v>
      </c>
      <c r="G71" s="6">
        <v>7.2</v>
      </c>
      <c r="I71">
        <f t="shared" si="8"/>
        <v>-0.84423239618141865</v>
      </c>
      <c r="J71">
        <f t="shared" si="9"/>
        <v>-0.72261416863328076</v>
      </c>
      <c r="K71">
        <f t="shared" si="10"/>
        <v>-0.93328388429169573</v>
      </c>
      <c r="L71">
        <f t="shared" si="11"/>
        <v>-0.40529290284347119</v>
      </c>
      <c r="M71">
        <f t="shared" si="12"/>
        <v>-1.3501140058309458</v>
      </c>
      <c r="N71">
        <f t="shared" si="13"/>
        <v>-0.21404808427241021</v>
      </c>
      <c r="O71">
        <f t="shared" si="14"/>
        <v>0.15276818619871929</v>
      </c>
    </row>
    <row r="72" spans="1:15">
      <c r="A72" s="5">
        <v>4.0999999999999996</v>
      </c>
      <c r="B72">
        <v>3.7</v>
      </c>
      <c r="C72">
        <v>5.9</v>
      </c>
      <c r="D72">
        <v>5.5</v>
      </c>
      <c r="E72">
        <v>3.9</v>
      </c>
      <c r="F72">
        <v>3</v>
      </c>
      <c r="G72" s="6">
        <v>8.4</v>
      </c>
      <c r="I72">
        <f t="shared" si="8"/>
        <v>0.44293807333285151</v>
      </c>
      <c r="J72">
        <f t="shared" si="9"/>
        <v>1.1173756126088707</v>
      </c>
      <c r="K72">
        <f t="shared" si="10"/>
        <v>-1.4381515187617</v>
      </c>
      <c r="L72">
        <f t="shared" si="11"/>
        <v>0.21415039844567804</v>
      </c>
      <c r="M72">
        <f t="shared" si="12"/>
        <v>1.3154615239438756</v>
      </c>
      <c r="N72">
        <f t="shared" si="13"/>
        <v>0.4345824741288345</v>
      </c>
      <c r="O72">
        <f t="shared" si="14"/>
        <v>0.90717898224177385</v>
      </c>
    </row>
    <row r="73" spans="1:15">
      <c r="A73" s="5">
        <v>3</v>
      </c>
      <c r="B73">
        <v>3.2</v>
      </c>
      <c r="C73">
        <v>6</v>
      </c>
      <c r="D73">
        <v>5.3</v>
      </c>
      <c r="E73">
        <v>3.1</v>
      </c>
      <c r="F73">
        <v>3</v>
      </c>
      <c r="G73" s="6">
        <v>8</v>
      </c>
      <c r="I73">
        <f t="shared" si="8"/>
        <v>-0.38993693635285259</v>
      </c>
      <c r="J73">
        <f t="shared" si="9"/>
        <v>0.6991961168720181</v>
      </c>
      <c r="K73">
        <f t="shared" si="10"/>
        <v>-1.3660275709802712</v>
      </c>
      <c r="L73">
        <f t="shared" si="11"/>
        <v>3.7166598077349566E-2</v>
      </c>
      <c r="M73">
        <f t="shared" si="12"/>
        <v>0.24923131203394736</v>
      </c>
      <c r="N73">
        <f t="shared" si="13"/>
        <v>0.4345824741288345</v>
      </c>
      <c r="O73">
        <f t="shared" si="14"/>
        <v>0.65570871689408883</v>
      </c>
    </row>
    <row r="74" spans="1:15">
      <c r="A74" s="5">
        <v>3.4</v>
      </c>
      <c r="B74">
        <v>3.7</v>
      </c>
      <c r="C74">
        <v>6.4</v>
      </c>
      <c r="D74">
        <v>5.7</v>
      </c>
      <c r="E74">
        <v>3.5</v>
      </c>
      <c r="F74">
        <v>3.4</v>
      </c>
      <c r="G74" s="6">
        <v>8.4</v>
      </c>
      <c r="I74">
        <f t="shared" si="8"/>
        <v>-8.7073296467141986E-2</v>
      </c>
      <c r="J74">
        <f t="shared" si="9"/>
        <v>1.1173756126088707</v>
      </c>
      <c r="K74">
        <f t="shared" si="10"/>
        <v>-1.0775317798545538</v>
      </c>
      <c r="L74">
        <f t="shared" si="11"/>
        <v>0.39113419881400652</v>
      </c>
      <c r="M74">
        <f t="shared" si="12"/>
        <v>0.78234641798891147</v>
      </c>
      <c r="N74">
        <f t="shared" si="13"/>
        <v>0.95348692084983011</v>
      </c>
      <c r="O74">
        <f t="shared" si="14"/>
        <v>0.90717898224177385</v>
      </c>
    </row>
    <row r="75" spans="1:15">
      <c r="A75" s="5">
        <v>2.4</v>
      </c>
      <c r="B75">
        <v>1</v>
      </c>
      <c r="C75">
        <v>7.7</v>
      </c>
      <c r="D75">
        <v>3.4</v>
      </c>
      <c r="E75">
        <v>1.7</v>
      </c>
      <c r="F75">
        <v>1.1000000000000001</v>
      </c>
      <c r="G75" s="6">
        <v>6.2</v>
      </c>
      <c r="I75">
        <f t="shared" si="8"/>
        <v>-0.84423239618141865</v>
      </c>
      <c r="J75">
        <f t="shared" si="9"/>
        <v>-1.1407936643701333</v>
      </c>
      <c r="K75">
        <f t="shared" si="10"/>
        <v>-0.13992045869597339</v>
      </c>
      <c r="L75">
        <f t="shared" si="11"/>
        <v>-1.6441795054217694</v>
      </c>
      <c r="M75">
        <f t="shared" si="12"/>
        <v>-1.6166715588084277</v>
      </c>
      <c r="N75">
        <f t="shared" si="13"/>
        <v>-2.0302136477958954</v>
      </c>
      <c r="O75">
        <f t="shared" si="14"/>
        <v>-0.47590747717049275</v>
      </c>
    </row>
    <row r="76" spans="1:15">
      <c r="A76" s="5">
        <v>1.8</v>
      </c>
      <c r="B76">
        <v>3.3</v>
      </c>
      <c r="C76">
        <v>7.5</v>
      </c>
      <c r="D76">
        <v>4.5</v>
      </c>
      <c r="E76">
        <v>2.5</v>
      </c>
      <c r="F76">
        <v>2.4</v>
      </c>
      <c r="G76" s="6">
        <v>7.6</v>
      </c>
      <c r="I76">
        <f t="shared" si="8"/>
        <v>-1.2985278560099847</v>
      </c>
      <c r="J76">
        <f t="shared" si="9"/>
        <v>0.78283201601938834</v>
      </c>
      <c r="K76">
        <f t="shared" si="10"/>
        <v>-0.28416835425883202</v>
      </c>
      <c r="L76">
        <f t="shared" si="11"/>
        <v>-0.67076860339596356</v>
      </c>
      <c r="M76">
        <f t="shared" si="12"/>
        <v>-0.55044134689849922</v>
      </c>
      <c r="N76">
        <f t="shared" si="13"/>
        <v>-0.34377419595265929</v>
      </c>
      <c r="O76">
        <f t="shared" si="14"/>
        <v>0.40423845154640375</v>
      </c>
    </row>
    <row r="77" spans="1:15">
      <c r="A77" s="5">
        <v>3.6</v>
      </c>
      <c r="B77">
        <v>4</v>
      </c>
      <c r="C77">
        <v>5.8</v>
      </c>
      <c r="D77">
        <v>5.8</v>
      </c>
      <c r="E77">
        <v>3.7</v>
      </c>
      <c r="F77">
        <v>2.5</v>
      </c>
      <c r="G77" s="6">
        <v>9.3000000000000007</v>
      </c>
      <c r="I77">
        <f t="shared" si="8"/>
        <v>6.4358523475713497E-2</v>
      </c>
      <c r="J77">
        <f t="shared" si="9"/>
        <v>1.3682833100509821</v>
      </c>
      <c r="K77">
        <f t="shared" si="10"/>
        <v>-1.5102754665431297</v>
      </c>
      <c r="L77">
        <f t="shared" si="11"/>
        <v>0.47962609899817032</v>
      </c>
      <c r="M77">
        <f t="shared" si="12"/>
        <v>1.0489039709663939</v>
      </c>
      <c r="N77">
        <f t="shared" si="13"/>
        <v>-0.21404808427241021</v>
      </c>
      <c r="O77">
        <f t="shared" si="14"/>
        <v>1.4729870792740649</v>
      </c>
    </row>
    <row r="78" spans="1:15">
      <c r="A78" s="5">
        <v>0</v>
      </c>
      <c r="B78">
        <v>2.1</v>
      </c>
      <c r="C78">
        <v>6.9</v>
      </c>
      <c r="D78">
        <v>5.4</v>
      </c>
      <c r="E78">
        <v>1.1000000000000001</v>
      </c>
      <c r="F78">
        <v>2.6</v>
      </c>
      <c r="G78" s="6">
        <v>8.9</v>
      </c>
      <c r="I78">
        <f t="shared" si="8"/>
        <v>-2.6614142354956827</v>
      </c>
      <c r="J78">
        <f t="shared" si="9"/>
        <v>-0.22079877374905763</v>
      </c>
      <c r="K78">
        <f t="shared" si="10"/>
        <v>-0.71691204094740735</v>
      </c>
      <c r="L78">
        <f t="shared" si="11"/>
        <v>0.12565849826151421</v>
      </c>
      <c r="M78">
        <f t="shared" si="12"/>
        <v>-2.4163442177408738</v>
      </c>
      <c r="N78">
        <f t="shared" si="13"/>
        <v>-8.4321972592161162E-2</v>
      </c>
      <c r="O78">
        <f t="shared" si="14"/>
        <v>1.2215168139263799</v>
      </c>
    </row>
    <row r="79" spans="1:15">
      <c r="A79" s="5">
        <v>2.4</v>
      </c>
      <c r="B79">
        <v>2</v>
      </c>
      <c r="C79">
        <v>6.4</v>
      </c>
      <c r="D79">
        <v>4.5</v>
      </c>
      <c r="E79">
        <v>2.1</v>
      </c>
      <c r="F79">
        <v>2.2000000000000002</v>
      </c>
      <c r="G79" s="6">
        <v>8.8000000000000007</v>
      </c>
      <c r="I79">
        <f t="shared" si="8"/>
        <v>-0.84423239618141865</v>
      </c>
      <c r="J79">
        <f t="shared" si="9"/>
        <v>-0.30443467289642823</v>
      </c>
      <c r="K79">
        <f t="shared" si="10"/>
        <v>-1.0775317798545538</v>
      </c>
      <c r="L79">
        <f t="shared" si="11"/>
        <v>-0.67076860339596356</v>
      </c>
      <c r="M79">
        <f t="shared" si="12"/>
        <v>-1.0835564528534634</v>
      </c>
      <c r="N79">
        <f t="shared" si="13"/>
        <v>-0.60322641931315679</v>
      </c>
      <c r="O79">
        <f t="shared" si="14"/>
        <v>1.1586492475894588</v>
      </c>
    </row>
    <row r="80" spans="1:15">
      <c r="A80" s="5">
        <v>1.9</v>
      </c>
      <c r="B80">
        <v>3.4</v>
      </c>
      <c r="C80">
        <v>7.6</v>
      </c>
      <c r="D80">
        <v>4.5999999999999996</v>
      </c>
      <c r="E80">
        <v>2.6</v>
      </c>
      <c r="F80">
        <v>2.5</v>
      </c>
      <c r="G80" s="6">
        <v>7.7</v>
      </c>
      <c r="I80">
        <f t="shared" si="8"/>
        <v>-1.2228119460385571</v>
      </c>
      <c r="J80">
        <f t="shared" si="9"/>
        <v>0.86646791516675892</v>
      </c>
      <c r="K80">
        <f t="shared" si="10"/>
        <v>-0.21204440647740302</v>
      </c>
      <c r="L80">
        <f t="shared" si="11"/>
        <v>-0.5822767032117997</v>
      </c>
      <c r="M80">
        <f t="shared" si="12"/>
        <v>-0.41716257040975802</v>
      </c>
      <c r="N80">
        <f t="shared" si="13"/>
        <v>-0.21404808427241021</v>
      </c>
      <c r="O80">
        <f t="shared" si="14"/>
        <v>0.46710601788332529</v>
      </c>
    </row>
    <row r="81" spans="1:15">
      <c r="A81" s="5">
        <v>2</v>
      </c>
      <c r="B81">
        <v>2.6</v>
      </c>
      <c r="C81">
        <v>6.5</v>
      </c>
      <c r="D81">
        <v>3.7</v>
      </c>
      <c r="E81">
        <v>2.4</v>
      </c>
      <c r="F81">
        <v>1.7</v>
      </c>
      <c r="G81" s="6">
        <v>8.5</v>
      </c>
      <c r="I81">
        <f t="shared" si="8"/>
        <v>-1.1470960360671294</v>
      </c>
      <c r="J81">
        <f t="shared" si="9"/>
        <v>0.19738072198779497</v>
      </c>
      <c r="K81">
        <f t="shared" si="10"/>
        <v>-1.0054078320731248</v>
      </c>
      <c r="L81">
        <f t="shared" si="11"/>
        <v>-1.3787038048692766</v>
      </c>
      <c r="M81">
        <f t="shared" si="12"/>
        <v>-0.68372012338724031</v>
      </c>
      <c r="N81">
        <f t="shared" si="13"/>
        <v>-1.2518569777144017</v>
      </c>
      <c r="O81">
        <f t="shared" si="14"/>
        <v>0.97004654857869477</v>
      </c>
    </row>
    <row r="82" spans="1:15">
      <c r="A82" s="5">
        <v>3.4</v>
      </c>
      <c r="B82">
        <v>3.9</v>
      </c>
      <c r="C82">
        <v>5.6</v>
      </c>
      <c r="D82">
        <v>5.6</v>
      </c>
      <c r="E82">
        <v>3.6</v>
      </c>
      <c r="F82">
        <v>2.2999999999999998</v>
      </c>
      <c r="G82" s="6">
        <v>9.1</v>
      </c>
      <c r="I82">
        <f t="shared" si="8"/>
        <v>-8.7073296467141986E-2</v>
      </c>
      <c r="J82">
        <f t="shared" si="9"/>
        <v>1.2846474109036115</v>
      </c>
      <c r="K82">
        <f t="shared" si="10"/>
        <v>-1.6545233621059885</v>
      </c>
      <c r="L82">
        <f t="shared" si="11"/>
        <v>0.30264229862984188</v>
      </c>
      <c r="M82">
        <f t="shared" si="12"/>
        <v>0.91562519447765267</v>
      </c>
      <c r="N82">
        <f t="shared" si="13"/>
        <v>-0.47350030763290835</v>
      </c>
      <c r="O82">
        <f t="shared" si="14"/>
        <v>1.3472519466002217</v>
      </c>
    </row>
    <row r="83" spans="1:15">
      <c r="A83" s="5">
        <v>2.6</v>
      </c>
      <c r="B83">
        <v>4.8</v>
      </c>
      <c r="C83">
        <v>8.1999999999999993</v>
      </c>
      <c r="D83">
        <v>5</v>
      </c>
      <c r="E83">
        <v>3.6</v>
      </c>
      <c r="F83">
        <v>2.5</v>
      </c>
      <c r="G83" s="6">
        <v>9</v>
      </c>
      <c r="I83">
        <f t="shared" si="8"/>
        <v>-0.69280057623856317</v>
      </c>
      <c r="J83">
        <f t="shared" si="9"/>
        <v>2.0373705032299463</v>
      </c>
      <c r="K83">
        <f t="shared" si="10"/>
        <v>0.22069928021117233</v>
      </c>
      <c r="L83">
        <f t="shared" si="11"/>
        <v>-0.22830910247514274</v>
      </c>
      <c r="M83">
        <f t="shared" si="12"/>
        <v>0.91562519447765267</v>
      </c>
      <c r="N83">
        <f t="shared" si="13"/>
        <v>-0.21404808427241021</v>
      </c>
      <c r="O83">
        <f t="shared" si="14"/>
        <v>1.2843843802633008</v>
      </c>
    </row>
    <row r="84" spans="1:15">
      <c r="A84" s="5">
        <v>4.5</v>
      </c>
      <c r="B84">
        <v>4.0999999999999996</v>
      </c>
      <c r="C84">
        <v>6.3</v>
      </c>
      <c r="D84">
        <v>5.9</v>
      </c>
      <c r="E84">
        <v>4.3</v>
      </c>
      <c r="F84">
        <v>3.4</v>
      </c>
      <c r="G84" s="6">
        <v>8.8000000000000007</v>
      </c>
      <c r="I84">
        <f t="shared" si="8"/>
        <v>0.74580171321856248</v>
      </c>
      <c r="J84">
        <f t="shared" si="9"/>
        <v>1.4519192091983524</v>
      </c>
      <c r="K84">
        <f t="shared" si="10"/>
        <v>-1.1496557276359833</v>
      </c>
      <c r="L84">
        <f t="shared" si="11"/>
        <v>0.56811799918233497</v>
      </c>
      <c r="M84">
        <f t="shared" si="12"/>
        <v>1.8485766298988398</v>
      </c>
      <c r="N84">
        <f t="shared" si="13"/>
        <v>0.95348692084983011</v>
      </c>
      <c r="O84">
        <f t="shared" si="14"/>
        <v>1.1586492475894588</v>
      </c>
    </row>
    <row r="85" spans="1:15">
      <c r="A85" s="5">
        <v>2.8</v>
      </c>
      <c r="B85">
        <v>2.4</v>
      </c>
      <c r="C85">
        <v>6.7</v>
      </c>
      <c r="D85">
        <v>4.9000000000000004</v>
      </c>
      <c r="E85">
        <v>2.5</v>
      </c>
      <c r="F85">
        <v>2.6</v>
      </c>
      <c r="G85" s="6">
        <v>9.1999999999999993</v>
      </c>
      <c r="I85">
        <f t="shared" si="8"/>
        <v>-0.54136875629570802</v>
      </c>
      <c r="J85">
        <f t="shared" si="9"/>
        <v>3.0108923693053784E-2</v>
      </c>
      <c r="K85">
        <f t="shared" si="10"/>
        <v>-0.86115993651026612</v>
      </c>
      <c r="L85">
        <f t="shared" si="11"/>
        <v>-0.31680100265930655</v>
      </c>
      <c r="M85">
        <f t="shared" si="12"/>
        <v>-0.55044134689849922</v>
      </c>
      <c r="N85">
        <f t="shared" si="13"/>
        <v>-8.4321972592161162E-2</v>
      </c>
      <c r="O85">
        <f t="shared" si="14"/>
        <v>1.4101195129371427</v>
      </c>
    </row>
    <row r="86" spans="1:15">
      <c r="A86" s="5">
        <v>4.9000000000000004</v>
      </c>
      <c r="B86">
        <v>4.4000000000000004</v>
      </c>
      <c r="C86">
        <v>7.4</v>
      </c>
      <c r="D86">
        <v>6.9</v>
      </c>
      <c r="E86">
        <v>4.5999999999999996</v>
      </c>
      <c r="F86">
        <v>4</v>
      </c>
      <c r="G86" s="6">
        <v>9.6</v>
      </c>
      <c r="I86">
        <f t="shared" si="8"/>
        <v>1.0486653531042733</v>
      </c>
      <c r="J86">
        <f t="shared" si="9"/>
        <v>1.7028269066404644</v>
      </c>
      <c r="K86">
        <f t="shared" si="10"/>
        <v>-0.35629230204026108</v>
      </c>
      <c r="L86">
        <f t="shared" si="11"/>
        <v>1.4530370010239766</v>
      </c>
      <c r="M86">
        <f t="shared" si="12"/>
        <v>2.2484129593650626</v>
      </c>
      <c r="N86">
        <f t="shared" si="13"/>
        <v>1.7318435909313239</v>
      </c>
      <c r="O86">
        <f t="shared" si="14"/>
        <v>1.6615897782848277</v>
      </c>
    </row>
    <row r="87" spans="1:15">
      <c r="A87" s="5">
        <v>2.2999999999999998</v>
      </c>
      <c r="B87">
        <v>4.5</v>
      </c>
      <c r="C87">
        <v>8</v>
      </c>
      <c r="D87">
        <v>4.7</v>
      </c>
      <c r="E87">
        <v>3</v>
      </c>
      <c r="F87">
        <v>2.2000000000000002</v>
      </c>
      <c r="G87" s="6">
        <v>8.6999999999999993</v>
      </c>
      <c r="I87">
        <f t="shared" si="8"/>
        <v>-0.9199483061528464</v>
      </c>
      <c r="J87">
        <f t="shared" si="9"/>
        <v>1.7864628057878347</v>
      </c>
      <c r="K87">
        <f t="shared" si="10"/>
        <v>7.6451384648314288E-2</v>
      </c>
      <c r="L87">
        <f t="shared" si="11"/>
        <v>-0.49378480302763506</v>
      </c>
      <c r="M87">
        <f t="shared" si="12"/>
        <v>0.11595253554520617</v>
      </c>
      <c r="N87">
        <f t="shared" si="13"/>
        <v>-0.60322641931315679</v>
      </c>
      <c r="O87">
        <f t="shared" si="14"/>
        <v>1.0957816812525367</v>
      </c>
    </row>
    <row r="88" spans="1:15">
      <c r="A88" s="5">
        <v>1.1000000000000001</v>
      </c>
      <c r="B88">
        <v>2</v>
      </c>
      <c r="C88">
        <v>7.2</v>
      </c>
      <c r="D88">
        <v>4.7</v>
      </c>
      <c r="E88">
        <v>1.6</v>
      </c>
      <c r="F88">
        <v>3.2</v>
      </c>
      <c r="G88" s="6">
        <v>10</v>
      </c>
      <c r="I88">
        <f t="shared" si="8"/>
        <v>-1.8285392258099782</v>
      </c>
      <c r="J88">
        <f t="shared" si="9"/>
        <v>-0.30443467289642823</v>
      </c>
      <c r="K88">
        <f t="shared" si="10"/>
        <v>-0.50054019760311974</v>
      </c>
      <c r="L88">
        <f t="shared" si="11"/>
        <v>-0.49378480302763506</v>
      </c>
      <c r="M88">
        <f t="shared" si="12"/>
        <v>-1.7499503352971686</v>
      </c>
      <c r="N88">
        <f t="shared" si="13"/>
        <v>0.69403469748933255</v>
      </c>
      <c r="O88">
        <f t="shared" si="14"/>
        <v>1.9130600436325127</v>
      </c>
    </row>
    <row r="89" spans="1:15">
      <c r="A89" s="5">
        <v>1.6</v>
      </c>
      <c r="B89">
        <v>4.5</v>
      </c>
      <c r="C89">
        <v>6.4</v>
      </c>
      <c r="D89">
        <v>5.3</v>
      </c>
      <c r="E89">
        <v>3</v>
      </c>
      <c r="F89">
        <v>2.5</v>
      </c>
      <c r="G89" s="6">
        <v>7.1</v>
      </c>
      <c r="I89">
        <f t="shared" si="8"/>
        <v>-1.4499596759528399</v>
      </c>
      <c r="J89">
        <f t="shared" si="9"/>
        <v>1.7864628057878347</v>
      </c>
      <c r="K89">
        <f t="shared" si="10"/>
        <v>-1.0775317798545538</v>
      </c>
      <c r="L89">
        <f t="shared" si="11"/>
        <v>3.7166598077349566E-2</v>
      </c>
      <c r="M89">
        <f t="shared" si="12"/>
        <v>0.11595253554520617</v>
      </c>
      <c r="N89">
        <f t="shared" si="13"/>
        <v>-0.21404808427241021</v>
      </c>
      <c r="O89">
        <f t="shared" si="14"/>
        <v>8.9900619861797745E-2</v>
      </c>
    </row>
    <row r="90" spans="1:15">
      <c r="A90" s="5">
        <v>2.2999999999999998</v>
      </c>
      <c r="B90">
        <v>3.7</v>
      </c>
      <c r="C90">
        <v>8.3000000000000007</v>
      </c>
      <c r="D90">
        <v>5.2</v>
      </c>
      <c r="E90">
        <v>3</v>
      </c>
      <c r="F90">
        <v>2.2999999999999998</v>
      </c>
      <c r="G90" s="6">
        <v>9.1</v>
      </c>
      <c r="I90">
        <f t="shared" si="8"/>
        <v>-0.9199483061528464</v>
      </c>
      <c r="J90">
        <f t="shared" si="9"/>
        <v>1.1173756126088707</v>
      </c>
      <c r="K90">
        <f t="shared" si="10"/>
        <v>0.29282322799260263</v>
      </c>
      <c r="L90">
        <f t="shared" si="11"/>
        <v>-5.1325302106814276E-2</v>
      </c>
      <c r="M90">
        <f t="shared" si="12"/>
        <v>0.11595253554520617</v>
      </c>
      <c r="N90">
        <f t="shared" si="13"/>
        <v>-0.47350030763290835</v>
      </c>
      <c r="O90">
        <f t="shared" si="14"/>
        <v>1.3472519466002217</v>
      </c>
    </row>
    <row r="91" spans="1:15">
      <c r="A91" s="5">
        <v>3.6</v>
      </c>
      <c r="B91">
        <v>5.4</v>
      </c>
      <c r="C91">
        <v>5.9</v>
      </c>
      <c r="D91">
        <v>6.2</v>
      </c>
      <c r="E91">
        <v>4.5</v>
      </c>
      <c r="F91">
        <v>2.9</v>
      </c>
      <c r="G91" s="6">
        <v>8.4</v>
      </c>
      <c r="I91">
        <f t="shared" si="8"/>
        <v>6.4358523475713497E-2</v>
      </c>
      <c r="J91">
        <f t="shared" si="9"/>
        <v>2.5391858981141695</v>
      </c>
      <c r="K91">
        <f t="shared" si="10"/>
        <v>-1.4381515187617</v>
      </c>
      <c r="L91">
        <f t="shared" si="11"/>
        <v>0.83359369973482722</v>
      </c>
      <c r="M91">
        <f t="shared" si="12"/>
        <v>2.1151341828763224</v>
      </c>
      <c r="N91">
        <f t="shared" si="13"/>
        <v>0.30485636244858544</v>
      </c>
      <c r="O91">
        <f t="shared" si="14"/>
        <v>0.90717898224177385</v>
      </c>
    </row>
    <row r="92" spans="1:15">
      <c r="A92" s="5">
        <v>3</v>
      </c>
      <c r="B92">
        <v>2</v>
      </c>
      <c r="C92">
        <v>6.6</v>
      </c>
      <c r="D92">
        <v>6.6</v>
      </c>
      <c r="E92">
        <v>2.4</v>
      </c>
      <c r="F92">
        <v>2.7</v>
      </c>
      <c r="G92" s="6">
        <v>8.1999999999999993</v>
      </c>
      <c r="I92">
        <f t="shared" si="8"/>
        <v>-0.38993693635285259</v>
      </c>
      <c r="J92">
        <f t="shared" si="9"/>
        <v>-0.30443467289642823</v>
      </c>
      <c r="K92">
        <f t="shared" si="10"/>
        <v>-0.93328388429169573</v>
      </c>
      <c r="L92">
        <f t="shared" si="11"/>
        <v>1.1875613004714833</v>
      </c>
      <c r="M92">
        <f t="shared" si="12"/>
        <v>-0.68372012338724031</v>
      </c>
      <c r="N92">
        <f t="shared" si="13"/>
        <v>4.5404139088087887E-2</v>
      </c>
      <c r="O92">
        <f t="shared" si="14"/>
        <v>0.78144384956793078</v>
      </c>
    </row>
    <row r="93" spans="1:15">
      <c r="A93" s="5">
        <v>1</v>
      </c>
      <c r="B93">
        <v>1.9</v>
      </c>
      <c r="C93">
        <v>7.1</v>
      </c>
      <c r="D93">
        <v>4.5</v>
      </c>
      <c r="E93">
        <v>1.5</v>
      </c>
      <c r="F93">
        <v>3.1</v>
      </c>
      <c r="G93" s="6">
        <v>9.9</v>
      </c>
      <c r="I93">
        <f t="shared" si="8"/>
        <v>-1.9042551357814059</v>
      </c>
      <c r="J93">
        <f t="shared" si="9"/>
        <v>-0.3880705720437988</v>
      </c>
      <c r="K93">
        <f t="shared" si="10"/>
        <v>-0.57266414538454935</v>
      </c>
      <c r="L93">
        <f t="shared" si="11"/>
        <v>-0.67076860339596356</v>
      </c>
      <c r="M93">
        <f t="shared" si="12"/>
        <v>-1.8832291117859099</v>
      </c>
      <c r="N93">
        <f t="shared" si="13"/>
        <v>0.5643085858090835</v>
      </c>
      <c r="O93">
        <f t="shared" si="14"/>
        <v>1.8501924772955918</v>
      </c>
    </row>
    <row r="94" spans="1:15">
      <c r="A94" s="5">
        <v>1.6</v>
      </c>
      <c r="B94">
        <v>2.8</v>
      </c>
      <c r="C94">
        <v>6.1</v>
      </c>
      <c r="D94">
        <v>6.4</v>
      </c>
      <c r="E94">
        <v>2.2999999999999998</v>
      </c>
      <c r="F94">
        <v>3.8</v>
      </c>
      <c r="G94" s="6">
        <v>8.1999999999999993</v>
      </c>
      <c r="I94">
        <f t="shared" si="8"/>
        <v>-1.4499596759528399</v>
      </c>
      <c r="J94">
        <f t="shared" si="9"/>
        <v>0.36465252028253575</v>
      </c>
      <c r="K94">
        <f t="shared" si="10"/>
        <v>-1.2939036231988421</v>
      </c>
      <c r="L94">
        <f t="shared" si="11"/>
        <v>1.0105775001031558</v>
      </c>
      <c r="M94">
        <f t="shared" si="12"/>
        <v>-0.81699889987598151</v>
      </c>
      <c r="N94">
        <f t="shared" si="13"/>
        <v>1.4723913675708258</v>
      </c>
      <c r="O94">
        <f t="shared" si="14"/>
        <v>0.78144384956793078</v>
      </c>
    </row>
    <row r="95" spans="1:15">
      <c r="A95" s="5">
        <v>2.6</v>
      </c>
      <c r="B95">
        <v>3</v>
      </c>
      <c r="C95">
        <v>8.5</v>
      </c>
      <c r="D95">
        <v>6</v>
      </c>
      <c r="E95">
        <v>2.8</v>
      </c>
      <c r="F95">
        <v>2.8</v>
      </c>
      <c r="G95" s="6">
        <v>6.8</v>
      </c>
      <c r="I95">
        <f t="shared" si="8"/>
        <v>-0.69280057623856317</v>
      </c>
      <c r="J95">
        <f t="shared" si="9"/>
        <v>0.53192431857727696</v>
      </c>
      <c r="K95">
        <f t="shared" si="10"/>
        <v>0.43707112355546063</v>
      </c>
      <c r="L95">
        <f t="shared" si="11"/>
        <v>0.65660989936649883</v>
      </c>
      <c r="M95">
        <f t="shared" si="12"/>
        <v>-0.15060501743227622</v>
      </c>
      <c r="N95">
        <f t="shared" si="13"/>
        <v>0.17513025076833635</v>
      </c>
      <c r="O95">
        <f t="shared" si="14"/>
        <v>-9.8702079148965741E-2</v>
      </c>
    </row>
    <row r="96" spans="1:15">
      <c r="A96" s="5">
        <v>2.5</v>
      </c>
      <c r="B96">
        <v>3.1</v>
      </c>
      <c r="C96">
        <v>7</v>
      </c>
      <c r="D96">
        <v>4.2</v>
      </c>
      <c r="E96">
        <v>2.8</v>
      </c>
      <c r="F96">
        <v>2.2000000000000002</v>
      </c>
      <c r="G96" s="6">
        <v>9</v>
      </c>
      <c r="I96">
        <f t="shared" si="8"/>
        <v>-0.76851648620999091</v>
      </c>
      <c r="J96">
        <f t="shared" si="9"/>
        <v>0.61556021772464753</v>
      </c>
      <c r="K96">
        <f t="shared" si="10"/>
        <v>-0.6447880931659784</v>
      </c>
      <c r="L96">
        <f t="shared" si="11"/>
        <v>-0.93624430394845581</v>
      </c>
      <c r="M96">
        <f t="shared" si="12"/>
        <v>-0.15060501743227622</v>
      </c>
      <c r="N96">
        <f t="shared" si="13"/>
        <v>-0.60322641931315679</v>
      </c>
      <c r="O96">
        <f t="shared" si="14"/>
        <v>1.2843843802633008</v>
      </c>
    </row>
    <row r="97" spans="1:15">
      <c r="A97" s="5">
        <v>2.4</v>
      </c>
      <c r="B97">
        <v>2.9</v>
      </c>
      <c r="C97">
        <v>8.4</v>
      </c>
      <c r="D97">
        <v>5.9</v>
      </c>
      <c r="E97">
        <v>2.7</v>
      </c>
      <c r="F97">
        <v>2.7</v>
      </c>
      <c r="G97" s="6">
        <v>6.7</v>
      </c>
      <c r="I97">
        <f t="shared" si="8"/>
        <v>-0.84423239618141865</v>
      </c>
      <c r="J97">
        <f t="shared" si="9"/>
        <v>0.44828841942990638</v>
      </c>
      <c r="K97">
        <f t="shared" si="10"/>
        <v>0.36494717577403163</v>
      </c>
      <c r="L97">
        <f t="shared" si="11"/>
        <v>0.56811799918233497</v>
      </c>
      <c r="M97">
        <f t="shared" si="12"/>
        <v>-0.28388379392101681</v>
      </c>
      <c r="N97">
        <f t="shared" si="13"/>
        <v>4.5404139088087887E-2</v>
      </c>
      <c r="O97">
        <f t="shared" si="14"/>
        <v>-0.16156964548588673</v>
      </c>
    </row>
    <row r="98" spans="1:15">
      <c r="A98" s="5">
        <v>2.9</v>
      </c>
      <c r="B98">
        <v>1.2</v>
      </c>
      <c r="C98">
        <v>7.3</v>
      </c>
      <c r="D98">
        <v>6.1</v>
      </c>
      <c r="E98">
        <v>2</v>
      </c>
      <c r="F98">
        <v>2.5</v>
      </c>
      <c r="G98" s="6">
        <v>8</v>
      </c>
      <c r="I98">
        <f t="shared" si="8"/>
        <v>-0.46565284632428033</v>
      </c>
      <c r="J98">
        <f t="shared" si="9"/>
        <v>-0.97352186607539237</v>
      </c>
      <c r="K98">
        <f t="shared" si="10"/>
        <v>-0.42841624982169069</v>
      </c>
      <c r="L98">
        <f t="shared" si="11"/>
        <v>0.74510179955066269</v>
      </c>
      <c r="M98">
        <f t="shared" si="12"/>
        <v>-1.2168352293422044</v>
      </c>
      <c r="N98">
        <f t="shared" si="13"/>
        <v>-0.21404808427241021</v>
      </c>
      <c r="O98">
        <f t="shared" si="14"/>
        <v>0.65570871689408883</v>
      </c>
    </row>
    <row r="99" spans="1:15">
      <c r="A99" s="5">
        <v>1.9</v>
      </c>
      <c r="B99">
        <v>2.7</v>
      </c>
      <c r="C99">
        <v>5</v>
      </c>
      <c r="D99">
        <v>4.9000000000000004</v>
      </c>
      <c r="E99">
        <v>2.2000000000000002</v>
      </c>
      <c r="F99">
        <v>2.5</v>
      </c>
      <c r="G99" s="6">
        <v>8.1999999999999993</v>
      </c>
      <c r="I99">
        <f t="shared" si="8"/>
        <v>-1.2228119460385571</v>
      </c>
      <c r="J99">
        <f t="shared" si="9"/>
        <v>0.28101662113516557</v>
      </c>
      <c r="K99">
        <f t="shared" si="10"/>
        <v>-2.0872670487945637</v>
      </c>
      <c r="L99">
        <f t="shared" si="11"/>
        <v>-0.31680100265930655</v>
      </c>
      <c r="M99">
        <f t="shared" si="12"/>
        <v>-0.95027767636472216</v>
      </c>
      <c r="N99">
        <f t="shared" si="13"/>
        <v>-0.21404808427241021</v>
      </c>
      <c r="O99">
        <f t="shared" si="14"/>
        <v>0.78144384956793078</v>
      </c>
    </row>
    <row r="100" spans="1:15">
      <c r="A100" s="5">
        <v>0.6</v>
      </c>
      <c r="B100">
        <v>1.6</v>
      </c>
      <c r="C100">
        <v>6.4</v>
      </c>
      <c r="D100">
        <v>5</v>
      </c>
      <c r="E100">
        <v>0.7</v>
      </c>
      <c r="F100">
        <v>2.1</v>
      </c>
      <c r="G100" s="6">
        <v>8.4</v>
      </c>
      <c r="I100">
        <f t="shared" si="8"/>
        <v>-2.2071187756671167</v>
      </c>
      <c r="J100">
        <f t="shared" si="9"/>
        <v>-0.63897826948591019</v>
      </c>
      <c r="K100">
        <f t="shared" si="10"/>
        <v>-1.0775317798545538</v>
      </c>
      <c r="L100">
        <f t="shared" si="11"/>
        <v>-0.22830910247514274</v>
      </c>
      <c r="M100">
        <f t="shared" si="12"/>
        <v>-2.9494593236958386</v>
      </c>
      <c r="N100">
        <f t="shared" si="13"/>
        <v>-0.73295253099340585</v>
      </c>
      <c r="O100">
        <f t="shared" si="14"/>
        <v>0.90717898224177385</v>
      </c>
    </row>
    <row r="101" spans="1:15">
      <c r="A101" s="5">
        <v>2</v>
      </c>
      <c r="B101">
        <v>2.8</v>
      </c>
      <c r="C101">
        <v>5.2</v>
      </c>
      <c r="D101">
        <v>5</v>
      </c>
      <c r="E101">
        <v>2.4</v>
      </c>
      <c r="F101">
        <v>2.7</v>
      </c>
      <c r="G101" s="6">
        <v>8.4</v>
      </c>
      <c r="I101">
        <f t="shared" si="8"/>
        <v>-1.1470960360671294</v>
      </c>
      <c r="J101">
        <f t="shared" si="9"/>
        <v>0.36465252028253575</v>
      </c>
      <c r="K101">
        <f t="shared" si="10"/>
        <v>-1.9430191532317052</v>
      </c>
      <c r="L101">
        <f t="shared" si="11"/>
        <v>-0.22830910247514274</v>
      </c>
      <c r="M101">
        <f t="shared" si="12"/>
        <v>-0.68372012338724031</v>
      </c>
      <c r="N101">
        <f t="shared" si="13"/>
        <v>4.5404139088087887E-2</v>
      </c>
      <c r="O101">
        <f t="shared" si="14"/>
        <v>0.90717898224177385</v>
      </c>
    </row>
    <row r="102" spans="1:15" ht="13.5" thickBot="1">
      <c r="A102" s="7">
        <v>3.1</v>
      </c>
      <c r="B102" s="8">
        <v>2.2000000000000002</v>
      </c>
      <c r="C102" s="8">
        <v>6.7</v>
      </c>
      <c r="D102" s="8">
        <v>6.8</v>
      </c>
      <c r="E102" s="8">
        <v>2.6</v>
      </c>
      <c r="F102" s="8">
        <v>2.9</v>
      </c>
      <c r="G102" s="9">
        <v>8.4</v>
      </c>
      <c r="I102">
        <f t="shared" si="8"/>
        <v>-0.31422102638142485</v>
      </c>
      <c r="J102">
        <f t="shared" si="9"/>
        <v>-0.13716287460168702</v>
      </c>
      <c r="K102">
        <f t="shared" si="10"/>
        <v>-0.86115993651026612</v>
      </c>
      <c r="L102">
        <f t="shared" si="11"/>
        <v>1.364545100839812</v>
      </c>
      <c r="M102">
        <f t="shared" si="12"/>
        <v>-0.41716257040975802</v>
      </c>
      <c r="N102">
        <f t="shared" si="13"/>
        <v>0.30485636244858544</v>
      </c>
      <c r="O102">
        <f t="shared" si="14"/>
        <v>0.90717898224177385</v>
      </c>
    </row>
  </sheetData>
  <mergeCells count="1">
    <mergeCell ref="A1:G1"/>
  </mergeCells>
  <pageMargins left="0.78740157499999996" right="0.78740157499999996" top="0.984251969" bottom="0.984251969" header="0.49212598499999999" footer="0.49212598499999999"/>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90F1D-3297-40B6-828B-2B5A399A3FE9}">
  <dimension ref="A1"/>
  <sheetViews>
    <sheetView workbookViewId="0"/>
  </sheetViews>
  <sheetFormatPr defaultRowHeight="12.75"/>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0206-6638-45AB-B982-2D126B2696B0}">
  <dimension ref="A1"/>
  <sheetViews>
    <sheetView workbookViewId="0"/>
  </sheetViews>
  <sheetFormatPr defaultRowHeight="12.7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8B6BE90EE23D746866D24BEAC7353C4" ma:contentTypeVersion="4" ma:contentTypeDescription="Crie um novo documento." ma:contentTypeScope="" ma:versionID="b1ce3228f5954b2d24e4027f80c13058">
  <xsd:schema xmlns:xsd="http://www.w3.org/2001/XMLSchema" xmlns:xs="http://www.w3.org/2001/XMLSchema" xmlns:p="http://schemas.microsoft.com/office/2006/metadata/properties" xmlns:ns2="81b2f411-50da-418f-a114-4d978ce04ebb" targetNamespace="http://schemas.microsoft.com/office/2006/metadata/properties" ma:root="true" ma:fieldsID="558367cf088ec45509c4806db6234051" ns2:_="">
    <xsd:import namespace="81b2f411-50da-418f-a114-4d978ce04e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2f411-50da-418f-a114-4d978ce04e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ADE201-958D-44BD-9EBF-61D47DA13008}"/>
</file>

<file path=customXml/itemProps2.xml><?xml version="1.0" encoding="utf-8"?>
<ds:datastoreItem xmlns:ds="http://schemas.openxmlformats.org/officeDocument/2006/customXml" ds:itemID="{CE3C0D56-C206-4161-BEA5-85C032ADEB91}"/>
</file>

<file path=customXml/itemProps3.xml><?xml version="1.0" encoding="utf-8"?>
<ds:datastoreItem xmlns:ds="http://schemas.openxmlformats.org/officeDocument/2006/customXml" ds:itemID="{CCB276BF-2C18-443D-AC20-DE32A383AA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 Bacconi</dc:creator>
  <cp:keywords/>
  <dc:description/>
  <cp:lastModifiedBy>José Augusto de Souza Oliveira</cp:lastModifiedBy>
  <cp:revision/>
  <dcterms:created xsi:type="dcterms:W3CDTF">2013-06-20T21:43:09Z</dcterms:created>
  <dcterms:modified xsi:type="dcterms:W3CDTF">2025-02-25T13:53:18Z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0x01010008B6BE90EE23D746866D24BEAC7353C4</vt:lpwstr>
  </property>
</Properties>
</file>