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nja\Desktop\"/>
    </mc:Choice>
  </mc:AlternateContent>
  <xr:revisionPtr revIDLastSave="0" documentId="13_ncr:1_{7B61660B-1689-4C97-B2AC-F13346E0FBBB}" xr6:coauthVersionLast="45" xr6:coauthVersionMax="45" xr10:uidLastSave="{00000000-0000-0000-0000-000000000000}"/>
  <bookViews>
    <workbookView xWindow="3210" yWindow="-120" windowWidth="21600" windowHeight="11835" tabRatio="742" xr2:uid="{4FE8E6C2-6573-48E6-B0BB-3686937C8005}"/>
  </bookViews>
  <sheets>
    <sheet name="INDEX" sheetId="16" r:id="rId1"/>
    <sheet name="(BLANK)" sheetId="9" r:id="rId2"/>
    <sheet name="System" sheetId="18" state="hidden" r:id="rId3"/>
  </sheets>
  <definedNames>
    <definedName name="a">#REF!</definedName>
    <definedName name="Categories">System!$A$3:$A$13</definedName>
    <definedName name="DayBest" localSheetId="1">'(BLANK)'!$F$5:$F$22</definedName>
    <definedName name="INDEX" localSheetId="0">INDEX!$B$2:$J$9</definedName>
    <definedName name="lastUpdate" localSheetId="0">INDEX!$B:$B</definedName>
    <definedName name="Priorities" localSheetId="1">'(BLANK)'!$AN$5:$AQ$22</definedName>
    <definedName name="Sheets">'INDEX:(BLANK)'!$AK$2</definedName>
    <definedName name="Times" localSheetId="1">'(BLANK)'!$G$5:$AJ$22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00" i="9" l="1"/>
  <c r="AM200" i="9" s="1"/>
  <c r="F200" i="9"/>
  <c r="E200" i="9"/>
  <c r="D200" i="9"/>
  <c r="C200" i="9"/>
  <c r="AN199" i="9"/>
  <c r="AM199" i="9" s="1"/>
  <c r="F199" i="9"/>
  <c r="E199" i="9"/>
  <c r="D199" i="9"/>
  <c r="C199" i="9"/>
  <c r="AN198" i="9"/>
  <c r="AM198" i="9" s="1"/>
  <c r="F198" i="9"/>
  <c r="E198" i="9"/>
  <c r="D198" i="9"/>
  <c r="C198" i="9"/>
  <c r="AN197" i="9"/>
  <c r="AM197" i="9" s="1"/>
  <c r="F197" i="9"/>
  <c r="E197" i="9"/>
  <c r="D197" i="9"/>
  <c r="C197" i="9"/>
  <c r="AN196" i="9"/>
  <c r="AM196" i="9" s="1"/>
  <c r="F196" i="9"/>
  <c r="E196" i="9"/>
  <c r="D196" i="9"/>
  <c r="C196" i="9"/>
  <c r="AN195" i="9"/>
  <c r="AM195" i="9" s="1"/>
  <c r="F195" i="9"/>
  <c r="E195" i="9"/>
  <c r="D195" i="9"/>
  <c r="C195" i="9"/>
  <c r="AN194" i="9"/>
  <c r="AM194" i="9" s="1"/>
  <c r="F194" i="9"/>
  <c r="E194" i="9"/>
  <c r="D194" i="9"/>
  <c r="C194" i="9"/>
  <c r="AN193" i="9"/>
  <c r="AM193" i="9" s="1"/>
  <c r="F193" i="9"/>
  <c r="E193" i="9"/>
  <c r="D193" i="9"/>
  <c r="C193" i="9"/>
  <c r="AN192" i="9"/>
  <c r="AM192" i="9" s="1"/>
  <c r="F192" i="9"/>
  <c r="E192" i="9"/>
  <c r="D192" i="9"/>
  <c r="C192" i="9"/>
  <c r="AN191" i="9"/>
  <c r="AM191" i="9" s="1"/>
  <c r="F191" i="9"/>
  <c r="E191" i="9"/>
  <c r="D191" i="9"/>
  <c r="C191" i="9"/>
  <c r="AN190" i="9"/>
  <c r="AM190" i="9" s="1"/>
  <c r="F190" i="9"/>
  <c r="E190" i="9"/>
  <c r="D190" i="9"/>
  <c r="C190" i="9"/>
  <c r="AN189" i="9"/>
  <c r="AM189" i="9" s="1"/>
  <c r="F189" i="9"/>
  <c r="E189" i="9"/>
  <c r="D189" i="9"/>
  <c r="C189" i="9"/>
  <c r="AN188" i="9"/>
  <c r="AM188" i="9" s="1"/>
  <c r="F188" i="9"/>
  <c r="E188" i="9"/>
  <c r="D188" i="9"/>
  <c r="C188" i="9"/>
  <c r="AN187" i="9"/>
  <c r="AM187" i="9" s="1"/>
  <c r="F187" i="9"/>
  <c r="E187" i="9"/>
  <c r="D187" i="9"/>
  <c r="C187" i="9"/>
  <c r="AN186" i="9"/>
  <c r="AM186" i="9" s="1"/>
  <c r="F186" i="9"/>
  <c r="E186" i="9"/>
  <c r="D186" i="9"/>
  <c r="C186" i="9"/>
  <c r="AN185" i="9"/>
  <c r="AM185" i="9" s="1"/>
  <c r="F185" i="9"/>
  <c r="E185" i="9"/>
  <c r="D185" i="9"/>
  <c r="C185" i="9"/>
  <c r="AN184" i="9"/>
  <c r="AM184" i="9" s="1"/>
  <c r="F184" i="9"/>
  <c r="E184" i="9"/>
  <c r="D184" i="9"/>
  <c r="C184" i="9"/>
  <c r="AN183" i="9"/>
  <c r="AM183" i="9" s="1"/>
  <c r="F183" i="9"/>
  <c r="E183" i="9"/>
  <c r="D183" i="9"/>
  <c r="C183" i="9"/>
  <c r="AN182" i="9"/>
  <c r="AM182" i="9" s="1"/>
  <c r="F182" i="9"/>
  <c r="E182" i="9"/>
  <c r="D182" i="9"/>
  <c r="C182" i="9"/>
  <c r="AN181" i="9"/>
  <c r="AM181" i="9" s="1"/>
  <c r="F181" i="9"/>
  <c r="E181" i="9"/>
  <c r="D181" i="9"/>
  <c r="C181" i="9"/>
  <c r="AN180" i="9"/>
  <c r="AM180" i="9" s="1"/>
  <c r="F180" i="9"/>
  <c r="E180" i="9"/>
  <c r="D180" i="9"/>
  <c r="C180" i="9"/>
  <c r="AN179" i="9"/>
  <c r="AM179" i="9" s="1"/>
  <c r="F179" i="9"/>
  <c r="E179" i="9"/>
  <c r="D179" i="9"/>
  <c r="C179" i="9"/>
  <c r="AN178" i="9"/>
  <c r="AM178" i="9" s="1"/>
  <c r="F178" i="9"/>
  <c r="E178" i="9"/>
  <c r="D178" i="9"/>
  <c r="C178" i="9"/>
  <c r="AN177" i="9"/>
  <c r="AM177" i="9" s="1"/>
  <c r="F177" i="9"/>
  <c r="E177" i="9"/>
  <c r="D177" i="9"/>
  <c r="C177" i="9"/>
  <c r="AN176" i="9"/>
  <c r="AM176" i="9" s="1"/>
  <c r="F176" i="9"/>
  <c r="E176" i="9"/>
  <c r="D176" i="9"/>
  <c r="C176" i="9"/>
  <c r="AN175" i="9"/>
  <c r="AM175" i="9" s="1"/>
  <c r="F175" i="9"/>
  <c r="E175" i="9"/>
  <c r="D175" i="9"/>
  <c r="C175" i="9"/>
  <c r="AN174" i="9"/>
  <c r="AM174" i="9" s="1"/>
  <c r="F174" i="9"/>
  <c r="E174" i="9"/>
  <c r="D174" i="9"/>
  <c r="C174" i="9"/>
  <c r="AN173" i="9"/>
  <c r="AM173" i="9" s="1"/>
  <c r="F173" i="9"/>
  <c r="E173" i="9"/>
  <c r="D173" i="9"/>
  <c r="C173" i="9"/>
  <c r="AN172" i="9"/>
  <c r="AM172" i="9" s="1"/>
  <c r="F172" i="9"/>
  <c r="E172" i="9"/>
  <c r="D172" i="9"/>
  <c r="C172" i="9"/>
  <c r="AN171" i="9"/>
  <c r="AM171" i="9" s="1"/>
  <c r="F171" i="9"/>
  <c r="E171" i="9"/>
  <c r="D171" i="9"/>
  <c r="C171" i="9"/>
  <c r="AN170" i="9"/>
  <c r="AM170" i="9" s="1"/>
  <c r="F170" i="9"/>
  <c r="E170" i="9"/>
  <c r="D170" i="9"/>
  <c r="C170" i="9"/>
  <c r="AN169" i="9"/>
  <c r="AM169" i="9" s="1"/>
  <c r="F169" i="9"/>
  <c r="E169" i="9"/>
  <c r="D169" i="9"/>
  <c r="C169" i="9"/>
  <c r="AN168" i="9"/>
  <c r="AM168" i="9" s="1"/>
  <c r="F168" i="9"/>
  <c r="E168" i="9"/>
  <c r="D168" i="9"/>
  <c r="C168" i="9"/>
  <c r="AN167" i="9"/>
  <c r="AM167" i="9" s="1"/>
  <c r="F167" i="9"/>
  <c r="E167" i="9"/>
  <c r="D167" i="9"/>
  <c r="C167" i="9"/>
  <c r="AN166" i="9"/>
  <c r="AM166" i="9" s="1"/>
  <c r="F166" i="9"/>
  <c r="E166" i="9"/>
  <c r="D166" i="9"/>
  <c r="C166" i="9"/>
  <c r="AN165" i="9"/>
  <c r="AM165" i="9" s="1"/>
  <c r="F165" i="9"/>
  <c r="E165" i="9"/>
  <c r="D165" i="9"/>
  <c r="C165" i="9"/>
  <c r="AN164" i="9"/>
  <c r="AM164" i="9" s="1"/>
  <c r="F164" i="9"/>
  <c r="E164" i="9"/>
  <c r="D164" i="9"/>
  <c r="C164" i="9"/>
  <c r="AN163" i="9"/>
  <c r="AM163" i="9" s="1"/>
  <c r="F163" i="9"/>
  <c r="E163" i="9"/>
  <c r="D163" i="9"/>
  <c r="C163" i="9"/>
  <c r="AN162" i="9"/>
  <c r="AM162" i="9" s="1"/>
  <c r="F162" i="9"/>
  <c r="E162" i="9"/>
  <c r="D162" i="9"/>
  <c r="C162" i="9"/>
  <c r="AN161" i="9"/>
  <c r="AM161" i="9" s="1"/>
  <c r="F161" i="9"/>
  <c r="E161" i="9"/>
  <c r="D161" i="9"/>
  <c r="C161" i="9"/>
  <c r="AN160" i="9"/>
  <c r="AM160" i="9" s="1"/>
  <c r="F160" i="9"/>
  <c r="E160" i="9"/>
  <c r="D160" i="9"/>
  <c r="C160" i="9"/>
  <c r="AN159" i="9"/>
  <c r="AM159" i="9" s="1"/>
  <c r="F159" i="9"/>
  <c r="E159" i="9"/>
  <c r="D159" i="9"/>
  <c r="C159" i="9"/>
  <c r="AN158" i="9"/>
  <c r="AM158" i="9" s="1"/>
  <c r="F158" i="9"/>
  <c r="E158" i="9"/>
  <c r="D158" i="9"/>
  <c r="C158" i="9"/>
  <c r="AN157" i="9"/>
  <c r="AM157" i="9" s="1"/>
  <c r="F157" i="9"/>
  <c r="E157" i="9"/>
  <c r="D157" i="9"/>
  <c r="C157" i="9"/>
  <c r="AN156" i="9"/>
  <c r="AM156" i="9" s="1"/>
  <c r="F156" i="9"/>
  <c r="E156" i="9"/>
  <c r="D156" i="9"/>
  <c r="C156" i="9"/>
  <c r="AN155" i="9"/>
  <c r="AM155" i="9" s="1"/>
  <c r="F155" i="9"/>
  <c r="E155" i="9"/>
  <c r="D155" i="9"/>
  <c r="C155" i="9"/>
  <c r="AN154" i="9"/>
  <c r="AM154" i="9" s="1"/>
  <c r="F154" i="9"/>
  <c r="E154" i="9"/>
  <c r="D154" i="9"/>
  <c r="C154" i="9"/>
  <c r="AN153" i="9"/>
  <c r="AM153" i="9" s="1"/>
  <c r="F153" i="9"/>
  <c r="E153" i="9"/>
  <c r="D153" i="9"/>
  <c r="C153" i="9"/>
  <c r="AN152" i="9"/>
  <c r="AM152" i="9" s="1"/>
  <c r="F152" i="9"/>
  <c r="E152" i="9"/>
  <c r="D152" i="9"/>
  <c r="C152" i="9"/>
  <c r="AN151" i="9"/>
  <c r="AM151" i="9" s="1"/>
  <c r="F151" i="9"/>
  <c r="E151" i="9"/>
  <c r="D151" i="9"/>
  <c r="C151" i="9"/>
  <c r="AN150" i="9"/>
  <c r="AM150" i="9" s="1"/>
  <c r="F150" i="9"/>
  <c r="E150" i="9"/>
  <c r="D150" i="9"/>
  <c r="C150" i="9"/>
  <c r="AN149" i="9"/>
  <c r="AM149" i="9" s="1"/>
  <c r="F149" i="9"/>
  <c r="E149" i="9"/>
  <c r="D149" i="9"/>
  <c r="C149" i="9"/>
  <c r="AN148" i="9"/>
  <c r="AM148" i="9" s="1"/>
  <c r="F148" i="9"/>
  <c r="E148" i="9"/>
  <c r="D148" i="9"/>
  <c r="C148" i="9"/>
  <c r="AN147" i="9"/>
  <c r="AM147" i="9" s="1"/>
  <c r="F147" i="9"/>
  <c r="E147" i="9"/>
  <c r="D147" i="9"/>
  <c r="C147" i="9"/>
  <c r="AN146" i="9"/>
  <c r="AM146" i="9" s="1"/>
  <c r="F146" i="9"/>
  <c r="E146" i="9"/>
  <c r="D146" i="9"/>
  <c r="C146" i="9"/>
  <c r="AN145" i="9"/>
  <c r="AM145" i="9" s="1"/>
  <c r="F145" i="9"/>
  <c r="E145" i="9"/>
  <c r="D145" i="9"/>
  <c r="C145" i="9"/>
  <c r="AN144" i="9"/>
  <c r="AM144" i="9" s="1"/>
  <c r="F144" i="9"/>
  <c r="E144" i="9"/>
  <c r="D144" i="9"/>
  <c r="C144" i="9"/>
  <c r="AN143" i="9"/>
  <c r="AM143" i="9" s="1"/>
  <c r="F143" i="9"/>
  <c r="E143" i="9"/>
  <c r="D143" i="9"/>
  <c r="C143" i="9"/>
  <c r="AN142" i="9"/>
  <c r="AM142" i="9" s="1"/>
  <c r="F142" i="9"/>
  <c r="E142" i="9"/>
  <c r="D142" i="9"/>
  <c r="C142" i="9"/>
  <c r="AN141" i="9"/>
  <c r="AM141" i="9" s="1"/>
  <c r="F141" i="9"/>
  <c r="E141" i="9"/>
  <c r="D141" i="9"/>
  <c r="C141" i="9"/>
  <c r="AN140" i="9"/>
  <c r="AM140" i="9" s="1"/>
  <c r="F140" i="9"/>
  <c r="E140" i="9"/>
  <c r="D140" i="9"/>
  <c r="C140" i="9"/>
  <c r="AN139" i="9"/>
  <c r="AM139" i="9" s="1"/>
  <c r="F139" i="9"/>
  <c r="E139" i="9"/>
  <c r="D139" i="9"/>
  <c r="C139" i="9"/>
  <c r="AN138" i="9"/>
  <c r="AM138" i="9" s="1"/>
  <c r="F138" i="9"/>
  <c r="E138" i="9"/>
  <c r="D138" i="9"/>
  <c r="C138" i="9"/>
  <c r="AN137" i="9"/>
  <c r="AM137" i="9" s="1"/>
  <c r="F137" i="9"/>
  <c r="E137" i="9"/>
  <c r="D137" i="9"/>
  <c r="C137" i="9"/>
  <c r="AN136" i="9"/>
  <c r="AM136" i="9"/>
  <c r="F136" i="9"/>
  <c r="E136" i="9"/>
  <c r="D136" i="9"/>
  <c r="C136" i="9"/>
  <c r="AN135" i="9"/>
  <c r="AM135" i="9" s="1"/>
  <c r="F135" i="9"/>
  <c r="E135" i="9"/>
  <c r="D135" i="9"/>
  <c r="C135" i="9"/>
  <c r="AN134" i="9"/>
  <c r="AM134" i="9" s="1"/>
  <c r="F134" i="9"/>
  <c r="E134" i="9"/>
  <c r="D134" i="9"/>
  <c r="C134" i="9"/>
  <c r="AN133" i="9"/>
  <c r="AM133" i="9" s="1"/>
  <c r="F133" i="9"/>
  <c r="E133" i="9"/>
  <c r="D133" i="9"/>
  <c r="C133" i="9"/>
  <c r="AN132" i="9"/>
  <c r="AM132" i="9" s="1"/>
  <c r="F132" i="9"/>
  <c r="E132" i="9"/>
  <c r="D132" i="9"/>
  <c r="C132" i="9"/>
  <c r="AN131" i="9"/>
  <c r="AM131" i="9" s="1"/>
  <c r="F131" i="9"/>
  <c r="E131" i="9"/>
  <c r="D131" i="9"/>
  <c r="C131" i="9"/>
  <c r="AN130" i="9"/>
  <c r="AM130" i="9" s="1"/>
  <c r="F130" i="9"/>
  <c r="E130" i="9"/>
  <c r="D130" i="9"/>
  <c r="C130" i="9"/>
  <c r="AN129" i="9"/>
  <c r="AM129" i="9" s="1"/>
  <c r="F129" i="9"/>
  <c r="E129" i="9"/>
  <c r="D129" i="9"/>
  <c r="C129" i="9"/>
  <c r="AN128" i="9"/>
  <c r="AM128" i="9" s="1"/>
  <c r="F128" i="9"/>
  <c r="E128" i="9"/>
  <c r="D128" i="9"/>
  <c r="C128" i="9"/>
  <c r="AN127" i="9"/>
  <c r="AM127" i="9" s="1"/>
  <c r="F127" i="9"/>
  <c r="E127" i="9"/>
  <c r="D127" i="9"/>
  <c r="C127" i="9"/>
  <c r="AN126" i="9"/>
  <c r="AM126" i="9" s="1"/>
  <c r="F126" i="9"/>
  <c r="E126" i="9"/>
  <c r="D126" i="9"/>
  <c r="C126" i="9"/>
  <c r="AN125" i="9"/>
  <c r="AM125" i="9" s="1"/>
  <c r="F125" i="9"/>
  <c r="E125" i="9"/>
  <c r="D125" i="9"/>
  <c r="C125" i="9"/>
  <c r="AN124" i="9"/>
  <c r="AM124" i="9" s="1"/>
  <c r="F124" i="9"/>
  <c r="E124" i="9"/>
  <c r="D124" i="9"/>
  <c r="C124" i="9"/>
  <c r="AN123" i="9"/>
  <c r="AM123" i="9" s="1"/>
  <c r="F123" i="9"/>
  <c r="E123" i="9"/>
  <c r="D123" i="9"/>
  <c r="C123" i="9"/>
  <c r="AN122" i="9"/>
  <c r="AM122" i="9" s="1"/>
  <c r="F122" i="9"/>
  <c r="E122" i="9"/>
  <c r="D122" i="9"/>
  <c r="C122" i="9"/>
  <c r="AN121" i="9"/>
  <c r="AM121" i="9" s="1"/>
  <c r="F121" i="9"/>
  <c r="E121" i="9"/>
  <c r="D121" i="9"/>
  <c r="C121" i="9"/>
  <c r="AN120" i="9"/>
  <c r="AM120" i="9" s="1"/>
  <c r="F120" i="9"/>
  <c r="E120" i="9"/>
  <c r="D120" i="9"/>
  <c r="C120" i="9"/>
  <c r="AN119" i="9"/>
  <c r="AM119" i="9" s="1"/>
  <c r="F119" i="9"/>
  <c r="E119" i="9"/>
  <c r="D119" i="9"/>
  <c r="C119" i="9"/>
  <c r="AN118" i="9"/>
  <c r="AM118" i="9" s="1"/>
  <c r="F118" i="9"/>
  <c r="E118" i="9"/>
  <c r="D118" i="9"/>
  <c r="C118" i="9"/>
  <c r="AN117" i="9"/>
  <c r="AM117" i="9" s="1"/>
  <c r="F117" i="9"/>
  <c r="E117" i="9"/>
  <c r="D117" i="9"/>
  <c r="C117" i="9"/>
  <c r="AN116" i="9"/>
  <c r="AM116" i="9" s="1"/>
  <c r="F116" i="9"/>
  <c r="E116" i="9"/>
  <c r="D116" i="9"/>
  <c r="C116" i="9"/>
  <c r="AN115" i="9"/>
  <c r="AM115" i="9" s="1"/>
  <c r="F115" i="9"/>
  <c r="E115" i="9"/>
  <c r="D115" i="9"/>
  <c r="C115" i="9"/>
  <c r="AN114" i="9"/>
  <c r="AM114" i="9" s="1"/>
  <c r="F114" i="9"/>
  <c r="E114" i="9"/>
  <c r="D114" i="9"/>
  <c r="C114" i="9"/>
  <c r="AN113" i="9"/>
  <c r="AM113" i="9" s="1"/>
  <c r="F113" i="9"/>
  <c r="E113" i="9"/>
  <c r="D113" i="9"/>
  <c r="C113" i="9"/>
  <c r="AN112" i="9"/>
  <c r="AM112" i="9" s="1"/>
  <c r="F112" i="9"/>
  <c r="E112" i="9"/>
  <c r="D112" i="9"/>
  <c r="C112" i="9"/>
  <c r="AN111" i="9"/>
  <c r="AM111" i="9" s="1"/>
  <c r="F111" i="9"/>
  <c r="E111" i="9"/>
  <c r="D111" i="9"/>
  <c r="C111" i="9"/>
  <c r="AN110" i="9"/>
  <c r="AM110" i="9" s="1"/>
  <c r="F110" i="9"/>
  <c r="E110" i="9"/>
  <c r="D110" i="9"/>
  <c r="C110" i="9"/>
  <c r="AN109" i="9"/>
  <c r="AM109" i="9" s="1"/>
  <c r="F109" i="9"/>
  <c r="E109" i="9"/>
  <c r="D109" i="9"/>
  <c r="C109" i="9"/>
  <c r="AN108" i="9"/>
  <c r="AM108" i="9" s="1"/>
  <c r="F108" i="9"/>
  <c r="E108" i="9"/>
  <c r="D108" i="9"/>
  <c r="C108" i="9"/>
  <c r="AN107" i="9"/>
  <c r="AM107" i="9" s="1"/>
  <c r="F107" i="9"/>
  <c r="E107" i="9"/>
  <c r="D107" i="9"/>
  <c r="C107" i="9"/>
  <c r="AN106" i="9"/>
  <c r="AM106" i="9" s="1"/>
  <c r="F106" i="9"/>
  <c r="E106" i="9"/>
  <c r="D106" i="9"/>
  <c r="C106" i="9"/>
  <c r="AN105" i="9"/>
  <c r="AM105" i="9" s="1"/>
  <c r="F105" i="9"/>
  <c r="E105" i="9"/>
  <c r="D105" i="9"/>
  <c r="C105" i="9"/>
  <c r="AN104" i="9"/>
  <c r="AM104" i="9" s="1"/>
  <c r="F104" i="9"/>
  <c r="E104" i="9"/>
  <c r="D104" i="9"/>
  <c r="C104" i="9"/>
  <c r="AN103" i="9"/>
  <c r="AM103" i="9" s="1"/>
  <c r="F103" i="9"/>
  <c r="E103" i="9"/>
  <c r="D103" i="9"/>
  <c r="C103" i="9"/>
  <c r="AN102" i="9"/>
  <c r="AM102" i="9" s="1"/>
  <c r="F102" i="9"/>
  <c r="E102" i="9"/>
  <c r="D102" i="9"/>
  <c r="C102" i="9"/>
  <c r="AN101" i="9"/>
  <c r="AM101" i="9" s="1"/>
  <c r="F101" i="9"/>
  <c r="E101" i="9"/>
  <c r="D101" i="9"/>
  <c r="C101" i="9"/>
  <c r="AN100" i="9"/>
  <c r="AM100" i="9" s="1"/>
  <c r="F100" i="9"/>
  <c r="E100" i="9"/>
  <c r="D100" i="9"/>
  <c r="C100" i="9"/>
  <c r="AN99" i="9"/>
  <c r="AM99" i="9" s="1"/>
  <c r="F99" i="9"/>
  <c r="E99" i="9"/>
  <c r="D99" i="9"/>
  <c r="C99" i="9"/>
  <c r="AN98" i="9"/>
  <c r="AM98" i="9" s="1"/>
  <c r="F98" i="9"/>
  <c r="E98" i="9"/>
  <c r="D98" i="9"/>
  <c r="C98" i="9"/>
  <c r="AN97" i="9"/>
  <c r="AM97" i="9" s="1"/>
  <c r="F97" i="9"/>
  <c r="E97" i="9"/>
  <c r="D97" i="9"/>
  <c r="C97" i="9"/>
  <c r="AN96" i="9"/>
  <c r="AM96" i="9" s="1"/>
  <c r="F96" i="9"/>
  <c r="E96" i="9"/>
  <c r="D96" i="9"/>
  <c r="C96" i="9"/>
  <c r="AN95" i="9"/>
  <c r="AM95" i="9" s="1"/>
  <c r="F95" i="9"/>
  <c r="E95" i="9"/>
  <c r="D95" i="9"/>
  <c r="C95" i="9"/>
  <c r="AN94" i="9"/>
  <c r="AM94" i="9" s="1"/>
  <c r="F94" i="9"/>
  <c r="E94" i="9"/>
  <c r="D94" i="9"/>
  <c r="C94" i="9"/>
  <c r="AN93" i="9"/>
  <c r="AM93" i="9" s="1"/>
  <c r="F93" i="9"/>
  <c r="E93" i="9"/>
  <c r="D93" i="9"/>
  <c r="C93" i="9"/>
  <c r="AN92" i="9"/>
  <c r="AM92" i="9" s="1"/>
  <c r="F92" i="9"/>
  <c r="E92" i="9"/>
  <c r="D92" i="9"/>
  <c r="C92" i="9"/>
  <c r="AN91" i="9"/>
  <c r="AM91" i="9" s="1"/>
  <c r="F91" i="9"/>
  <c r="E91" i="9"/>
  <c r="D91" i="9"/>
  <c r="C91" i="9"/>
  <c r="AN90" i="9"/>
  <c r="AM90" i="9" s="1"/>
  <c r="F90" i="9"/>
  <c r="E90" i="9"/>
  <c r="D90" i="9"/>
  <c r="C90" i="9"/>
  <c r="AN89" i="9"/>
  <c r="AM89" i="9" s="1"/>
  <c r="F89" i="9"/>
  <c r="E89" i="9"/>
  <c r="D89" i="9"/>
  <c r="C89" i="9"/>
  <c r="AN88" i="9"/>
  <c r="AM88" i="9" s="1"/>
  <c r="F88" i="9"/>
  <c r="E88" i="9"/>
  <c r="D88" i="9"/>
  <c r="C88" i="9"/>
  <c r="AN87" i="9"/>
  <c r="AM87" i="9" s="1"/>
  <c r="F87" i="9"/>
  <c r="E87" i="9"/>
  <c r="D87" i="9"/>
  <c r="C87" i="9"/>
  <c r="AN86" i="9"/>
  <c r="AM86" i="9" s="1"/>
  <c r="F86" i="9"/>
  <c r="E86" i="9"/>
  <c r="D86" i="9"/>
  <c r="C86" i="9"/>
  <c r="AN85" i="9"/>
  <c r="AM85" i="9" s="1"/>
  <c r="F85" i="9"/>
  <c r="E85" i="9"/>
  <c r="D85" i="9"/>
  <c r="C85" i="9"/>
  <c r="AN84" i="9"/>
  <c r="AM84" i="9" s="1"/>
  <c r="F84" i="9"/>
  <c r="E84" i="9"/>
  <c r="D84" i="9"/>
  <c r="C84" i="9"/>
  <c r="AN83" i="9"/>
  <c r="AM83" i="9" s="1"/>
  <c r="F83" i="9"/>
  <c r="E83" i="9"/>
  <c r="D83" i="9"/>
  <c r="C83" i="9"/>
  <c r="AN82" i="9"/>
  <c r="AM82" i="9" s="1"/>
  <c r="F82" i="9"/>
  <c r="E82" i="9"/>
  <c r="D82" i="9"/>
  <c r="C82" i="9"/>
  <c r="AN81" i="9"/>
  <c r="AM81" i="9" s="1"/>
  <c r="F81" i="9"/>
  <c r="E81" i="9"/>
  <c r="D81" i="9"/>
  <c r="C81" i="9"/>
  <c r="AN80" i="9"/>
  <c r="AM80" i="9" s="1"/>
  <c r="F80" i="9"/>
  <c r="E80" i="9"/>
  <c r="D80" i="9"/>
  <c r="C80" i="9"/>
  <c r="AN79" i="9"/>
  <c r="AM79" i="9" s="1"/>
  <c r="F79" i="9"/>
  <c r="E79" i="9"/>
  <c r="D79" i="9"/>
  <c r="C79" i="9"/>
  <c r="AN78" i="9"/>
  <c r="AM78" i="9" s="1"/>
  <c r="F78" i="9"/>
  <c r="E78" i="9"/>
  <c r="D78" i="9"/>
  <c r="C78" i="9"/>
  <c r="AN77" i="9"/>
  <c r="AM77" i="9" s="1"/>
  <c r="F77" i="9"/>
  <c r="E77" i="9"/>
  <c r="D77" i="9"/>
  <c r="C77" i="9"/>
  <c r="AN76" i="9"/>
  <c r="AM76" i="9" s="1"/>
  <c r="F76" i="9"/>
  <c r="E76" i="9"/>
  <c r="D76" i="9"/>
  <c r="C76" i="9"/>
  <c r="AN75" i="9"/>
  <c r="AM75" i="9" s="1"/>
  <c r="F75" i="9"/>
  <c r="E75" i="9"/>
  <c r="D75" i="9"/>
  <c r="C75" i="9"/>
  <c r="AN74" i="9"/>
  <c r="AM74" i="9" s="1"/>
  <c r="F74" i="9"/>
  <c r="E74" i="9"/>
  <c r="D74" i="9"/>
  <c r="C74" i="9"/>
  <c r="AN73" i="9"/>
  <c r="AM73" i="9" s="1"/>
  <c r="F73" i="9"/>
  <c r="E73" i="9"/>
  <c r="D73" i="9"/>
  <c r="C73" i="9"/>
  <c r="AN72" i="9"/>
  <c r="AM72" i="9" s="1"/>
  <c r="F72" i="9"/>
  <c r="E72" i="9"/>
  <c r="D72" i="9"/>
  <c r="C72" i="9"/>
  <c r="AN71" i="9"/>
  <c r="AM71" i="9" s="1"/>
  <c r="F71" i="9"/>
  <c r="E71" i="9"/>
  <c r="D71" i="9"/>
  <c r="C71" i="9"/>
  <c r="AN70" i="9"/>
  <c r="AM70" i="9" s="1"/>
  <c r="F70" i="9"/>
  <c r="E70" i="9"/>
  <c r="D70" i="9"/>
  <c r="C70" i="9"/>
  <c r="AN69" i="9"/>
  <c r="AM69" i="9" s="1"/>
  <c r="F69" i="9"/>
  <c r="E69" i="9"/>
  <c r="D69" i="9"/>
  <c r="C69" i="9"/>
  <c r="AN68" i="9"/>
  <c r="AM68" i="9" s="1"/>
  <c r="F68" i="9"/>
  <c r="E68" i="9"/>
  <c r="D68" i="9"/>
  <c r="C68" i="9"/>
  <c r="AN67" i="9"/>
  <c r="AM67" i="9" s="1"/>
  <c r="F67" i="9"/>
  <c r="E67" i="9"/>
  <c r="D67" i="9"/>
  <c r="C67" i="9"/>
  <c r="AN66" i="9"/>
  <c r="AM66" i="9" s="1"/>
  <c r="F66" i="9"/>
  <c r="E66" i="9"/>
  <c r="D66" i="9"/>
  <c r="C66" i="9"/>
  <c r="AN65" i="9"/>
  <c r="AM65" i="9" s="1"/>
  <c r="F65" i="9"/>
  <c r="E65" i="9"/>
  <c r="D65" i="9"/>
  <c r="C65" i="9"/>
  <c r="AN64" i="9"/>
  <c r="AM64" i="9" s="1"/>
  <c r="F64" i="9"/>
  <c r="E64" i="9"/>
  <c r="D64" i="9"/>
  <c r="C64" i="9"/>
  <c r="AN63" i="9"/>
  <c r="AM63" i="9" s="1"/>
  <c r="F63" i="9"/>
  <c r="E63" i="9"/>
  <c r="D63" i="9"/>
  <c r="C63" i="9"/>
  <c r="AN62" i="9"/>
  <c r="AM62" i="9" s="1"/>
  <c r="F62" i="9"/>
  <c r="E62" i="9"/>
  <c r="D62" i="9"/>
  <c r="C62" i="9"/>
  <c r="AN61" i="9"/>
  <c r="AM61" i="9" s="1"/>
  <c r="F61" i="9"/>
  <c r="E61" i="9"/>
  <c r="D61" i="9"/>
  <c r="C61" i="9"/>
  <c r="AN60" i="9"/>
  <c r="AM60" i="9" s="1"/>
  <c r="F60" i="9"/>
  <c r="E60" i="9"/>
  <c r="D60" i="9"/>
  <c r="C60" i="9"/>
  <c r="AN59" i="9"/>
  <c r="AM59" i="9" s="1"/>
  <c r="F59" i="9"/>
  <c r="E59" i="9"/>
  <c r="D59" i="9"/>
  <c r="C59" i="9"/>
  <c r="AN58" i="9"/>
  <c r="AM58" i="9" s="1"/>
  <c r="F58" i="9"/>
  <c r="E58" i="9"/>
  <c r="D58" i="9"/>
  <c r="C58" i="9"/>
  <c r="AN57" i="9"/>
  <c r="AM57" i="9" s="1"/>
  <c r="F57" i="9"/>
  <c r="E57" i="9"/>
  <c r="D57" i="9"/>
  <c r="C57" i="9"/>
  <c r="AN56" i="9"/>
  <c r="AM56" i="9" s="1"/>
  <c r="F56" i="9"/>
  <c r="E56" i="9"/>
  <c r="D56" i="9"/>
  <c r="C56" i="9"/>
  <c r="AN55" i="9"/>
  <c r="AM55" i="9" s="1"/>
  <c r="F55" i="9"/>
  <c r="E55" i="9"/>
  <c r="D55" i="9"/>
  <c r="C55" i="9"/>
  <c r="AN54" i="9"/>
  <c r="AM54" i="9" s="1"/>
  <c r="F54" i="9"/>
  <c r="E54" i="9"/>
  <c r="D54" i="9"/>
  <c r="C54" i="9"/>
  <c r="AN53" i="9"/>
  <c r="AM53" i="9" s="1"/>
  <c r="F53" i="9"/>
  <c r="E53" i="9"/>
  <c r="D53" i="9"/>
  <c r="C53" i="9"/>
  <c r="AN52" i="9"/>
  <c r="AM52" i="9"/>
  <c r="F52" i="9"/>
  <c r="E52" i="9"/>
  <c r="D52" i="9"/>
  <c r="C52" i="9"/>
  <c r="AN51" i="9"/>
  <c r="AM51" i="9" s="1"/>
  <c r="F51" i="9"/>
  <c r="E51" i="9"/>
  <c r="D51" i="9"/>
  <c r="C51" i="9"/>
  <c r="AN50" i="9"/>
  <c r="AM50" i="9" s="1"/>
  <c r="F50" i="9"/>
  <c r="E50" i="9"/>
  <c r="D50" i="9"/>
  <c r="C50" i="9"/>
  <c r="AN49" i="9"/>
  <c r="AM49" i="9" s="1"/>
  <c r="F49" i="9"/>
  <c r="E49" i="9"/>
  <c r="D49" i="9"/>
  <c r="C49" i="9"/>
  <c r="AN48" i="9"/>
  <c r="AM48" i="9"/>
  <c r="F48" i="9"/>
  <c r="E48" i="9"/>
  <c r="D48" i="9"/>
  <c r="C48" i="9"/>
  <c r="AN47" i="9"/>
  <c r="AM47" i="9" s="1"/>
  <c r="F47" i="9"/>
  <c r="E47" i="9"/>
  <c r="D47" i="9"/>
  <c r="C47" i="9"/>
  <c r="AN46" i="9"/>
  <c r="AM46" i="9" s="1"/>
  <c r="F46" i="9"/>
  <c r="E46" i="9"/>
  <c r="D46" i="9"/>
  <c r="C46" i="9"/>
  <c r="AN45" i="9"/>
  <c r="AM45" i="9" s="1"/>
  <c r="F45" i="9"/>
  <c r="E45" i="9"/>
  <c r="D45" i="9"/>
  <c r="C45" i="9"/>
  <c r="AN44" i="9"/>
  <c r="AM44" i="9" s="1"/>
  <c r="F44" i="9"/>
  <c r="E44" i="9"/>
  <c r="D44" i="9"/>
  <c r="C44" i="9"/>
  <c r="AN43" i="9"/>
  <c r="AM43" i="9" s="1"/>
  <c r="F43" i="9"/>
  <c r="E43" i="9"/>
  <c r="D43" i="9"/>
  <c r="C43" i="9"/>
  <c r="AN42" i="9"/>
  <c r="AM42" i="9" s="1"/>
  <c r="F42" i="9"/>
  <c r="E42" i="9"/>
  <c r="D42" i="9"/>
  <c r="C42" i="9"/>
  <c r="AN41" i="9"/>
  <c r="AM41" i="9" s="1"/>
  <c r="F41" i="9"/>
  <c r="E41" i="9"/>
  <c r="D41" i="9"/>
  <c r="C41" i="9"/>
  <c r="AN40" i="9"/>
  <c r="AM40" i="9" s="1"/>
  <c r="F40" i="9"/>
  <c r="E40" i="9"/>
  <c r="D40" i="9"/>
  <c r="C40" i="9"/>
  <c r="AN39" i="9"/>
  <c r="AM39" i="9"/>
  <c r="F39" i="9"/>
  <c r="E39" i="9"/>
  <c r="D39" i="9"/>
  <c r="C39" i="9"/>
  <c r="AN38" i="9"/>
  <c r="AM38" i="9" s="1"/>
  <c r="F38" i="9"/>
  <c r="E38" i="9"/>
  <c r="D38" i="9"/>
  <c r="C38" i="9"/>
  <c r="AN37" i="9"/>
  <c r="AM37" i="9" s="1"/>
  <c r="F37" i="9"/>
  <c r="E37" i="9"/>
  <c r="D37" i="9"/>
  <c r="C37" i="9"/>
  <c r="AN36" i="9"/>
  <c r="AM36" i="9" s="1"/>
  <c r="F36" i="9"/>
  <c r="E36" i="9"/>
  <c r="D36" i="9"/>
  <c r="C36" i="9"/>
  <c r="AN35" i="9"/>
  <c r="AM35" i="9" s="1"/>
  <c r="F35" i="9"/>
  <c r="E35" i="9"/>
  <c r="D35" i="9"/>
  <c r="C35" i="9"/>
  <c r="AN34" i="9"/>
  <c r="AM34" i="9" s="1"/>
  <c r="F34" i="9"/>
  <c r="E34" i="9"/>
  <c r="D34" i="9"/>
  <c r="C34" i="9"/>
  <c r="AN33" i="9"/>
  <c r="AM33" i="9" s="1"/>
  <c r="F33" i="9"/>
  <c r="E33" i="9"/>
  <c r="D33" i="9"/>
  <c r="C33" i="9"/>
  <c r="AN32" i="9"/>
  <c r="AM32" i="9" s="1"/>
  <c r="F32" i="9"/>
  <c r="E32" i="9"/>
  <c r="D32" i="9"/>
  <c r="C32" i="9"/>
  <c r="AN31" i="9"/>
  <c r="AM31" i="9"/>
  <c r="F31" i="9"/>
  <c r="E31" i="9"/>
  <c r="D31" i="9"/>
  <c r="C31" i="9"/>
  <c r="AN30" i="9"/>
  <c r="AM30" i="9" s="1"/>
  <c r="F30" i="9"/>
  <c r="E30" i="9"/>
  <c r="D30" i="9"/>
  <c r="C30" i="9"/>
  <c r="AN29" i="9"/>
  <c r="AM29" i="9" s="1"/>
  <c r="F29" i="9"/>
  <c r="E29" i="9"/>
  <c r="D29" i="9"/>
  <c r="C29" i="9"/>
  <c r="AN28" i="9"/>
  <c r="AM28" i="9" s="1"/>
  <c r="F28" i="9"/>
  <c r="E28" i="9"/>
  <c r="D28" i="9"/>
  <c r="C28" i="9"/>
  <c r="AN27" i="9"/>
  <c r="AM27" i="9" s="1"/>
  <c r="F27" i="9"/>
  <c r="E27" i="9"/>
  <c r="D27" i="9"/>
  <c r="C27" i="9"/>
  <c r="AN26" i="9"/>
  <c r="AM26" i="9" s="1"/>
  <c r="F26" i="9"/>
  <c r="E26" i="9"/>
  <c r="D26" i="9"/>
  <c r="C26" i="9"/>
  <c r="AN25" i="9"/>
  <c r="AM25" i="9" s="1"/>
  <c r="F25" i="9"/>
  <c r="E25" i="9"/>
  <c r="D25" i="9"/>
  <c r="C25" i="9"/>
  <c r="AN24" i="9"/>
  <c r="AM24" i="9" s="1"/>
  <c r="F24" i="9"/>
  <c r="E24" i="9"/>
  <c r="D24" i="9"/>
  <c r="C24" i="9"/>
  <c r="AN23" i="9"/>
  <c r="AM23" i="9" s="1"/>
  <c r="F23" i="9"/>
  <c r="E23" i="9"/>
  <c r="D23" i="9"/>
  <c r="C23" i="9"/>
  <c r="A1" i="9"/>
  <c r="E22" i="9" l="1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AK2" i="9" l="1"/>
  <c r="A16" i="18" l="1"/>
  <c r="C51" i="16" l="1"/>
  <c r="C52" i="16"/>
  <c r="C53" i="16"/>
  <c r="C50" i="16"/>
  <c r="C47" i="16"/>
  <c r="C48" i="16"/>
  <c r="C49" i="16"/>
  <c r="C46" i="16"/>
  <c r="C43" i="16"/>
  <c r="C44" i="16"/>
  <c r="C45" i="16"/>
  <c r="C42" i="16"/>
  <c r="C39" i="16"/>
  <c r="C40" i="16"/>
  <c r="C41" i="16"/>
  <c r="C38" i="16"/>
  <c r="C35" i="16"/>
  <c r="C36" i="16"/>
  <c r="C37" i="16"/>
  <c r="C34" i="16"/>
  <c r="C32" i="16"/>
  <c r="C31" i="16"/>
  <c r="C33" i="16"/>
  <c r="C30" i="16"/>
  <c r="C27" i="16"/>
  <c r="C28" i="16"/>
  <c r="C29" i="16"/>
  <c r="C26" i="16"/>
  <c r="C23" i="16"/>
  <c r="C24" i="16"/>
  <c r="C25" i="16"/>
  <c r="C22" i="16"/>
  <c r="C19" i="16"/>
  <c r="C18" i="16"/>
  <c r="C20" i="16"/>
  <c r="C21" i="16"/>
  <c r="C15" i="16"/>
  <c r="C16" i="16"/>
  <c r="C17" i="16"/>
  <c r="C14" i="16"/>
  <c r="C11" i="16"/>
  <c r="C12" i="16"/>
  <c r="C13" i="16"/>
  <c r="C10" i="16"/>
  <c r="C9" i="16"/>
  <c r="C8" i="16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22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E9" i="16"/>
  <c r="D9" i="16"/>
  <c r="D8" i="16"/>
  <c r="E8" i="16"/>
  <c r="G8" i="16"/>
  <c r="B8" i="16"/>
  <c r="G9" i="16"/>
  <c r="B9" i="16"/>
  <c r="I8" i="16"/>
  <c r="H8" i="16"/>
  <c r="I9" i="16"/>
  <c r="H9" i="16" l="1"/>
  <c r="F9" i="16"/>
  <c r="J9" i="16"/>
  <c r="F8" i="16"/>
  <c r="J8" i="16"/>
  <c r="AN22" i="9"/>
  <c r="AM22" i="9" s="1"/>
  <c r="B50" i="16"/>
  <c r="D51" i="16"/>
  <c r="G52" i="16"/>
  <c r="G50" i="16"/>
  <c r="B51" i="16"/>
  <c r="E51" i="16"/>
  <c r="G51" i="16"/>
  <c r="G53" i="16"/>
  <c r="E50" i="16"/>
  <c r="B53" i="16"/>
  <c r="E52" i="16"/>
  <c r="B52" i="16"/>
  <c r="D50" i="16"/>
  <c r="D53" i="16"/>
  <c r="E53" i="16"/>
  <c r="D52" i="16"/>
  <c r="D46" i="16"/>
  <c r="G47" i="16"/>
  <c r="G48" i="16"/>
  <c r="E46" i="16"/>
  <c r="B46" i="16"/>
  <c r="E47" i="16"/>
  <c r="B48" i="16"/>
  <c r="G49" i="16"/>
  <c r="E48" i="16"/>
  <c r="B47" i="16"/>
  <c r="E49" i="16"/>
  <c r="B49" i="16"/>
  <c r="G46" i="16"/>
  <c r="D49" i="16"/>
  <c r="D48" i="16"/>
  <c r="D47" i="16"/>
  <c r="G45" i="16"/>
  <c r="B43" i="16"/>
  <c r="E45" i="16"/>
  <c r="G43" i="16"/>
  <c r="D45" i="16"/>
  <c r="E43" i="16"/>
  <c r="D42" i="16"/>
  <c r="G44" i="16"/>
  <c r="D44" i="16"/>
  <c r="G42" i="16"/>
  <c r="E44" i="16"/>
  <c r="E42" i="16"/>
  <c r="B45" i="16"/>
  <c r="B42" i="16"/>
  <c r="D43" i="16"/>
  <c r="B44" i="16"/>
  <c r="G41" i="16"/>
  <c r="B41" i="16"/>
  <c r="G38" i="16"/>
  <c r="E38" i="16"/>
  <c r="E39" i="16"/>
  <c r="G40" i="16"/>
  <c r="E41" i="16"/>
  <c r="D41" i="16"/>
  <c r="B39" i="16"/>
  <c r="B40" i="16"/>
  <c r="D38" i="16"/>
  <c r="B38" i="16"/>
  <c r="E40" i="16"/>
  <c r="D40" i="16"/>
  <c r="G39" i="16"/>
  <c r="D39" i="16"/>
  <c r="B36" i="16"/>
  <c r="E35" i="16"/>
  <c r="B34" i="16"/>
  <c r="B37" i="16"/>
  <c r="G35" i="16"/>
  <c r="G34" i="16"/>
  <c r="D34" i="16"/>
  <c r="G37" i="16"/>
  <c r="E37" i="16"/>
  <c r="E36" i="16"/>
  <c r="D36" i="16"/>
  <c r="E34" i="16"/>
  <c r="D35" i="16"/>
  <c r="G36" i="16"/>
  <c r="D37" i="16"/>
  <c r="B35" i="16"/>
  <c r="E30" i="16"/>
  <c r="B32" i="16"/>
  <c r="D30" i="16"/>
  <c r="G32" i="16"/>
  <c r="E33" i="16"/>
  <c r="G31" i="16"/>
  <c r="E32" i="16"/>
  <c r="G30" i="16"/>
  <c r="G33" i="16"/>
  <c r="D31" i="16"/>
  <c r="D32" i="16"/>
  <c r="D33" i="16"/>
  <c r="E31" i="16"/>
  <c r="B33" i="16"/>
  <c r="B30" i="16"/>
  <c r="B31" i="16"/>
  <c r="B26" i="16"/>
  <c r="G27" i="16"/>
  <c r="G29" i="16"/>
  <c r="D29" i="16"/>
  <c r="G26" i="16"/>
  <c r="D26" i="16"/>
  <c r="E29" i="16"/>
  <c r="G28" i="16"/>
  <c r="E26" i="16"/>
  <c r="B29" i="16"/>
  <c r="D27" i="16"/>
  <c r="E28" i="16"/>
  <c r="D28" i="16"/>
  <c r="B28" i="16"/>
  <c r="B27" i="16"/>
  <c r="E27" i="16"/>
  <c r="G25" i="16"/>
  <c r="D23" i="16"/>
  <c r="G23" i="16"/>
  <c r="D22" i="16"/>
  <c r="E22" i="16"/>
  <c r="E25" i="16"/>
  <c r="B23" i="16"/>
  <c r="E23" i="16"/>
  <c r="D24" i="16"/>
  <c r="D25" i="16"/>
  <c r="G24" i="16"/>
  <c r="B25" i="16"/>
  <c r="B22" i="16"/>
  <c r="B24" i="16"/>
  <c r="G22" i="16"/>
  <c r="E24" i="16"/>
  <c r="G21" i="16"/>
  <c r="D19" i="16"/>
  <c r="B19" i="16"/>
  <c r="G19" i="16"/>
  <c r="E20" i="16"/>
  <c r="B20" i="16"/>
  <c r="G18" i="16"/>
  <c r="E21" i="16"/>
  <c r="G20" i="16"/>
  <c r="D20" i="16"/>
  <c r="D21" i="16"/>
  <c r="E19" i="16"/>
  <c r="E18" i="16"/>
  <c r="B21" i="16"/>
  <c r="D18" i="16"/>
  <c r="B18" i="16"/>
  <c r="G17" i="16"/>
  <c r="D17" i="16"/>
  <c r="G16" i="16"/>
  <c r="E16" i="16"/>
  <c r="B15" i="16"/>
  <c r="G15" i="16"/>
  <c r="E17" i="16"/>
  <c r="B17" i="16"/>
  <c r="E14" i="16"/>
  <c r="B14" i="16"/>
  <c r="D16" i="16"/>
  <c r="B16" i="16"/>
  <c r="G14" i="16"/>
  <c r="D15" i="16"/>
  <c r="D14" i="16"/>
  <c r="E15" i="16"/>
  <c r="G10" i="16"/>
  <c r="D10" i="16"/>
  <c r="B10" i="16"/>
  <c r="E12" i="16"/>
  <c r="B11" i="16"/>
  <c r="B13" i="16"/>
  <c r="E10" i="16"/>
  <c r="G12" i="16"/>
  <c r="E13" i="16"/>
  <c r="G11" i="16"/>
  <c r="D12" i="16"/>
  <c r="B12" i="16"/>
  <c r="G13" i="16"/>
  <c r="D11" i="16"/>
  <c r="D13" i="16"/>
  <c r="E11" i="16"/>
  <c r="F52" i="16" l="1"/>
  <c r="H52" i="16"/>
  <c r="J52" i="16"/>
  <c r="I52" i="16"/>
  <c r="J53" i="16"/>
  <c r="I53" i="16"/>
  <c r="H53" i="16"/>
  <c r="F53" i="16"/>
  <c r="J51" i="16"/>
  <c r="I51" i="16"/>
  <c r="H51" i="16"/>
  <c r="F51" i="16"/>
  <c r="J50" i="16"/>
  <c r="I50" i="16"/>
  <c r="H50" i="16"/>
  <c r="F50" i="16"/>
  <c r="J49" i="16"/>
  <c r="I49" i="16"/>
  <c r="H49" i="16"/>
  <c r="F49" i="16"/>
  <c r="J47" i="16"/>
  <c r="I47" i="16"/>
  <c r="H47" i="16"/>
  <c r="F47" i="16"/>
  <c r="F48" i="16"/>
  <c r="J48" i="16"/>
  <c r="H48" i="16"/>
  <c r="I48" i="16"/>
  <c r="J46" i="16"/>
  <c r="I46" i="16"/>
  <c r="H46" i="16"/>
  <c r="F46" i="16"/>
  <c r="F44" i="16"/>
  <c r="J44" i="16"/>
  <c r="I44" i="16"/>
  <c r="H44" i="16"/>
  <c r="I42" i="16"/>
  <c r="H42" i="16"/>
  <c r="F42" i="16"/>
  <c r="J42" i="16"/>
  <c r="J45" i="16"/>
  <c r="I45" i="16"/>
  <c r="H45" i="16"/>
  <c r="F45" i="16"/>
  <c r="H43" i="16"/>
  <c r="J43" i="16"/>
  <c r="I43" i="16"/>
  <c r="F43" i="16"/>
  <c r="J38" i="16"/>
  <c r="I38" i="16"/>
  <c r="H38" i="16"/>
  <c r="F38" i="16"/>
  <c r="F40" i="16"/>
  <c r="J40" i="16"/>
  <c r="H40" i="16"/>
  <c r="I40" i="16"/>
  <c r="J39" i="16"/>
  <c r="I39" i="16"/>
  <c r="H39" i="16"/>
  <c r="F39" i="16"/>
  <c r="I41" i="16"/>
  <c r="H41" i="16"/>
  <c r="F41" i="16"/>
  <c r="J41" i="16"/>
  <c r="J35" i="16"/>
  <c r="H35" i="16"/>
  <c r="I35" i="16"/>
  <c r="F35" i="16"/>
  <c r="J37" i="16"/>
  <c r="I37" i="16"/>
  <c r="H37" i="16"/>
  <c r="F37" i="16"/>
  <c r="J34" i="16"/>
  <c r="I34" i="16"/>
  <c r="H34" i="16"/>
  <c r="F34" i="16"/>
  <c r="F36" i="16"/>
  <c r="H36" i="16"/>
  <c r="J36" i="16"/>
  <c r="I36" i="16"/>
  <c r="I31" i="16"/>
  <c r="J31" i="16"/>
  <c r="H31" i="16"/>
  <c r="F31" i="16"/>
  <c r="J30" i="16"/>
  <c r="I30" i="16"/>
  <c r="H30" i="16"/>
  <c r="F30" i="16"/>
  <c r="J33" i="16"/>
  <c r="I33" i="16"/>
  <c r="H33" i="16"/>
  <c r="F33" i="16"/>
  <c r="F32" i="16"/>
  <c r="H32" i="16"/>
  <c r="J32" i="16"/>
  <c r="I32" i="16"/>
  <c r="I27" i="16"/>
  <c r="J27" i="16"/>
  <c r="H27" i="16"/>
  <c r="F27" i="16"/>
  <c r="F28" i="16"/>
  <c r="J28" i="16"/>
  <c r="I28" i="16"/>
  <c r="H28" i="16"/>
  <c r="J29" i="16"/>
  <c r="I29" i="16"/>
  <c r="H29" i="16"/>
  <c r="F29" i="16"/>
  <c r="J26" i="16"/>
  <c r="I26" i="16"/>
  <c r="F26" i="16"/>
  <c r="H26" i="16"/>
  <c r="F24" i="16"/>
  <c r="J24" i="16"/>
  <c r="I24" i="16"/>
  <c r="H24" i="16"/>
  <c r="J22" i="16"/>
  <c r="I22" i="16"/>
  <c r="H22" i="16"/>
  <c r="F22" i="16"/>
  <c r="J25" i="16"/>
  <c r="I25" i="16"/>
  <c r="H25" i="16"/>
  <c r="F25" i="16"/>
  <c r="H23" i="16"/>
  <c r="J23" i="16"/>
  <c r="I23" i="16"/>
  <c r="F23" i="16"/>
  <c r="J18" i="16"/>
  <c r="I18" i="16"/>
  <c r="H18" i="16"/>
  <c r="F18" i="16"/>
  <c r="J21" i="16"/>
  <c r="I21" i="16"/>
  <c r="H21" i="16"/>
  <c r="F21" i="16"/>
  <c r="F20" i="16"/>
  <c r="H20" i="16"/>
  <c r="I20" i="16"/>
  <c r="J20" i="16"/>
  <c r="F19" i="16"/>
  <c r="J19" i="16"/>
  <c r="I19" i="16"/>
  <c r="H19" i="16"/>
  <c r="F16" i="16"/>
  <c r="J16" i="16"/>
  <c r="H16" i="16"/>
  <c r="I16" i="16"/>
  <c r="J14" i="16"/>
  <c r="I14" i="16"/>
  <c r="H14" i="16"/>
  <c r="F14" i="16"/>
  <c r="J17" i="16"/>
  <c r="I17" i="16"/>
  <c r="H17" i="16"/>
  <c r="F17" i="16"/>
  <c r="J15" i="16"/>
  <c r="I15" i="16"/>
  <c r="H15" i="16"/>
  <c r="F15" i="16"/>
  <c r="F12" i="16"/>
  <c r="J12" i="16"/>
  <c r="I12" i="16"/>
  <c r="H12" i="16"/>
  <c r="J13" i="16"/>
  <c r="I13" i="16"/>
  <c r="H13" i="16"/>
  <c r="F13" i="16"/>
  <c r="J11" i="16"/>
  <c r="I11" i="16"/>
  <c r="H11" i="16"/>
  <c r="F11" i="16"/>
  <c r="J10" i="16"/>
  <c r="I10" i="16"/>
  <c r="H10" i="16"/>
  <c r="F10" i="16"/>
  <c r="AN21" i="9"/>
  <c r="AM21" i="9" s="1"/>
  <c r="AN20" i="9"/>
  <c r="AM20" i="9" s="1"/>
  <c r="AN19" i="9"/>
  <c r="AM19" i="9" s="1"/>
  <c r="AN18" i="9"/>
  <c r="AM18" i="9" s="1"/>
  <c r="AN17" i="9"/>
  <c r="AM17" i="9" s="1"/>
  <c r="AN16" i="9"/>
  <c r="AM16" i="9" s="1"/>
  <c r="AN15" i="9"/>
  <c r="AM15" i="9" s="1"/>
  <c r="AN14" i="9"/>
  <c r="AM14" i="9" s="1"/>
  <c r="AN13" i="9"/>
  <c r="AM13" i="9" s="1"/>
  <c r="AN12" i="9"/>
  <c r="AM12" i="9" s="1"/>
  <c r="AN11" i="9"/>
  <c r="AM11" i="9" s="1"/>
  <c r="AN10" i="9"/>
  <c r="AM10" i="9" s="1"/>
  <c r="AN9" i="9"/>
  <c r="AM9" i="9" s="1"/>
  <c r="AN8" i="9"/>
  <c r="AM8" i="9" s="1"/>
  <c r="AN7" i="9"/>
  <c r="AM7" i="9" s="1"/>
  <c r="AN6" i="9"/>
  <c r="AM6" i="9" s="1"/>
  <c r="AN5" i="9"/>
  <c r="AM5" i="9" s="1"/>
  <c r="AH1" i="9" l="1"/>
  <c r="Z1" i="9"/>
  <c r="S1" i="9"/>
  <c r="C5" i="16" l="1"/>
  <c r="G5" i="16"/>
  <c r="B5" i="16"/>
  <c r="E5" i="16"/>
  <c r="D5" i="16"/>
  <c r="F5" i="16" l="1"/>
  <c r="J5" i="16"/>
  <c r="I5" i="16"/>
  <c r="H5" i="16"/>
  <c r="C2" i="16" l="1"/>
  <c r="G2" i="16"/>
  <c r="C3" i="16" l="1"/>
  <c r="E2" i="16"/>
  <c r="B2" i="16"/>
  <c r="D2" i="16"/>
  <c r="G3" i="16"/>
  <c r="F2" i="16" l="1"/>
  <c r="J2" i="16"/>
  <c r="B3" i="16"/>
  <c r="D3" i="16"/>
  <c r="I2" i="16"/>
  <c r="H2" i="16"/>
  <c r="E3" i="16"/>
  <c r="J3" i="16" l="1"/>
  <c r="F3" i="16"/>
  <c r="C6" i="16"/>
  <c r="H3" i="16"/>
  <c r="I3" i="16"/>
  <c r="E6" i="16"/>
  <c r="G6" i="16"/>
  <c r="D6" i="16"/>
  <c r="B6" i="16"/>
  <c r="F6" i="16" l="1"/>
  <c r="J6" i="16"/>
  <c r="C4" i="16"/>
  <c r="H6" i="16"/>
  <c r="I6" i="16"/>
  <c r="G4" i="16"/>
  <c r="D4" i="16"/>
  <c r="B4" i="16"/>
  <c r="E4" i="16"/>
  <c r="J4" i="16" l="1"/>
  <c r="F4" i="16"/>
  <c r="C7" i="16"/>
  <c r="H4" i="16"/>
  <c r="I4" i="16"/>
  <c r="G7" i="16"/>
  <c r="B7" i="16"/>
  <c r="E7" i="16"/>
  <c r="D7" i="16"/>
  <c r="F7" i="16" l="1"/>
  <c r="J7" i="16"/>
  <c r="H7" i="16"/>
  <c r="I7" i="16"/>
  <c r="A2" i="16" l="1"/>
</calcChain>
</file>

<file path=xl/sharedStrings.xml><?xml version="1.0" encoding="utf-8"?>
<sst xmlns="http://schemas.openxmlformats.org/spreadsheetml/2006/main" count="268" uniqueCount="70">
  <si>
    <t>Date</t>
  </si>
  <si>
    <t>Notes</t>
  </si>
  <si>
    <t>Day Average</t>
  </si>
  <si>
    <t>Run 1</t>
  </si>
  <si>
    <t>Run 2</t>
  </si>
  <si>
    <t>Run 3</t>
  </si>
  <si>
    <t>Run 4</t>
  </si>
  <si>
    <t>Run 5</t>
  </si>
  <si>
    <t>Run 6</t>
  </si>
  <si>
    <t>Run 7</t>
  </si>
  <si>
    <t xml:space="preserve"> 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</si>
  <si>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</si>
  <si>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</si>
  <si>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</si>
  <si>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</si>
  <si>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</si>
  <si>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</si>
  <si>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</si>
  <si>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</si>
  <si>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</si>
  <si>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</si>
  <si>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</si>
  <si>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</si>
  <si>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</si>
  <si>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</si>
  <si>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</si>
  <si>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</si>
  <si>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</si>
  <si>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</si>
  <si>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</si>
  <si>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</si>
  <si>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</si>
  <si>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</si>
  <si>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# Of Failed Runs</t>
  </si>
  <si>
    <t># Of Runs</t>
  </si>
  <si>
    <t>Day Best</t>
  </si>
  <si>
    <t>Youth A, Male</t>
  </si>
  <si>
    <t>Youth B, Female</t>
  </si>
  <si>
    <t>Youth A, Female</t>
  </si>
  <si>
    <t>Junior, Male</t>
  </si>
  <si>
    <t>Youth B, Male</t>
  </si>
  <si>
    <t>Saved Runs</t>
  </si>
  <si>
    <t>NAME</t>
  </si>
  <si>
    <t>GENDER</t>
  </si>
  <si>
    <t>BEST TIME</t>
  </si>
  <si>
    <t>TIMES</t>
  </si>
  <si>
    <t>LAST UPDATED</t>
  </si>
  <si>
    <t>History</t>
  </si>
  <si>
    <t xml:space="preserve"> </t>
  </si>
  <si>
    <t>Category</t>
  </si>
  <si>
    <t>Coaching Priority (Most Recent)</t>
  </si>
  <si>
    <t>Training Priority (Most Recent)</t>
  </si>
  <si>
    <t>Average</t>
  </si>
  <si>
    <t>Personal Best</t>
  </si>
  <si>
    <t>Training Focus</t>
  </si>
  <si>
    <t>Coaching Focus</t>
  </si>
  <si>
    <t>CAT.</t>
  </si>
  <si>
    <t>System Lookup Tables</t>
  </si>
  <si>
    <t>Categories</t>
  </si>
  <si>
    <t>Junior, Female</t>
  </si>
  <si>
    <t>Sheet Names</t>
  </si>
  <si>
    <t>Youth C, Male</t>
  </si>
  <si>
    <t>Youth C, Female</t>
  </si>
  <si>
    <t>Youth D, Male</t>
  </si>
  <si>
    <t>Youth D, Female</t>
  </si>
  <si>
    <t>Speed Tracker V1.0.0</t>
  </si>
  <si>
    <t>© 2020 Benjamin MacDonald</t>
  </si>
  <si>
    <t>Licensed Under GNU GPL 3.0</t>
  </si>
  <si>
    <t>https://github.com/Quantum158/Speed-Tracking/</t>
  </si>
  <si>
    <t>For more information see the repository: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</si>
</sst>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7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slantDashDot">
        <color indexed="64"/>
      </right>
      <top style="thin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/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slantDashDot">
        <color indexed="64"/>
      </right>
      <top style="thin">
        <color indexed="64"/>
      </top>
      <bottom/>
      <diagonal/>
    </border>
    <border>
      <left style="thick">
        <color indexed="64"/>
      </left>
      <right style="slantDashDot">
        <color indexed="64"/>
      </right>
      <top/>
      <bottom style="thin">
        <color indexed="64"/>
      </bottom>
      <diagonal/>
    </border>
    <border>
      <left style="thick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slantDashDot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rgb="FF3F3F3F"/>
      </right>
      <top style="thick">
        <color indexed="64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ck">
        <color indexed="64"/>
      </top>
      <bottom style="thick">
        <color indexed="64"/>
      </bottom>
      <diagonal/>
    </border>
    <border>
      <left style="thin">
        <color rgb="FF3F3F3F"/>
      </left>
      <right style="slantDashDot">
        <color indexed="64"/>
      </right>
      <top style="thick">
        <color indexed="64"/>
      </top>
      <bottom style="thick">
        <color indexed="64"/>
      </bottom>
      <diagonal/>
    </border>
    <border>
      <left style="slantDashDot">
        <color indexed="64"/>
      </left>
      <right style="slantDashDot">
        <color indexed="64"/>
      </right>
      <top style="thick">
        <color indexed="64"/>
      </top>
      <bottom style="thick">
        <color indexed="64"/>
      </bottom>
      <diagonal/>
    </border>
    <border>
      <left/>
      <right style="slantDashDot">
        <color indexed="64"/>
      </right>
      <top style="thick">
        <color indexed="64"/>
      </top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slantDashDot">
        <color indexed="64"/>
      </right>
      <top style="thick">
        <color indexed="64"/>
      </top>
      <bottom style="thin">
        <color indexed="64"/>
      </bottom>
      <diagonal/>
    </border>
    <border>
      <left style="slantDashDot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slantDashDot">
        <color indexed="64"/>
      </right>
      <top style="thick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ck">
        <color indexed="64"/>
      </top>
      <bottom style="thin">
        <color indexed="64"/>
      </bottom>
      <diagonal/>
    </border>
    <border>
      <left style="slantDashDot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6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ck">
        <color indexed="64"/>
      </right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 style="thick">
        <color indexed="64"/>
      </right>
      <top/>
      <bottom style="thin">
        <color theme="6"/>
      </bottom>
      <diagonal/>
    </border>
    <border>
      <left style="double">
        <color indexed="64"/>
      </left>
      <right style="thin">
        <color indexed="64"/>
      </right>
      <top style="thin">
        <color theme="6"/>
      </top>
      <bottom/>
      <diagonal/>
    </border>
    <border>
      <left style="double">
        <color indexed="64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ck">
        <color indexed="64"/>
      </left>
      <right style="medium">
        <color indexed="64"/>
      </right>
      <top style="thin">
        <color theme="6"/>
      </top>
      <bottom/>
      <diagonal/>
    </border>
    <border>
      <left style="thick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</borders>
  <cellStyleXfs count="7">
    <xf numFmtId="0" fontId="0" fillId="0" borderId="0"/>
    <xf numFmtId="0" fontId="2" fillId="6" borderId="0" applyNumberFormat="0" applyBorder="0" applyAlignment="0" applyProtection="0"/>
    <xf numFmtId="0" fontId="3" fillId="7" borderId="28" applyNumberFormat="0" applyAlignment="0" applyProtection="0"/>
    <xf numFmtId="0" fontId="4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0" xfId="0" applyFill="1" applyBorder="1"/>
    <xf numFmtId="2" fontId="0" fillId="3" borderId="11" xfId="0" applyNumberFormat="1" applyFill="1" applyBorder="1"/>
    <xf numFmtId="0" fontId="0" fillId="0" borderId="14" xfId="0" applyBorder="1"/>
    <xf numFmtId="0" fontId="0" fillId="2" borderId="15" xfId="0" applyFill="1" applyBorder="1"/>
    <xf numFmtId="0" fontId="0" fillId="2" borderId="13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0" borderId="24" xfId="0" applyBorder="1"/>
    <xf numFmtId="0" fontId="0" fillId="2" borderId="23" xfId="0" applyFill="1" applyBorder="1"/>
    <xf numFmtId="0" fontId="0" fillId="0" borderId="12" xfId="0" applyBorder="1"/>
    <xf numFmtId="0" fontId="0" fillId="0" borderId="6" xfId="0" applyBorder="1"/>
    <xf numFmtId="0" fontId="0" fillId="2" borderId="35" xfId="0" applyFill="1" applyBorder="1"/>
    <xf numFmtId="0" fontId="2" fillId="2" borderId="13" xfId="1" applyFill="1" applyBorder="1"/>
    <xf numFmtId="0" fontId="2" fillId="2" borderId="34" xfId="1" applyFill="1" applyBorder="1"/>
    <xf numFmtId="164" fontId="0" fillId="4" borderId="36" xfId="0" applyNumberFormat="1" applyFill="1" applyBorder="1"/>
    <xf numFmtId="0" fontId="0" fillId="0" borderId="52" xfId="0" applyBorder="1"/>
    <xf numFmtId="0" fontId="0" fillId="0" borderId="51" xfId="0" applyBorder="1"/>
    <xf numFmtId="0" fontId="0" fillId="0" borderId="4" xfId="0" applyBorder="1"/>
    <xf numFmtId="0" fontId="0" fillId="0" borderId="53" xfId="0" applyBorder="1"/>
    <xf numFmtId="0" fontId="0" fillId="0" borderId="55" xfId="0" applyBorder="1"/>
    <xf numFmtId="0" fontId="0" fillId="0" borderId="5" xfId="0" applyBorder="1"/>
    <xf numFmtId="0" fontId="0" fillId="0" borderId="54" xfId="0" applyBorder="1"/>
    <xf numFmtId="0" fontId="0" fillId="0" borderId="0" xfId="0" applyBorder="1"/>
    <xf numFmtId="0" fontId="6" fillId="6" borderId="53" xfId="1" applyFont="1" applyBorder="1" applyAlignment="1">
      <alignment horizontal="center"/>
    </xf>
    <xf numFmtId="0" fontId="6" fillId="6" borderId="54" xfId="1" applyFont="1" applyBorder="1" applyAlignment="1">
      <alignment horizontal="center"/>
    </xf>
    <xf numFmtId="0" fontId="6" fillId="6" borderId="55" xfId="1" applyFont="1" applyBorder="1" applyAlignment="1">
      <alignment horizontal="center"/>
    </xf>
    <xf numFmtId="2" fontId="0" fillId="3" borderId="68" xfId="0" applyNumberFormat="1" applyFill="1" applyBorder="1"/>
    <xf numFmtId="2" fontId="0" fillId="3" borderId="69" xfId="0" applyNumberFormat="1" applyFill="1" applyBorder="1"/>
    <xf numFmtId="164" fontId="0" fillId="4" borderId="70" xfId="0" applyNumberFormat="1" applyFill="1" applyBorder="1"/>
    <xf numFmtId="164" fontId="0" fillId="4" borderId="71" xfId="0" applyNumberFormat="1" applyFill="1" applyBorder="1"/>
    <xf numFmtId="0" fontId="0" fillId="0" borderId="0" xfId="0" applyAlignment="1">
      <alignment horizontal="left"/>
    </xf>
    <xf numFmtId="0" fontId="2" fillId="10" borderId="0" xfId="6" applyAlignment="1">
      <alignment horizontal="left"/>
    </xf>
    <xf numFmtId="0" fontId="2" fillId="9" borderId="0" xfId="5" applyAlignment="1">
      <alignment horizontal="left"/>
    </xf>
    <xf numFmtId="0" fontId="4" fillId="0" borderId="2" xfId="3" applyBorder="1" applyAlignment="1">
      <alignment vertical="center"/>
    </xf>
    <xf numFmtId="0" fontId="4" fillId="9" borderId="72" xfId="3" applyFill="1" applyBorder="1" applyAlignment="1">
      <alignment horizontal="left"/>
    </xf>
    <xf numFmtId="0" fontId="4" fillId="9" borderId="29" xfId="3" applyFill="1" applyBorder="1" applyAlignment="1">
      <alignment horizontal="left"/>
    </xf>
    <xf numFmtId="0" fontId="4" fillId="9" borderId="73" xfId="3" applyFill="1" applyBorder="1" applyAlignment="1">
      <alignment horizontal="left"/>
    </xf>
    <xf numFmtId="0" fontId="0" fillId="0" borderId="72" xfId="0" applyBorder="1" applyAlignment="1">
      <alignment horizontal="left"/>
    </xf>
    <xf numFmtId="0" fontId="4" fillId="0" borderId="74" xfId="3" applyBorder="1" applyAlignment="1">
      <alignment horizontal="left"/>
    </xf>
    <xf numFmtId="0" fontId="0" fillId="0" borderId="74" xfId="0" applyBorder="1" applyAlignment="1">
      <alignment horizontal="left"/>
    </xf>
    <xf numFmtId="0" fontId="1" fillId="5" borderId="7" xfId="0" applyFont="1" applyFill="1" applyBorder="1" applyAlignment="1" applyProtection="1">
      <alignment horizontal="center"/>
    </xf>
    <xf numFmtId="0" fontId="1" fillId="5" borderId="8" xfId="0" applyFont="1" applyFill="1" applyBorder="1" applyAlignment="1" applyProtection="1">
      <alignment horizontal="center"/>
    </xf>
    <xf numFmtId="0" fontId="1" fillId="5" borderId="9" xfId="0" applyFont="1" applyFill="1" applyBorder="1" applyAlignment="1" applyProtection="1">
      <alignment horizontal="center"/>
    </xf>
    <xf numFmtId="0" fontId="1" fillId="0" borderId="1" xfId="0" applyFont="1" applyBorder="1" applyProtection="1"/>
    <xf numFmtId="2" fontId="1" fillId="5" borderId="8" xfId="0" applyNumberFormat="1" applyFont="1" applyFill="1" applyBorder="1" applyAlignment="1" applyProtection="1">
      <alignment horizontal="center"/>
    </xf>
    <xf numFmtId="2" fontId="1" fillId="5" borderId="9" xfId="0" applyNumberFormat="1" applyFont="1" applyFill="1" applyBorder="1" applyAlignment="1" applyProtection="1">
      <alignment horizontal="center"/>
    </xf>
    <xf numFmtId="0" fontId="1" fillId="0" borderId="12" xfId="0" applyFont="1" applyBorder="1" applyProtection="1"/>
    <xf numFmtId="0" fontId="0" fillId="0" borderId="12" xfId="0" applyBorder="1" applyProtection="1"/>
    <xf numFmtId="0" fontId="1" fillId="6" borderId="27" xfId="1" applyFont="1" applyBorder="1" applyAlignment="1" applyProtection="1">
      <alignment horizontal="center"/>
    </xf>
    <xf numFmtId="0" fontId="0" fillId="0" borderId="0" xfId="0" applyAlignment="1" applyProtection="1">
      <alignment vertical="top"/>
    </xf>
    <xf numFmtId="0" fontId="0" fillId="0" borderId="1" xfId="0" applyBorder="1" applyProtection="1"/>
    <xf numFmtId="0" fontId="1" fillId="6" borderId="7" xfId="1" applyFont="1" applyBorder="1" applyAlignment="1" applyProtection="1">
      <alignment horizontal="center"/>
    </xf>
    <xf numFmtId="0" fontId="1" fillId="6" borderId="33" xfId="1" applyFont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0" fontId="1" fillId="5" borderId="1" xfId="0" applyFont="1" applyFill="1" applyBorder="1" applyAlignment="1" applyProtection="1">
      <alignment horizontal="center"/>
    </xf>
    <xf numFmtId="2" fontId="1" fillId="5" borderId="0" xfId="0" applyNumberFormat="1" applyFont="1" applyFill="1" applyAlignment="1" applyProtection="1">
      <alignment horizontal="center"/>
    </xf>
    <xf numFmtId="2" fontId="1" fillId="5" borderId="1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1" fillId="6" borderId="4" xfId="1" applyFont="1" applyBorder="1" applyAlignment="1" applyProtection="1">
      <alignment horizontal="center"/>
    </xf>
    <xf numFmtId="0" fontId="1" fillId="6" borderId="12" xfId="1" applyFont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5" borderId="3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0" borderId="6" xfId="0" applyFont="1" applyBorder="1" applyProtection="1"/>
    <xf numFmtId="2" fontId="1" fillId="5" borderId="3" xfId="0" applyNumberFormat="1" applyFont="1" applyFill="1" applyBorder="1" applyAlignment="1" applyProtection="1">
      <alignment horizontal="center"/>
    </xf>
    <xf numFmtId="2" fontId="1" fillId="5" borderId="6" xfId="0" applyNumberFormat="1" applyFont="1" applyFill="1" applyBorder="1" applyAlignment="1" applyProtection="1">
      <alignment horizontal="center"/>
    </xf>
    <xf numFmtId="0" fontId="1" fillId="0" borderId="16" xfId="0" applyFont="1" applyBorder="1" applyProtection="1"/>
    <xf numFmtId="0" fontId="0" fillId="0" borderId="16" xfId="0" applyBorder="1" applyProtection="1"/>
    <xf numFmtId="0" fontId="0" fillId="0" borderId="6" xfId="0" applyBorder="1" applyProtection="1"/>
    <xf numFmtId="0" fontId="1" fillId="6" borderId="5" xfId="1" applyFont="1" applyBorder="1" applyAlignment="1" applyProtection="1">
      <alignment horizontal="center"/>
    </xf>
    <xf numFmtId="0" fontId="1" fillId="6" borderId="16" xfId="1" applyFont="1" applyBorder="1" applyAlignment="1" applyProtection="1">
      <alignment horizontal="center"/>
    </xf>
    <xf numFmtId="164" fontId="0" fillId="4" borderId="62" xfId="0" applyNumberFormat="1" applyFill="1" applyBorder="1" applyProtection="1">
      <protection locked="0"/>
    </xf>
    <xf numFmtId="0" fontId="0" fillId="3" borderId="63" xfId="0" applyFill="1" applyBorder="1" applyProtection="1">
      <protection locked="0"/>
    </xf>
    <xf numFmtId="164" fontId="0" fillId="4" borderId="64" xfId="0" applyNumberFormat="1" applyFill="1" applyBorder="1" applyProtection="1">
      <protection locked="0"/>
    </xf>
    <xf numFmtId="0" fontId="0" fillId="3" borderId="65" xfId="0" applyFill="1" applyBorder="1" applyProtection="1">
      <protection locked="0"/>
    </xf>
    <xf numFmtId="164" fontId="0" fillId="4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164" fontId="0" fillId="4" borderId="66" xfId="0" applyNumberFormat="1" applyFill="1" applyBorder="1" applyProtection="1">
      <protection locked="0"/>
    </xf>
    <xf numFmtId="0" fontId="0" fillId="3" borderId="67" xfId="0" applyFill="1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25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26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" xfId="0" applyBorder="1" applyProtection="1">
      <protection locked="0"/>
    </xf>
    <xf numFmtId="0" fontId="8" fillId="8" borderId="75" xfId="4" applyFont="1" applyBorder="1" applyAlignment="1">
      <alignment horizontal="left"/>
    </xf>
    <xf numFmtId="0" fontId="8" fillId="8" borderId="76" xfId="4" applyFont="1" applyBorder="1" applyAlignment="1">
      <alignment horizontal="left"/>
    </xf>
    <xf numFmtId="0" fontId="8" fillId="8" borderId="77" xfId="4" applyFont="1" applyBorder="1" applyAlignment="1">
      <alignment horizontal="left"/>
    </xf>
    <xf numFmtId="0" fontId="0" fillId="0" borderId="2" xfId="0" applyBorder="1" applyProtection="1"/>
    <xf numFmtId="0" fontId="0" fillId="0" borderId="51" xfId="0" applyBorder="1" applyProtection="1"/>
    <xf numFmtId="2" fontId="0" fillId="3" borderId="68" xfId="0" applyNumberFormat="1" applyFill="1" applyBorder="1" applyProtection="1"/>
    <xf numFmtId="164" fontId="0" fillId="4" borderId="71" xfId="0" applyNumberFormat="1" applyFill="1" applyBorder="1" applyProtection="1"/>
    <xf numFmtId="0" fontId="5" fillId="7" borderId="44" xfId="2" applyFont="1" applyBorder="1" applyAlignment="1" applyProtection="1">
      <alignment horizontal="center"/>
    </xf>
    <xf numFmtId="0" fontId="5" fillId="7" borderId="45" xfId="2" applyFont="1" applyBorder="1" applyProtection="1"/>
    <xf numFmtId="0" fontId="5" fillId="7" borderId="46" xfId="2" applyFont="1" applyBorder="1" applyAlignment="1" applyProtection="1">
      <alignment horizontal="center"/>
    </xf>
    <xf numFmtId="0" fontId="5" fillId="7" borderId="47" xfId="2" applyFont="1" applyBorder="1" applyAlignment="1" applyProtection="1">
      <alignment horizontal="center"/>
    </xf>
    <xf numFmtId="0" fontId="5" fillId="7" borderId="48" xfId="2" applyFont="1" applyBorder="1" applyAlignment="1" applyProtection="1">
      <alignment horizontal="center"/>
    </xf>
    <xf numFmtId="0" fontId="5" fillId="7" borderId="49" xfId="2" applyFont="1" applyBorder="1" applyProtection="1"/>
    <xf numFmtId="0" fontId="5" fillId="7" borderId="50" xfId="2" applyFont="1" applyBorder="1" applyAlignment="1" applyProtection="1">
      <alignment horizontal="center"/>
    </xf>
    <xf numFmtId="14" fontId="0" fillId="0" borderId="0" xfId="0" applyNumberFormat="1" applyProtection="1"/>
    <xf numFmtId="164" fontId="6" fillId="0" borderId="57" xfId="0" applyNumberFormat="1" applyFont="1" applyBorder="1" applyAlignment="1" applyProtection="1">
      <alignment horizontal="left"/>
    </xf>
    <xf numFmtId="0" fontId="6" fillId="0" borderId="58" xfId="0" applyFont="1" applyBorder="1" applyProtection="1"/>
    <xf numFmtId="0" fontId="6" fillId="0" borderId="20" xfId="0" applyFont="1" applyBorder="1" applyAlignment="1" applyProtection="1">
      <alignment horizontal="left"/>
    </xf>
    <xf numFmtId="0" fontId="6" fillId="0" borderId="59" xfId="0" applyFont="1" applyBorder="1" applyProtection="1"/>
    <xf numFmtId="0" fontId="7" fillId="0" borderId="60" xfId="3" applyFont="1" applyBorder="1" applyAlignment="1" applyProtection="1">
      <alignment horizontal="center"/>
    </xf>
    <xf numFmtId="2" fontId="6" fillId="0" borderId="32" xfId="0" applyNumberFormat="1" applyFont="1" applyBorder="1" applyAlignment="1" applyProtection="1">
      <alignment horizontal="left"/>
    </xf>
    <xf numFmtId="0" fontId="0" fillId="0" borderId="60" xfId="0" applyBorder="1" applyProtection="1"/>
    <xf numFmtId="0" fontId="7" fillId="0" borderId="61" xfId="3" applyFont="1" applyBorder="1" applyAlignment="1" applyProtection="1">
      <alignment horizontal="center"/>
    </xf>
    <xf numFmtId="164" fontId="6" fillId="0" borderId="42" xfId="0" applyNumberFormat="1" applyFont="1" applyBorder="1" applyAlignment="1" applyProtection="1">
      <alignment horizontal="left"/>
    </xf>
    <xf numFmtId="0" fontId="6" fillId="0" borderId="29" xfId="0" applyFont="1" applyBorder="1" applyProtection="1"/>
    <xf numFmtId="0" fontId="6" fillId="0" borderId="32" xfId="0" applyFont="1" applyBorder="1" applyProtection="1"/>
    <xf numFmtId="0" fontId="7" fillId="0" borderId="38" xfId="3" applyFont="1" applyBorder="1" applyAlignment="1" applyProtection="1">
      <alignment horizontal="center"/>
    </xf>
    <xf numFmtId="0" fontId="0" fillId="0" borderId="38" xfId="0" applyBorder="1" applyProtection="1"/>
    <xf numFmtId="0" fontId="7" fillId="0" borderId="56" xfId="3" applyFont="1" applyBorder="1" applyAlignment="1" applyProtection="1">
      <alignment horizontal="center"/>
    </xf>
    <xf numFmtId="164" fontId="6" fillId="0" borderId="43" xfId="0" applyNumberFormat="1" applyFont="1" applyBorder="1" applyAlignment="1" applyProtection="1">
      <alignment horizontal="left"/>
    </xf>
    <xf numFmtId="0" fontId="6" fillId="0" borderId="30" xfId="0" applyFont="1" applyBorder="1" applyProtection="1"/>
    <xf numFmtId="0" fontId="6" fillId="0" borderId="30" xfId="0" applyFont="1" applyBorder="1" applyAlignment="1" applyProtection="1">
      <alignment horizontal="left"/>
    </xf>
    <xf numFmtId="0" fontId="6" fillId="0" borderId="31" xfId="0" applyFont="1" applyBorder="1" applyProtection="1"/>
    <xf numFmtId="0" fontId="7" fillId="0" borderId="39" xfId="3" applyFont="1" applyBorder="1" applyAlignment="1" applyProtection="1">
      <alignment horizontal="center"/>
    </xf>
    <xf numFmtId="0" fontId="0" fillId="0" borderId="39" xfId="0" applyBorder="1" applyProtection="1"/>
    <xf numFmtId="0" fontId="7" fillId="0" borderId="40" xfId="3" applyFont="1" applyBorder="1" applyAlignment="1" applyProtection="1">
      <alignment horizontal="center"/>
    </xf>
    <xf numFmtId="0" fontId="6" fillId="0" borderId="0" xfId="0" applyFont="1" applyProtection="1"/>
    <xf numFmtId="0" fontId="6" fillId="0" borderId="26" xfId="0" applyFont="1" applyBorder="1" applyProtection="1"/>
    <xf numFmtId="0" fontId="0" fillId="0" borderId="37" xfId="0" applyBorder="1" applyProtection="1"/>
    <xf numFmtId="164" fontId="6" fillId="0" borderId="41" xfId="0" applyNumberFormat="1" applyFont="1" applyBorder="1" applyAlignment="1" applyProtection="1">
      <alignment horizontal="left"/>
    </xf>
  </cellXfs>
  <cellStyles count="7">
    <cellStyle name="20% - Accent1" xfId="5" builtinId="30"/>
    <cellStyle name="60% - Accent1" xfId="6" builtinId="32"/>
    <cellStyle name="60% - Accent3" xfId="1" builtinId="40"/>
    <cellStyle name="Accent1" xfId="4" builtinId="29"/>
    <cellStyle name="Hyperlink" xfId="3" builtinId="8"/>
    <cellStyle name="Normal" xfId="0" builtinId="0"/>
    <cellStyle name="Output" xfId="2" builtinId="21"/>
  </cellStyles>
  <dxfs count="10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Quantum158/Speed-Tracki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2AFA-8F50-4926-BDB4-E10DB283784D}">
  <sheetPr codeName="Sheet11">
    <tabColor rgb="FF00B0F0"/>
    <pageSetUpPr autoPageBreaks="0"/>
  </sheetPr>
  <dimension ref="A1:P54"/>
  <sheetViews>
    <sheetView tabSelected="1" topLeftCell="B1" zoomScale="115" zoomScaleNormal="115" workbookViewId="0">
      <selection activeCell="L1" sqref="L1:N1"/>
    </sheetView>
  </sheetViews>
  <sheetFormatPr defaultColWidth="0" defaultRowHeight="15" zeroHeight="1" x14ac:dyDescent="0.25"/>
  <cols>
    <col min="1" max="1" width="20" hidden="1" customWidth="1"/>
    <col min="2" max="2" width="20.85546875" customWidth="1"/>
    <col min="3" max="4" width="9.7109375" customWidth="1"/>
    <col min="5" max="5" width="12.28515625" customWidth="1"/>
    <col min="6" max="6" width="10.140625" customWidth="1"/>
    <col min="7" max="7" width="14.7109375" customWidth="1"/>
    <col min="8" max="8" width="52.7109375" customWidth="1"/>
    <col min="9" max="9" width="48.28515625" customWidth="1"/>
    <col min="10" max="10" width="11.28515625" customWidth="1"/>
    <col min="11" max="16" width="9.140625" customWidth="1"/>
    <col min="17" max="17" width="9.140625" hidden="1" customWidth="1"/>
    <col min="18" max="16384" width="9.140625" hidden="1"/>
  </cols>
  <sheetData>
    <row r="1" spans="1:16" ht="22.5" thickTop="1" thickBot="1" x14ac:dyDescent="0.4">
      <c r="A1" s="64" t="s">
        <v>48</v>
      </c>
      <c r="B1" s="100" t="s">
        <v>46</v>
      </c>
      <c r="C1" s="101" t="s">
        <v>42</v>
      </c>
      <c r="D1" s="102" t="s">
        <v>56</v>
      </c>
      <c r="E1" s="103" t="s">
        <v>43</v>
      </c>
      <c r="F1" s="104" t="s">
        <v>45</v>
      </c>
      <c r="G1" s="105" t="s">
        <v>44</v>
      </c>
      <c r="H1" s="104" t="s">
        <v>50</v>
      </c>
      <c r="I1" s="104" t="s">
        <v>51</v>
      </c>
      <c r="J1" s="106" t="s">
        <v>47</v>
      </c>
      <c r="K1" s="2"/>
      <c r="L1" s="93" t="s">
        <v>65</v>
      </c>
      <c r="M1" s="94"/>
      <c r="N1" s="95"/>
      <c r="O1" s="44"/>
      <c r="P1" s="35"/>
    </row>
    <row r="2" spans="1:16" ht="16.5" thickTop="1" x14ac:dyDescent="0.25">
      <c r="A2" s="107">
        <f ca="1">MAX(lastUpdate)</f>
        <v>0</v>
      </c>
      <c r="B2" s="108" t="str">
        <f t="shared" ref="B2:B53" ca="1" si="0">IFERROR(IF(MAX(INDIRECT("'"&amp;$C2&amp;"'!$A:$A")) &lt;&gt; 0, MAX(INDIRECT("'"&amp;$C2&amp;"'!$A:$A")), "No Records"), "")</f>
        <v/>
      </c>
      <c r="C2" s="109" t="str">
        <f ca="1">IFERROR(MID(System!$A$16, FIND("~",SUBSTITUTE(System!$A$16,",","~",ROWS($C$2:$C2)))+1, FIND("~",SUBSTITUTE(System!$A$16,",","~",ROWS($C$2:$C2)+1))-FIND("~", SUBSTITUTE(System!$A$16, ",","~",ROWS($C$2:$C2)))-1), "")</f>
        <v/>
      </c>
      <c r="D2" s="110" t="str">
        <f ca="1">IFERROR(MID(INDIRECT("'"&amp;$C2&amp;"'!$G$1"), 1, FIND(",", INDIRECT("'"&amp;$C2&amp;"'!$G$1"))-1),"")</f>
        <v/>
      </c>
      <c r="E2" s="111" t="str">
        <f ca="1">IFERROR(MID(INDIRECT("'"&amp;$C2&amp;"'!$G$1"), FIND(",", INDIRECT("'"&amp;$C2&amp;"'!$G$1"))+2, 99), "")</f>
        <v/>
      </c>
      <c r="F2" s="112" t="str">
        <f t="shared" ref="F2:F53" ca="1" si="1">IF($B2 &lt;&gt; "", HYPERLINK("#'" &amp; $C2 &amp; "'!Times","CLICK"), "")</f>
        <v/>
      </c>
      <c r="G2" s="113" t="str">
        <f t="shared" ref="G2:G53" ca="1" si="2">IFERROR(IF(COUNTBLANK(INDIRECT("'"&amp;$C2&amp;"'!DayBest"))&lt;&gt;ROWS(INDIRECT("'"&amp;$C2&amp;"'!DayBest")), IF(COUNTBLANK(INDIRECT("'"&amp;$C2&amp;"'!DayBest"))&lt;&gt;ROWS(INDIRECT("'"&amp;$C2&amp;"'!DayBest"))-1, _xlfn.CONCAT(INDIRECT("'"&amp;$C2&amp;"'!$S$1"), " (", (ROUND(SMALL(INDIRECT("'"&amp;$C2&amp;"'!DayBest"), 1)-SMALL(INDIRECT("'"&amp;$C2&amp;"'!DayBest"), 2), 2)), ")"),SMALL(INDIRECT("'"&amp;$C2&amp;"'!DayBest"), 1)), 0),"")</f>
        <v/>
      </c>
      <c r="H2" s="114" t="str">
        <f t="shared" ref="H2:H53" ca="1" si="3">IF($B2&lt;&gt;"", IFERROR(IF(VLOOKUP(MAX(INDIRECT("'"&amp;$C2&amp;"'!Priorities")),INDIRECT("'"&amp;$C2&amp;"'!Priorities"),2,FALSE)=0,"No Coaching Priority Recorded Since Last Update!",VLOOKUP(MAX(INDIRECT("'"&amp;$C2&amp;"'!Priorities")),INDIRECT("'"&amp;$C2&amp;"'!Priorities"),2,FALSE)), "No Data"), "")</f>
        <v/>
      </c>
      <c r="I2" s="114" t="str">
        <f t="shared" ref="I2:I53" ca="1" si="4">IF($B2&lt;&gt;"",IFERROR(IF(VLOOKUP(MAX(INDIRECT("'"&amp;$C2&amp;"'!Priorities")),INDIRECT("'"&amp;$C2&amp;"'!Priorities"),4,FALSE)=0,"No Training Priority Recorded Since Last Update!",VLOOKUP(MAX(INDIRECT("'"&amp;$C2&amp;"'!Priorities")),INDIRECT("'"&amp;$C2&amp;"'!Priorities"),4,FALSE)), "No Data"),"")</f>
        <v/>
      </c>
      <c r="J2" s="115" t="str">
        <f t="shared" ref="J2:J53" ca="1" si="5">IF($B2 &lt;&gt; "",HYPERLINK("#'" &amp; $C2 &amp; "'!Priorities","CLICK"),"")</f>
        <v/>
      </c>
      <c r="K2" s="38"/>
      <c r="L2" s="36" t="s">
        <v>66</v>
      </c>
      <c r="M2" s="36"/>
      <c r="N2" s="36"/>
      <c r="O2" s="43"/>
      <c r="P2" s="35"/>
    </row>
    <row r="3" spans="1:16" ht="15.75" x14ac:dyDescent="0.25">
      <c r="A3" s="64"/>
      <c r="B3" s="116" t="str">
        <f t="shared" ca="1" si="0"/>
        <v/>
      </c>
      <c r="C3" s="117" t="str">
        <f ca="1">IFERROR(MID(System!$A$16, FIND("~",SUBSTITUTE(System!$A$16,",","~",ROWS($C$2:$C3)))+1, FIND("~",SUBSTITUTE(System!$A$16,",","~",ROWS($C$2:$C3)+1))-FIND("~", SUBSTITUTE(System!$A$16, ",","~",ROWS($C$2:$C3)))-1), "")</f>
        <v/>
      </c>
      <c r="D3" s="117" t="str">
        <f t="shared" ref="D3:D53" ca="1" si="6">IFERROR(MID(INDIRECT("'"&amp;$C3&amp;"'!$G$1"), 1, FIND(",", INDIRECT("'"&amp;$C3&amp;"'!$G$1"))-1),"")</f>
        <v/>
      </c>
      <c r="E3" s="118" t="str">
        <f t="shared" ref="E3:E53" ca="1" si="7">IFERROR(MID(INDIRECT("'"&amp;$C3&amp;"'!$G$1"), FIND(",", INDIRECT("'"&amp;$C3&amp;"'!$G$1"))+2, 99), "")</f>
        <v/>
      </c>
      <c r="F3" s="119" t="str">
        <f t="shared" ca="1" si="1"/>
        <v/>
      </c>
      <c r="G3" s="113" t="str">
        <f t="shared" ca="1" si="2"/>
        <v/>
      </c>
      <c r="H3" s="120" t="str">
        <f t="shared" ca="1" si="3"/>
        <v/>
      </c>
      <c r="I3" s="120" t="str">
        <f t="shared" ca="1" si="4"/>
        <v/>
      </c>
      <c r="J3" s="121" t="str">
        <f t="shared" ca="1" si="5"/>
        <v/>
      </c>
      <c r="K3" s="2"/>
      <c r="L3" s="36" t="s">
        <v>67</v>
      </c>
      <c r="M3" s="36"/>
      <c r="N3" s="36"/>
      <c r="O3" s="42"/>
      <c r="P3" s="35"/>
    </row>
    <row r="4" spans="1:16" ht="15.75" x14ac:dyDescent="0.25">
      <c r="A4" s="64"/>
      <c r="B4" s="122" t="str">
        <f t="shared" ca="1" si="0"/>
        <v/>
      </c>
      <c r="C4" s="123" t="str">
        <f ca="1">IFERROR(MID(System!$A$16, FIND("~",SUBSTITUTE(System!$A$16,",","~",ROWS($C$2:$C4)))+1, FIND("~",SUBSTITUTE(System!$A$16,",","~",ROWS($C$2:$C4)+1))-FIND("~", SUBSTITUTE(System!$A$16, ",","~",ROWS($C$2:$C4)))-1), "")</f>
        <v/>
      </c>
      <c r="D4" s="124" t="str">
        <f t="shared" ca="1" si="6"/>
        <v/>
      </c>
      <c r="E4" s="125" t="str">
        <f t="shared" ca="1" si="7"/>
        <v/>
      </c>
      <c r="F4" s="126" t="str">
        <f t="shared" ca="1" si="1"/>
        <v/>
      </c>
      <c r="G4" s="113" t="str">
        <f t="shared" ca="1" si="2"/>
        <v/>
      </c>
      <c r="H4" s="127" t="str">
        <f t="shared" ca="1" si="3"/>
        <v/>
      </c>
      <c r="I4" s="127" t="str">
        <f t="shared" ca="1" si="4"/>
        <v/>
      </c>
      <c r="J4" s="128" t="str">
        <f t="shared" ca="1" si="5"/>
        <v/>
      </c>
      <c r="K4" s="2"/>
      <c r="L4" s="37" t="s">
        <v>69</v>
      </c>
      <c r="M4" s="37"/>
      <c r="N4" s="37"/>
      <c r="O4" s="37"/>
      <c r="P4" s="42"/>
    </row>
    <row r="5" spans="1:16" ht="15.75" x14ac:dyDescent="0.25">
      <c r="A5" s="64"/>
      <c r="B5" s="116" t="str">
        <f t="shared" ca="1" si="0"/>
        <v/>
      </c>
      <c r="C5" s="117" t="str">
        <f ca="1">IFERROR(MID(System!$A$16, FIND("~",SUBSTITUTE(System!$A$16,",","~",ROWS($C$2:$C5)))+1, FIND("~",SUBSTITUTE(System!$A$16,",","~",ROWS($C$2:$C5)+1))-FIND("~", SUBSTITUTE(System!$A$16, ",","~",ROWS($C$2:$C5)))-1), "")</f>
        <v/>
      </c>
      <c r="D5" s="117" t="str">
        <f t="shared" ca="1" si="6"/>
        <v/>
      </c>
      <c r="E5" s="118" t="str">
        <f t="shared" ca="1" si="7"/>
        <v/>
      </c>
      <c r="F5" s="119" t="str">
        <f t="shared" ca="1" si="1"/>
        <v/>
      </c>
      <c r="G5" s="113" t="str">
        <f t="shared" ca="1" si="2"/>
        <v/>
      </c>
      <c r="H5" s="120" t="str">
        <f t="shared" ca="1" si="3"/>
        <v/>
      </c>
      <c r="I5" s="120" t="str">
        <f t="shared" ca="1" si="4"/>
        <v/>
      </c>
      <c r="J5" s="121" t="str">
        <f t="shared" ca="1" si="5"/>
        <v/>
      </c>
      <c r="K5" s="2"/>
      <c r="L5" s="39" t="s">
        <v>68</v>
      </c>
      <c r="M5" s="40"/>
      <c r="N5" s="40"/>
      <c r="O5" s="40"/>
      <c r="P5" s="41"/>
    </row>
    <row r="6" spans="1:16" ht="15.75" x14ac:dyDescent="0.25">
      <c r="A6" s="64"/>
      <c r="B6" s="116" t="str">
        <f t="shared" ca="1" si="0"/>
        <v/>
      </c>
      <c r="C6" s="117" t="str">
        <f ca="1">IFERROR(MID(System!$A$16, FIND("~",SUBSTITUTE(System!$A$16,",","~",ROWS($C$2:$C6)))+1, FIND("~",SUBSTITUTE(System!$A$16,",","~",ROWS($C$2:$C6)+1))-FIND("~", SUBSTITUTE(System!$A$16, ",","~",ROWS($C$2:$C6)))-1), "")</f>
        <v/>
      </c>
      <c r="D6" s="117" t="str">
        <f t="shared" ca="1" si="6"/>
        <v/>
      </c>
      <c r="E6" s="118" t="str">
        <f t="shared" ca="1" si="7"/>
        <v/>
      </c>
      <c r="F6" s="119" t="str">
        <f t="shared" ca="1" si="1"/>
        <v/>
      </c>
      <c r="G6" s="113" t="str">
        <f t="shared" ca="1" si="2"/>
        <v/>
      </c>
      <c r="H6" s="120" t="str">
        <f t="shared" ca="1" si="3"/>
        <v/>
      </c>
      <c r="I6" s="120" t="str">
        <f t="shared" ca="1" si="4"/>
        <v/>
      </c>
      <c r="J6" s="121" t="str">
        <f t="shared" ca="1" si="5"/>
        <v/>
      </c>
    </row>
    <row r="7" spans="1:16" ht="15.75" x14ac:dyDescent="0.25">
      <c r="A7" s="64"/>
      <c r="B7" s="116" t="str">
        <f t="shared" ca="1" si="0"/>
        <v/>
      </c>
      <c r="C7" s="129" t="str">
        <f ca="1">IFERROR(MID(System!$A$16, FIND("~",SUBSTITUTE(System!$A$16,",","~",ROWS($C$2:$C7)))+1, FIND("~",SUBSTITUTE(System!$A$16,",","~",ROWS($C$2:$C7)+1))-FIND("~", SUBSTITUTE(System!$A$16, ",","~",ROWS($C$2:$C7)))-1), "")</f>
        <v/>
      </c>
      <c r="D7" s="129" t="str">
        <f t="shared" ca="1" si="6"/>
        <v/>
      </c>
      <c r="E7" s="130" t="str">
        <f t="shared" ca="1" si="7"/>
        <v/>
      </c>
      <c r="F7" s="126" t="str">
        <f t="shared" ca="1" si="1"/>
        <v/>
      </c>
      <c r="G7" s="113" t="str">
        <f t="shared" ca="1" si="2"/>
        <v/>
      </c>
      <c r="H7" s="131" t="str">
        <f t="shared" ca="1" si="3"/>
        <v/>
      </c>
      <c r="I7" s="120" t="str">
        <f t="shared" ca="1" si="4"/>
        <v/>
      </c>
      <c r="J7" s="128" t="str">
        <f t="shared" ca="1" si="5"/>
        <v/>
      </c>
    </row>
    <row r="8" spans="1:16" ht="15.75" x14ac:dyDescent="0.25">
      <c r="A8" s="64"/>
      <c r="B8" s="132" t="str">
        <f t="shared" ca="1" si="0"/>
        <v/>
      </c>
      <c r="C8" s="123" t="str">
        <f ca="1">IFERROR(MID(System!$A$16, FIND("~",SUBSTITUTE(System!$A$16,",","~",ROWS($C$2:$C8)))+1, FIND("~",SUBSTITUTE(System!$A$16,",","~",ROWS($C$2:$C8)+1))-FIND("~", SUBSTITUTE(System!$A$16, ",","~",ROWS($C$2:$C8)))-1), "")</f>
        <v/>
      </c>
      <c r="D8" s="123" t="str">
        <f t="shared" ca="1" si="6"/>
        <v/>
      </c>
      <c r="E8" s="125" t="str">
        <f t="shared" ca="1" si="7"/>
        <v/>
      </c>
      <c r="F8" s="126" t="str">
        <f t="shared" ca="1" si="1"/>
        <v/>
      </c>
      <c r="G8" s="113" t="str">
        <f t="shared" ca="1" si="2"/>
        <v/>
      </c>
      <c r="H8" s="131" t="str">
        <f t="shared" ca="1" si="3"/>
        <v/>
      </c>
      <c r="I8" s="127" t="str">
        <f t="shared" ca="1" si="4"/>
        <v/>
      </c>
      <c r="J8" s="128" t="str">
        <f t="shared" ca="1" si="5"/>
        <v/>
      </c>
    </row>
    <row r="9" spans="1:16" ht="15.75" x14ac:dyDescent="0.25">
      <c r="A9" s="64"/>
      <c r="B9" s="122" t="str">
        <f t="shared" ca="1" si="0"/>
        <v/>
      </c>
      <c r="C9" s="123" t="str">
        <f ca="1">IFERROR(MID(System!$A$16, FIND("~",SUBSTITUTE(System!$A$16,",","~",ROWS($C$2:$C9)))+1, FIND("~",SUBSTITUTE(System!$A$16,",","~",ROWS($C$2:$C9)+1))-FIND("~", SUBSTITUTE(System!$A$16, ",","~",ROWS($C$2:$C9)))-1), "")</f>
        <v/>
      </c>
      <c r="D9" s="123" t="str">
        <f t="shared" ca="1" si="6"/>
        <v/>
      </c>
      <c r="E9" s="125" t="str">
        <f t="shared" ca="1" si="7"/>
        <v/>
      </c>
      <c r="F9" s="126" t="str">
        <f t="shared" ca="1" si="1"/>
        <v/>
      </c>
      <c r="G9" s="113" t="str">
        <f t="shared" ca="1" si="2"/>
        <v/>
      </c>
      <c r="H9" s="127" t="str">
        <f t="shared" ca="1" si="3"/>
        <v/>
      </c>
      <c r="I9" s="120" t="str">
        <f t="shared" ca="1" si="4"/>
        <v/>
      </c>
      <c r="J9" s="128" t="str">
        <f t="shared" ca="1" si="5"/>
        <v/>
      </c>
    </row>
    <row r="10" spans="1:16" ht="15.75" x14ac:dyDescent="0.25">
      <c r="A10" s="64"/>
      <c r="B10" s="116" t="str">
        <f t="shared" ca="1" si="0"/>
        <v/>
      </c>
      <c r="C10" s="117" t="str">
        <f ca="1">IFERROR(MID(System!$A$16, FIND("~",SUBSTITUTE(System!$A$16,",","~",ROWS($C$2:$C10)))+1, FIND("~",SUBSTITUTE(System!$A$16,",","~",ROWS($C$2:$C10)+1))-FIND("~", SUBSTITUTE(System!$A$16, ",","~",ROWS($C$2:$C10)))-1), "")</f>
        <v/>
      </c>
      <c r="D10" s="117" t="str">
        <f t="shared" ca="1" si="6"/>
        <v/>
      </c>
      <c r="E10" s="118" t="str">
        <f t="shared" ca="1" si="7"/>
        <v/>
      </c>
      <c r="F10" s="119" t="str">
        <f t="shared" ca="1" si="1"/>
        <v/>
      </c>
      <c r="G10" s="113" t="str">
        <f t="shared" ca="1" si="2"/>
        <v/>
      </c>
      <c r="H10" s="120" t="str">
        <f t="shared" ca="1" si="3"/>
        <v/>
      </c>
      <c r="I10" s="120" t="str">
        <f t="shared" ca="1" si="4"/>
        <v/>
      </c>
      <c r="J10" s="121" t="str">
        <f t="shared" ca="1" si="5"/>
        <v/>
      </c>
    </row>
    <row r="11" spans="1:16" ht="15.75" x14ac:dyDescent="0.25">
      <c r="A11" s="64"/>
      <c r="B11" s="116" t="str">
        <f t="shared" ca="1" si="0"/>
        <v/>
      </c>
      <c r="C11" s="129" t="str">
        <f ca="1">IFERROR(MID(System!$A$16, FIND("~",SUBSTITUTE(System!$A$16,",","~",ROWS($C$2:$C11)))+1, FIND("~",SUBSTITUTE(System!$A$16,",","~",ROWS($C$2:$C11)+1))-FIND("~", SUBSTITUTE(System!$A$16, ",","~",ROWS($C$2:$C11)))-1), "")</f>
        <v/>
      </c>
      <c r="D11" s="129" t="str">
        <f t="shared" ca="1" si="6"/>
        <v/>
      </c>
      <c r="E11" s="130" t="str">
        <f t="shared" ca="1" si="7"/>
        <v/>
      </c>
      <c r="F11" s="126" t="str">
        <f t="shared" ca="1" si="1"/>
        <v/>
      </c>
      <c r="G11" s="113" t="str">
        <f t="shared" ca="1" si="2"/>
        <v/>
      </c>
      <c r="H11" s="131" t="str">
        <f t="shared" ca="1" si="3"/>
        <v/>
      </c>
      <c r="I11" s="120" t="str">
        <f t="shared" ca="1" si="4"/>
        <v/>
      </c>
      <c r="J11" s="128" t="str">
        <f t="shared" ca="1" si="5"/>
        <v/>
      </c>
    </row>
    <row r="12" spans="1:16" ht="15.75" x14ac:dyDescent="0.25">
      <c r="A12" s="64"/>
      <c r="B12" s="132" t="str">
        <f t="shared" ca="1" si="0"/>
        <v/>
      </c>
      <c r="C12" s="123" t="str">
        <f ca="1">IFERROR(MID(System!$A$16, FIND("~",SUBSTITUTE(System!$A$16,",","~",ROWS($C$2:$C12)))+1, FIND("~",SUBSTITUTE(System!$A$16,",","~",ROWS($C$2:$C12)+1))-FIND("~", SUBSTITUTE(System!$A$16, ",","~",ROWS($C$2:$C12)))-1), "")</f>
        <v/>
      </c>
      <c r="D12" s="123" t="str">
        <f t="shared" ca="1" si="6"/>
        <v/>
      </c>
      <c r="E12" s="125" t="str">
        <f t="shared" ca="1" si="7"/>
        <v/>
      </c>
      <c r="F12" s="126" t="str">
        <f t="shared" ca="1" si="1"/>
        <v/>
      </c>
      <c r="G12" s="113" t="str">
        <f t="shared" ca="1" si="2"/>
        <v/>
      </c>
      <c r="H12" s="131" t="str">
        <f t="shared" ca="1" si="3"/>
        <v/>
      </c>
      <c r="I12" s="127" t="str">
        <f t="shared" ca="1" si="4"/>
        <v/>
      </c>
      <c r="J12" s="128" t="str">
        <f t="shared" ca="1" si="5"/>
        <v/>
      </c>
    </row>
    <row r="13" spans="1:16" ht="15.75" x14ac:dyDescent="0.25">
      <c r="A13" s="64"/>
      <c r="B13" s="122" t="str">
        <f t="shared" ca="1" si="0"/>
        <v/>
      </c>
      <c r="C13" s="123" t="str">
        <f ca="1">IFERROR(MID(System!$A$16, FIND("~",SUBSTITUTE(System!$A$16,",","~",ROWS($C$2:$C13)))+1, FIND("~",SUBSTITUTE(System!$A$16,",","~",ROWS($C$2:$C13)+1))-FIND("~", SUBSTITUTE(System!$A$16, ",","~",ROWS($C$2:$C13)))-1), "")</f>
        <v/>
      </c>
      <c r="D13" s="123" t="str">
        <f t="shared" ca="1" si="6"/>
        <v/>
      </c>
      <c r="E13" s="125" t="str">
        <f t="shared" ca="1" si="7"/>
        <v/>
      </c>
      <c r="F13" s="126" t="str">
        <f t="shared" ca="1" si="1"/>
        <v/>
      </c>
      <c r="G13" s="113" t="str">
        <f t="shared" ca="1" si="2"/>
        <v/>
      </c>
      <c r="H13" s="127" t="str">
        <f t="shared" ca="1" si="3"/>
        <v/>
      </c>
      <c r="I13" s="120" t="str">
        <f t="shared" ca="1" si="4"/>
        <v/>
      </c>
      <c r="J13" s="128" t="str">
        <f t="shared" ca="1" si="5"/>
        <v/>
      </c>
    </row>
    <row r="14" spans="1:16" ht="15.75" x14ac:dyDescent="0.25">
      <c r="A14" s="64"/>
      <c r="B14" s="116" t="str">
        <f t="shared" ca="1" si="0"/>
        <v/>
      </c>
      <c r="C14" s="117" t="str">
        <f ca="1">IFERROR(MID(System!$A$16, FIND("~",SUBSTITUTE(System!$A$16,",","~",ROWS($C$2:$C14)))+1, FIND("~",SUBSTITUTE(System!$A$16,",","~",ROWS($C$2:$C14)+1))-FIND("~", SUBSTITUTE(System!$A$16, ",","~",ROWS($C$2:$C14)))-1), "")</f>
        <v/>
      </c>
      <c r="D14" s="117" t="str">
        <f t="shared" ca="1" si="6"/>
        <v/>
      </c>
      <c r="E14" s="118" t="str">
        <f t="shared" ca="1" si="7"/>
        <v/>
      </c>
      <c r="F14" s="119" t="str">
        <f t="shared" ca="1" si="1"/>
        <v/>
      </c>
      <c r="G14" s="113" t="str">
        <f t="shared" ca="1" si="2"/>
        <v/>
      </c>
      <c r="H14" s="120" t="str">
        <f t="shared" ca="1" si="3"/>
        <v/>
      </c>
      <c r="I14" s="120" t="str">
        <f t="shared" ca="1" si="4"/>
        <v/>
      </c>
      <c r="J14" s="121" t="str">
        <f t="shared" ca="1" si="5"/>
        <v/>
      </c>
    </row>
    <row r="15" spans="1:16" ht="15.75" x14ac:dyDescent="0.25">
      <c r="A15" s="64"/>
      <c r="B15" s="116" t="str">
        <f t="shared" ca="1" si="0"/>
        <v/>
      </c>
      <c r="C15" s="129" t="str">
        <f ca="1">IFERROR(MID(System!$A$16, FIND("~",SUBSTITUTE(System!$A$16,",","~",ROWS($C$2:$C15)))+1, FIND("~",SUBSTITUTE(System!$A$16,",","~",ROWS($C$2:$C15)+1))-FIND("~", SUBSTITUTE(System!$A$16, ",","~",ROWS($C$2:$C15)))-1), "")</f>
        <v/>
      </c>
      <c r="D15" s="129" t="str">
        <f t="shared" ca="1" si="6"/>
        <v/>
      </c>
      <c r="E15" s="130" t="str">
        <f t="shared" ca="1" si="7"/>
        <v/>
      </c>
      <c r="F15" s="126" t="str">
        <f t="shared" ca="1" si="1"/>
        <v/>
      </c>
      <c r="G15" s="113" t="str">
        <f t="shared" ca="1" si="2"/>
        <v/>
      </c>
      <c r="H15" s="131" t="str">
        <f t="shared" ca="1" si="3"/>
        <v/>
      </c>
      <c r="I15" s="120" t="str">
        <f t="shared" ca="1" si="4"/>
        <v/>
      </c>
      <c r="J15" s="128" t="str">
        <f t="shared" ca="1" si="5"/>
        <v/>
      </c>
    </row>
    <row r="16" spans="1:16" ht="15.75" x14ac:dyDescent="0.25">
      <c r="A16" s="64"/>
      <c r="B16" s="132" t="str">
        <f t="shared" ca="1" si="0"/>
        <v/>
      </c>
      <c r="C16" s="123" t="str">
        <f ca="1">IFERROR(MID(System!$A$16, FIND("~",SUBSTITUTE(System!$A$16,",","~",ROWS($C$2:$C16)))+1, FIND("~",SUBSTITUTE(System!$A$16,",","~",ROWS($C$2:$C16)+1))-FIND("~", SUBSTITUTE(System!$A$16, ",","~",ROWS($C$2:$C16)))-1), "")</f>
        <v/>
      </c>
      <c r="D16" s="123" t="str">
        <f t="shared" ca="1" si="6"/>
        <v/>
      </c>
      <c r="E16" s="125" t="str">
        <f t="shared" ca="1" si="7"/>
        <v/>
      </c>
      <c r="F16" s="126" t="str">
        <f t="shared" ca="1" si="1"/>
        <v/>
      </c>
      <c r="G16" s="113" t="str">
        <f t="shared" ca="1" si="2"/>
        <v/>
      </c>
      <c r="H16" s="131" t="str">
        <f t="shared" ca="1" si="3"/>
        <v/>
      </c>
      <c r="I16" s="127" t="str">
        <f t="shared" ca="1" si="4"/>
        <v/>
      </c>
      <c r="J16" s="128" t="str">
        <f t="shared" ca="1" si="5"/>
        <v/>
      </c>
    </row>
    <row r="17" spans="1:10" ht="15.75" x14ac:dyDescent="0.25">
      <c r="A17" s="64"/>
      <c r="B17" s="122" t="str">
        <f t="shared" ca="1" si="0"/>
        <v/>
      </c>
      <c r="C17" s="123" t="str">
        <f ca="1">IFERROR(MID(System!$A$16, FIND("~",SUBSTITUTE(System!$A$16,",","~",ROWS($C$2:$C17)))+1, FIND("~",SUBSTITUTE(System!$A$16,",","~",ROWS($C$2:$C17)+1))-FIND("~", SUBSTITUTE(System!$A$16, ",","~",ROWS($C$2:$C17)))-1), "")</f>
        <v/>
      </c>
      <c r="D17" s="123" t="str">
        <f t="shared" ca="1" si="6"/>
        <v/>
      </c>
      <c r="E17" s="125" t="str">
        <f t="shared" ca="1" si="7"/>
        <v/>
      </c>
      <c r="F17" s="126" t="str">
        <f t="shared" ca="1" si="1"/>
        <v/>
      </c>
      <c r="G17" s="113" t="str">
        <f t="shared" ca="1" si="2"/>
        <v/>
      </c>
      <c r="H17" s="127" t="str">
        <f t="shared" ca="1" si="3"/>
        <v/>
      </c>
      <c r="I17" s="120" t="str">
        <f t="shared" ca="1" si="4"/>
        <v/>
      </c>
      <c r="J17" s="128" t="str">
        <f t="shared" ca="1" si="5"/>
        <v/>
      </c>
    </row>
    <row r="18" spans="1:10" ht="15.75" x14ac:dyDescent="0.25">
      <c r="A18" s="64"/>
      <c r="B18" s="116" t="str">
        <f t="shared" ca="1" si="0"/>
        <v/>
      </c>
      <c r="C18" s="117" t="str">
        <f ca="1">IFERROR(MID(System!$A$16, FIND("~",SUBSTITUTE(System!$A$16,",","~",ROWS($C$2:$C18)))+1, FIND("~",SUBSTITUTE(System!$A$16,",","~",ROWS($C$2:$C18)+1))-FIND("~", SUBSTITUTE(System!$A$16, ",","~",ROWS($C$2:$C18)))-1), "")</f>
        <v/>
      </c>
      <c r="D18" s="117" t="str">
        <f t="shared" ca="1" si="6"/>
        <v/>
      </c>
      <c r="E18" s="118" t="str">
        <f t="shared" ca="1" si="7"/>
        <v/>
      </c>
      <c r="F18" s="119" t="str">
        <f t="shared" ca="1" si="1"/>
        <v/>
      </c>
      <c r="G18" s="113" t="str">
        <f t="shared" ca="1" si="2"/>
        <v/>
      </c>
      <c r="H18" s="120" t="str">
        <f t="shared" ca="1" si="3"/>
        <v/>
      </c>
      <c r="I18" s="120" t="str">
        <f t="shared" ca="1" si="4"/>
        <v/>
      </c>
      <c r="J18" s="121" t="str">
        <f t="shared" ca="1" si="5"/>
        <v/>
      </c>
    </row>
    <row r="19" spans="1:10" ht="15.75" x14ac:dyDescent="0.25">
      <c r="A19" s="64"/>
      <c r="B19" s="116" t="str">
        <f t="shared" ca="1" si="0"/>
        <v/>
      </c>
      <c r="C19" s="129" t="str">
        <f ca="1">IFERROR(MID(System!$A$16, FIND("~",SUBSTITUTE(System!$A$16,",","~",ROWS($C$2:$C19)))+1, FIND("~",SUBSTITUTE(System!$A$16,",","~",ROWS($C$2:$C19)+1))-FIND("~", SUBSTITUTE(System!$A$16, ",","~",ROWS($C$2:$C19)))-1), "")</f>
        <v/>
      </c>
      <c r="D19" s="129" t="str">
        <f t="shared" ca="1" si="6"/>
        <v/>
      </c>
      <c r="E19" s="130" t="str">
        <f t="shared" ca="1" si="7"/>
        <v/>
      </c>
      <c r="F19" s="126" t="str">
        <f t="shared" ca="1" si="1"/>
        <v/>
      </c>
      <c r="G19" s="113" t="str">
        <f t="shared" ca="1" si="2"/>
        <v/>
      </c>
      <c r="H19" s="131" t="str">
        <f t="shared" ca="1" si="3"/>
        <v/>
      </c>
      <c r="I19" s="120" t="str">
        <f t="shared" ca="1" si="4"/>
        <v/>
      </c>
      <c r="J19" s="128" t="str">
        <f t="shared" ca="1" si="5"/>
        <v/>
      </c>
    </row>
    <row r="20" spans="1:10" ht="15.75" x14ac:dyDescent="0.25">
      <c r="A20" s="64"/>
      <c r="B20" s="132" t="str">
        <f t="shared" ca="1" si="0"/>
        <v/>
      </c>
      <c r="C20" s="123" t="str">
        <f ca="1">IFERROR(MID(System!$A$16, FIND("~",SUBSTITUTE(System!$A$16,",","~",ROWS($C$2:$C20)))+1, FIND("~",SUBSTITUTE(System!$A$16,",","~",ROWS($C$2:$C20)+1))-FIND("~", SUBSTITUTE(System!$A$16, ",","~",ROWS($C$2:$C20)))-1), "")</f>
        <v/>
      </c>
      <c r="D20" s="123" t="str">
        <f t="shared" ca="1" si="6"/>
        <v/>
      </c>
      <c r="E20" s="125" t="str">
        <f t="shared" ca="1" si="7"/>
        <v/>
      </c>
      <c r="F20" s="126" t="str">
        <f t="shared" ca="1" si="1"/>
        <v/>
      </c>
      <c r="G20" s="113" t="str">
        <f t="shared" ca="1" si="2"/>
        <v/>
      </c>
      <c r="H20" s="131" t="str">
        <f t="shared" ca="1" si="3"/>
        <v/>
      </c>
      <c r="I20" s="127" t="str">
        <f t="shared" ca="1" si="4"/>
        <v/>
      </c>
      <c r="J20" s="128" t="str">
        <f t="shared" ca="1" si="5"/>
        <v/>
      </c>
    </row>
    <row r="21" spans="1:10" ht="15.75" x14ac:dyDescent="0.25">
      <c r="A21" s="64"/>
      <c r="B21" s="122" t="str">
        <f t="shared" ca="1" si="0"/>
        <v/>
      </c>
      <c r="C21" s="123" t="str">
        <f ca="1">IFERROR(MID(System!$A$16, FIND("~",SUBSTITUTE(System!$A$16,",","~",ROWS($C$2:$C21)))+1, FIND("~",SUBSTITUTE(System!$A$16,",","~",ROWS($C$2:$C21)+1))-FIND("~", SUBSTITUTE(System!$A$16, ",","~",ROWS($C$2:$C21)))-1), "")</f>
        <v/>
      </c>
      <c r="D21" s="123" t="str">
        <f t="shared" ca="1" si="6"/>
        <v/>
      </c>
      <c r="E21" s="125" t="str">
        <f t="shared" ca="1" si="7"/>
        <v/>
      </c>
      <c r="F21" s="126" t="str">
        <f t="shared" ca="1" si="1"/>
        <v/>
      </c>
      <c r="G21" s="113" t="str">
        <f t="shared" ca="1" si="2"/>
        <v/>
      </c>
      <c r="H21" s="127" t="str">
        <f t="shared" ca="1" si="3"/>
        <v/>
      </c>
      <c r="I21" s="120" t="str">
        <f t="shared" ca="1" si="4"/>
        <v/>
      </c>
      <c r="J21" s="128" t="str">
        <f t="shared" ca="1" si="5"/>
        <v/>
      </c>
    </row>
    <row r="22" spans="1:10" ht="15.75" x14ac:dyDescent="0.25">
      <c r="A22" s="64"/>
      <c r="B22" s="116" t="str">
        <f t="shared" ca="1" si="0"/>
        <v/>
      </c>
      <c r="C22" s="117" t="str">
        <f ca="1">IFERROR(MID(System!$A$16, FIND("~",SUBSTITUTE(System!$A$16,",","~",ROWS($C$2:$C22)))+1, FIND("~",SUBSTITUTE(System!$A$16,",","~",ROWS($C$2:$C22)+1))-FIND("~", SUBSTITUTE(System!$A$16, ",","~",ROWS($C$2:$C22)))-1), "")</f>
        <v/>
      </c>
      <c r="D22" s="117" t="str">
        <f t="shared" ca="1" si="6"/>
        <v/>
      </c>
      <c r="E22" s="118" t="str">
        <f t="shared" ca="1" si="7"/>
        <v/>
      </c>
      <c r="F22" s="119" t="str">
        <f t="shared" ca="1" si="1"/>
        <v/>
      </c>
      <c r="G22" s="113" t="str">
        <f t="shared" ca="1" si="2"/>
        <v/>
      </c>
      <c r="H22" s="120" t="str">
        <f t="shared" ca="1" si="3"/>
        <v/>
      </c>
      <c r="I22" s="120" t="str">
        <f t="shared" ca="1" si="4"/>
        <v/>
      </c>
      <c r="J22" s="121" t="str">
        <f t="shared" ca="1" si="5"/>
        <v/>
      </c>
    </row>
    <row r="23" spans="1:10" ht="15.75" x14ac:dyDescent="0.25">
      <c r="A23" s="64"/>
      <c r="B23" s="116" t="str">
        <f t="shared" ca="1" si="0"/>
        <v/>
      </c>
      <c r="C23" s="129" t="str">
        <f ca="1">IFERROR(MID(System!$A$16, FIND("~",SUBSTITUTE(System!$A$16,",","~",ROWS($C$2:$C23)))+1, FIND("~",SUBSTITUTE(System!$A$16,",","~",ROWS($C$2:$C23)+1))-FIND("~", SUBSTITUTE(System!$A$16, ",","~",ROWS($C$2:$C23)))-1), "")</f>
        <v/>
      </c>
      <c r="D23" s="129" t="str">
        <f t="shared" ca="1" si="6"/>
        <v/>
      </c>
      <c r="E23" s="130" t="str">
        <f t="shared" ca="1" si="7"/>
        <v/>
      </c>
      <c r="F23" s="126" t="str">
        <f t="shared" ca="1" si="1"/>
        <v/>
      </c>
      <c r="G23" s="113" t="str">
        <f t="shared" ca="1" si="2"/>
        <v/>
      </c>
      <c r="H23" s="131" t="str">
        <f t="shared" ca="1" si="3"/>
        <v/>
      </c>
      <c r="I23" s="120" t="str">
        <f t="shared" ca="1" si="4"/>
        <v/>
      </c>
      <c r="J23" s="128" t="str">
        <f t="shared" ca="1" si="5"/>
        <v/>
      </c>
    </row>
    <row r="24" spans="1:10" ht="15.75" x14ac:dyDescent="0.25">
      <c r="A24" s="64"/>
      <c r="B24" s="132" t="str">
        <f t="shared" ca="1" si="0"/>
        <v/>
      </c>
      <c r="C24" s="123" t="str">
        <f ca="1">IFERROR(MID(System!$A$16, FIND("~",SUBSTITUTE(System!$A$16,",","~",ROWS($C$2:$C24)))+1, FIND("~",SUBSTITUTE(System!$A$16,",","~",ROWS($C$2:$C24)+1))-FIND("~", SUBSTITUTE(System!$A$16, ",","~",ROWS($C$2:$C24)))-1), "")</f>
        <v/>
      </c>
      <c r="D24" s="123" t="str">
        <f t="shared" ca="1" si="6"/>
        <v/>
      </c>
      <c r="E24" s="125" t="str">
        <f t="shared" ca="1" si="7"/>
        <v/>
      </c>
      <c r="F24" s="126" t="str">
        <f t="shared" ca="1" si="1"/>
        <v/>
      </c>
      <c r="G24" s="113" t="str">
        <f t="shared" ca="1" si="2"/>
        <v/>
      </c>
      <c r="H24" s="131" t="str">
        <f t="shared" ca="1" si="3"/>
        <v/>
      </c>
      <c r="I24" s="127" t="str">
        <f t="shared" ca="1" si="4"/>
        <v/>
      </c>
      <c r="J24" s="128" t="str">
        <f t="shared" ca="1" si="5"/>
        <v/>
      </c>
    </row>
    <row r="25" spans="1:10" ht="15.75" x14ac:dyDescent="0.25">
      <c r="A25" s="64"/>
      <c r="B25" s="122" t="str">
        <f t="shared" ca="1" si="0"/>
        <v/>
      </c>
      <c r="C25" s="123" t="str">
        <f ca="1">IFERROR(MID(System!$A$16, FIND("~",SUBSTITUTE(System!$A$16,",","~",ROWS($C$2:$C25)))+1, FIND("~",SUBSTITUTE(System!$A$16,",","~",ROWS($C$2:$C25)+1))-FIND("~", SUBSTITUTE(System!$A$16, ",","~",ROWS($C$2:$C25)))-1), "")</f>
        <v/>
      </c>
      <c r="D25" s="123" t="str">
        <f t="shared" ca="1" si="6"/>
        <v/>
      </c>
      <c r="E25" s="125" t="str">
        <f t="shared" ca="1" si="7"/>
        <v/>
      </c>
      <c r="F25" s="126" t="str">
        <f t="shared" ca="1" si="1"/>
        <v/>
      </c>
      <c r="G25" s="113" t="str">
        <f t="shared" ca="1" si="2"/>
        <v/>
      </c>
      <c r="H25" s="127" t="str">
        <f t="shared" ca="1" si="3"/>
        <v/>
      </c>
      <c r="I25" s="120" t="str">
        <f t="shared" ca="1" si="4"/>
        <v/>
      </c>
      <c r="J25" s="128" t="str">
        <f t="shared" ca="1" si="5"/>
        <v/>
      </c>
    </row>
    <row r="26" spans="1:10" ht="15.75" x14ac:dyDescent="0.25">
      <c r="A26" s="64"/>
      <c r="B26" s="116" t="str">
        <f t="shared" ca="1" si="0"/>
        <v/>
      </c>
      <c r="C26" s="117" t="str">
        <f ca="1">IFERROR(MID(System!$A$16, FIND("~",SUBSTITUTE(System!$A$16,",","~",ROWS($C$2:$C26)))+1, FIND("~",SUBSTITUTE(System!$A$16,",","~",ROWS($C$2:$C26)+1))-FIND("~", SUBSTITUTE(System!$A$16, ",","~",ROWS($C$2:$C26)))-1), "")</f>
        <v/>
      </c>
      <c r="D26" s="117" t="str">
        <f t="shared" ca="1" si="6"/>
        <v/>
      </c>
      <c r="E26" s="118" t="str">
        <f t="shared" ca="1" si="7"/>
        <v/>
      </c>
      <c r="F26" s="119" t="str">
        <f t="shared" ca="1" si="1"/>
        <v/>
      </c>
      <c r="G26" s="113" t="str">
        <f t="shared" ca="1" si="2"/>
        <v/>
      </c>
      <c r="H26" s="120" t="str">
        <f t="shared" ca="1" si="3"/>
        <v/>
      </c>
      <c r="I26" s="120" t="str">
        <f t="shared" ca="1" si="4"/>
        <v/>
      </c>
      <c r="J26" s="121" t="str">
        <f t="shared" ca="1" si="5"/>
        <v/>
      </c>
    </row>
    <row r="27" spans="1:10" ht="15.75" x14ac:dyDescent="0.25">
      <c r="A27" s="64"/>
      <c r="B27" s="116" t="str">
        <f t="shared" ca="1" si="0"/>
        <v/>
      </c>
      <c r="C27" s="129" t="str">
        <f ca="1">IFERROR(MID(System!$A$16, FIND("~",SUBSTITUTE(System!$A$16,",","~",ROWS($C$2:$C27)))+1, FIND("~",SUBSTITUTE(System!$A$16,",","~",ROWS($C$2:$C27)+1))-FIND("~", SUBSTITUTE(System!$A$16, ",","~",ROWS($C$2:$C27)))-1), "")</f>
        <v/>
      </c>
      <c r="D27" s="129" t="str">
        <f t="shared" ca="1" si="6"/>
        <v/>
      </c>
      <c r="E27" s="130" t="str">
        <f t="shared" ca="1" si="7"/>
        <v/>
      </c>
      <c r="F27" s="126" t="str">
        <f t="shared" ca="1" si="1"/>
        <v/>
      </c>
      <c r="G27" s="113" t="str">
        <f t="shared" ca="1" si="2"/>
        <v/>
      </c>
      <c r="H27" s="131" t="str">
        <f t="shared" ca="1" si="3"/>
        <v/>
      </c>
      <c r="I27" s="120" t="str">
        <f t="shared" ca="1" si="4"/>
        <v/>
      </c>
      <c r="J27" s="128" t="str">
        <f t="shared" ca="1" si="5"/>
        <v/>
      </c>
    </row>
    <row r="28" spans="1:10" ht="15.75" x14ac:dyDescent="0.25">
      <c r="A28" s="64"/>
      <c r="B28" s="132" t="str">
        <f t="shared" ca="1" si="0"/>
        <v/>
      </c>
      <c r="C28" s="123" t="str">
        <f ca="1">IFERROR(MID(System!$A$16, FIND("~",SUBSTITUTE(System!$A$16,",","~",ROWS($C$2:$C28)))+1, FIND("~",SUBSTITUTE(System!$A$16,",","~",ROWS($C$2:$C28)+1))-FIND("~", SUBSTITUTE(System!$A$16, ",","~",ROWS($C$2:$C28)))-1), "")</f>
        <v/>
      </c>
      <c r="D28" s="123" t="str">
        <f t="shared" ca="1" si="6"/>
        <v/>
      </c>
      <c r="E28" s="125" t="str">
        <f t="shared" ca="1" si="7"/>
        <v/>
      </c>
      <c r="F28" s="126" t="str">
        <f t="shared" ca="1" si="1"/>
        <v/>
      </c>
      <c r="G28" s="113" t="str">
        <f t="shared" ca="1" si="2"/>
        <v/>
      </c>
      <c r="H28" s="131" t="str">
        <f t="shared" ca="1" si="3"/>
        <v/>
      </c>
      <c r="I28" s="127" t="str">
        <f t="shared" ca="1" si="4"/>
        <v/>
      </c>
      <c r="J28" s="128" t="str">
        <f t="shared" ca="1" si="5"/>
        <v/>
      </c>
    </row>
    <row r="29" spans="1:10" ht="15.75" x14ac:dyDescent="0.25">
      <c r="A29" s="64"/>
      <c r="B29" s="122" t="str">
        <f t="shared" ca="1" si="0"/>
        <v/>
      </c>
      <c r="C29" s="123" t="str">
        <f ca="1">IFERROR(MID(System!$A$16, FIND("~",SUBSTITUTE(System!$A$16,",","~",ROWS($C$2:$C29)))+1, FIND("~",SUBSTITUTE(System!$A$16,",","~",ROWS($C$2:$C29)+1))-FIND("~", SUBSTITUTE(System!$A$16, ",","~",ROWS($C$2:$C29)))-1), "")</f>
        <v/>
      </c>
      <c r="D29" s="123" t="str">
        <f t="shared" ca="1" si="6"/>
        <v/>
      </c>
      <c r="E29" s="125" t="str">
        <f t="shared" ca="1" si="7"/>
        <v/>
      </c>
      <c r="F29" s="126" t="str">
        <f t="shared" ca="1" si="1"/>
        <v/>
      </c>
      <c r="G29" s="113" t="str">
        <f t="shared" ca="1" si="2"/>
        <v/>
      </c>
      <c r="H29" s="127" t="str">
        <f t="shared" ca="1" si="3"/>
        <v/>
      </c>
      <c r="I29" s="120" t="str">
        <f t="shared" ca="1" si="4"/>
        <v/>
      </c>
      <c r="J29" s="128" t="str">
        <f t="shared" ca="1" si="5"/>
        <v/>
      </c>
    </row>
    <row r="30" spans="1:10" ht="15.75" x14ac:dyDescent="0.25">
      <c r="A30" s="64"/>
      <c r="B30" s="116" t="str">
        <f t="shared" ca="1" si="0"/>
        <v/>
      </c>
      <c r="C30" s="117" t="str">
        <f ca="1">IFERROR(MID(System!$A$16, FIND("~",SUBSTITUTE(System!$A$16,",","~",ROWS($C$2:$C30)))+1, FIND("~",SUBSTITUTE(System!$A$16,",","~",ROWS($C$2:$C30)+1))-FIND("~", SUBSTITUTE(System!$A$16, ",","~",ROWS($C$2:$C30)))-1), "")</f>
        <v/>
      </c>
      <c r="D30" s="117" t="str">
        <f t="shared" ca="1" si="6"/>
        <v/>
      </c>
      <c r="E30" s="118" t="str">
        <f t="shared" ca="1" si="7"/>
        <v/>
      </c>
      <c r="F30" s="119" t="str">
        <f t="shared" ca="1" si="1"/>
        <v/>
      </c>
      <c r="G30" s="113" t="str">
        <f t="shared" ca="1" si="2"/>
        <v/>
      </c>
      <c r="H30" s="120" t="str">
        <f t="shared" ca="1" si="3"/>
        <v/>
      </c>
      <c r="I30" s="120" t="str">
        <f t="shared" ca="1" si="4"/>
        <v/>
      </c>
      <c r="J30" s="121" t="str">
        <f t="shared" ca="1" si="5"/>
        <v/>
      </c>
    </row>
    <row r="31" spans="1:10" ht="15.75" x14ac:dyDescent="0.25">
      <c r="A31" s="64"/>
      <c r="B31" s="116" t="str">
        <f t="shared" ca="1" si="0"/>
        <v/>
      </c>
      <c r="C31" s="129" t="str">
        <f ca="1">IFERROR(MID(System!$A$16, FIND("~",SUBSTITUTE(System!$A$16,",","~",ROWS($C$2:$C31)))+1, FIND("~",SUBSTITUTE(System!$A$16,",","~",ROWS($C$2:$C31)+1))-FIND("~", SUBSTITUTE(System!$A$16, ",","~",ROWS($C$2:$C31)))-1), "")</f>
        <v/>
      </c>
      <c r="D31" s="129" t="str">
        <f t="shared" ca="1" si="6"/>
        <v/>
      </c>
      <c r="E31" s="130" t="str">
        <f t="shared" ca="1" si="7"/>
        <v/>
      </c>
      <c r="F31" s="126" t="str">
        <f t="shared" ca="1" si="1"/>
        <v/>
      </c>
      <c r="G31" s="113" t="str">
        <f t="shared" ca="1" si="2"/>
        <v/>
      </c>
      <c r="H31" s="131" t="str">
        <f t="shared" ca="1" si="3"/>
        <v/>
      </c>
      <c r="I31" s="120" t="str">
        <f t="shared" ca="1" si="4"/>
        <v/>
      </c>
      <c r="J31" s="128" t="str">
        <f t="shared" ca="1" si="5"/>
        <v/>
      </c>
    </row>
    <row r="32" spans="1:10" ht="15.75" x14ac:dyDescent="0.25">
      <c r="A32" s="64"/>
      <c r="B32" s="132" t="str">
        <f t="shared" ca="1" si="0"/>
        <v/>
      </c>
      <c r="C32" s="123" t="str">
        <f ca="1">IFERROR(MID(System!$A$16, FIND("~",SUBSTITUTE(System!$A$16,",","~",ROWS($C$2:$C32)))+1, FIND("~",SUBSTITUTE(System!$A$16,",","~",ROWS($C$2:$C32)+1))-FIND("~", SUBSTITUTE(System!$A$16, ",","~",ROWS($C$2:$C32)))-1), "")</f>
        <v/>
      </c>
      <c r="D32" s="123" t="str">
        <f t="shared" ca="1" si="6"/>
        <v/>
      </c>
      <c r="E32" s="125" t="str">
        <f t="shared" ca="1" si="7"/>
        <v/>
      </c>
      <c r="F32" s="126" t="str">
        <f t="shared" ca="1" si="1"/>
        <v/>
      </c>
      <c r="G32" s="113" t="str">
        <f t="shared" ca="1" si="2"/>
        <v/>
      </c>
      <c r="H32" s="131" t="str">
        <f t="shared" ca="1" si="3"/>
        <v/>
      </c>
      <c r="I32" s="127" t="str">
        <f t="shared" ca="1" si="4"/>
        <v/>
      </c>
      <c r="J32" s="128" t="str">
        <f t="shared" ca="1" si="5"/>
        <v/>
      </c>
    </row>
    <row r="33" spans="1:10" ht="15.75" x14ac:dyDescent="0.25">
      <c r="A33" s="64"/>
      <c r="B33" s="122" t="str">
        <f t="shared" ca="1" si="0"/>
        <v/>
      </c>
      <c r="C33" s="123" t="str">
        <f ca="1">IFERROR(MID(System!$A$16, FIND("~",SUBSTITUTE(System!$A$16,",","~",ROWS($C$2:$C33)))+1, FIND("~",SUBSTITUTE(System!$A$16,",","~",ROWS($C$2:$C33)+1))-FIND("~", SUBSTITUTE(System!$A$16, ",","~",ROWS($C$2:$C33)))-1), "")</f>
        <v/>
      </c>
      <c r="D33" s="123" t="str">
        <f t="shared" ca="1" si="6"/>
        <v/>
      </c>
      <c r="E33" s="125" t="str">
        <f t="shared" ca="1" si="7"/>
        <v/>
      </c>
      <c r="F33" s="126" t="str">
        <f t="shared" ca="1" si="1"/>
        <v/>
      </c>
      <c r="G33" s="113" t="str">
        <f t="shared" ca="1" si="2"/>
        <v/>
      </c>
      <c r="H33" s="127" t="str">
        <f t="shared" ca="1" si="3"/>
        <v/>
      </c>
      <c r="I33" s="120" t="str">
        <f t="shared" ca="1" si="4"/>
        <v/>
      </c>
      <c r="J33" s="128" t="str">
        <f t="shared" ca="1" si="5"/>
        <v/>
      </c>
    </row>
    <row r="34" spans="1:10" ht="15.75" x14ac:dyDescent="0.25">
      <c r="A34" s="64"/>
      <c r="B34" s="116" t="str">
        <f t="shared" ca="1" si="0"/>
        <v/>
      </c>
      <c r="C34" s="117" t="str">
        <f ca="1">IFERROR(MID(System!$A$16, FIND("~",SUBSTITUTE(System!$A$16,",","~",ROWS($C$2:$C34)))+1, FIND("~",SUBSTITUTE(System!$A$16,",","~",ROWS($C$2:$C34)+1))-FIND("~", SUBSTITUTE(System!$A$16, ",","~",ROWS($C$2:$C34)))-1), "")</f>
        <v/>
      </c>
      <c r="D34" s="117" t="str">
        <f t="shared" ca="1" si="6"/>
        <v/>
      </c>
      <c r="E34" s="118" t="str">
        <f t="shared" ca="1" si="7"/>
        <v/>
      </c>
      <c r="F34" s="119" t="str">
        <f t="shared" ca="1" si="1"/>
        <v/>
      </c>
      <c r="G34" s="113" t="str">
        <f t="shared" ca="1" si="2"/>
        <v/>
      </c>
      <c r="H34" s="120" t="str">
        <f t="shared" ca="1" si="3"/>
        <v/>
      </c>
      <c r="I34" s="120" t="str">
        <f t="shared" ca="1" si="4"/>
        <v/>
      </c>
      <c r="J34" s="121" t="str">
        <f t="shared" ca="1" si="5"/>
        <v/>
      </c>
    </row>
    <row r="35" spans="1:10" ht="15.75" x14ac:dyDescent="0.25">
      <c r="A35" s="64"/>
      <c r="B35" s="116" t="str">
        <f t="shared" ca="1" si="0"/>
        <v/>
      </c>
      <c r="C35" s="129" t="str">
        <f ca="1">IFERROR(MID(System!$A$16, FIND("~",SUBSTITUTE(System!$A$16,",","~",ROWS($C$2:$C35)))+1, FIND("~",SUBSTITUTE(System!$A$16,",","~",ROWS($C$2:$C35)+1))-FIND("~", SUBSTITUTE(System!$A$16, ",","~",ROWS($C$2:$C35)))-1), "")</f>
        <v/>
      </c>
      <c r="D35" s="129" t="str">
        <f t="shared" ca="1" si="6"/>
        <v/>
      </c>
      <c r="E35" s="130" t="str">
        <f t="shared" ca="1" si="7"/>
        <v/>
      </c>
      <c r="F35" s="126" t="str">
        <f t="shared" ca="1" si="1"/>
        <v/>
      </c>
      <c r="G35" s="113" t="str">
        <f t="shared" ca="1" si="2"/>
        <v/>
      </c>
      <c r="H35" s="131" t="str">
        <f t="shared" ca="1" si="3"/>
        <v/>
      </c>
      <c r="I35" s="120" t="str">
        <f t="shared" ca="1" si="4"/>
        <v/>
      </c>
      <c r="J35" s="128" t="str">
        <f t="shared" ca="1" si="5"/>
        <v/>
      </c>
    </row>
    <row r="36" spans="1:10" ht="15.75" x14ac:dyDescent="0.25">
      <c r="A36" s="64"/>
      <c r="B36" s="132" t="str">
        <f t="shared" ca="1" si="0"/>
        <v/>
      </c>
      <c r="C36" s="123" t="str">
        <f ca="1">IFERROR(MID(System!$A$16, FIND("~",SUBSTITUTE(System!$A$16,",","~",ROWS($C$2:$C36)))+1, FIND("~",SUBSTITUTE(System!$A$16,",","~",ROWS($C$2:$C36)+1))-FIND("~", SUBSTITUTE(System!$A$16, ",","~",ROWS($C$2:$C36)))-1), "")</f>
        <v/>
      </c>
      <c r="D36" s="123" t="str">
        <f t="shared" ca="1" si="6"/>
        <v/>
      </c>
      <c r="E36" s="125" t="str">
        <f t="shared" ca="1" si="7"/>
        <v/>
      </c>
      <c r="F36" s="126" t="str">
        <f t="shared" ca="1" si="1"/>
        <v/>
      </c>
      <c r="G36" s="113" t="str">
        <f t="shared" ca="1" si="2"/>
        <v/>
      </c>
      <c r="H36" s="131" t="str">
        <f t="shared" ca="1" si="3"/>
        <v/>
      </c>
      <c r="I36" s="127" t="str">
        <f t="shared" ca="1" si="4"/>
        <v/>
      </c>
      <c r="J36" s="128" t="str">
        <f t="shared" ca="1" si="5"/>
        <v/>
      </c>
    </row>
    <row r="37" spans="1:10" ht="15.75" x14ac:dyDescent="0.25">
      <c r="A37" s="64"/>
      <c r="B37" s="122" t="str">
        <f t="shared" ca="1" si="0"/>
        <v/>
      </c>
      <c r="C37" s="123" t="str">
        <f ca="1">IFERROR(MID(System!$A$16, FIND("~",SUBSTITUTE(System!$A$16,",","~",ROWS($C$2:$C37)))+1, FIND("~",SUBSTITUTE(System!$A$16,",","~",ROWS($C$2:$C37)+1))-FIND("~", SUBSTITUTE(System!$A$16, ",","~",ROWS($C$2:$C37)))-1), "")</f>
        <v/>
      </c>
      <c r="D37" s="123" t="str">
        <f t="shared" ca="1" si="6"/>
        <v/>
      </c>
      <c r="E37" s="125" t="str">
        <f t="shared" ca="1" si="7"/>
        <v/>
      </c>
      <c r="F37" s="126" t="str">
        <f t="shared" ca="1" si="1"/>
        <v/>
      </c>
      <c r="G37" s="113" t="str">
        <f t="shared" ca="1" si="2"/>
        <v/>
      </c>
      <c r="H37" s="127" t="str">
        <f t="shared" ca="1" si="3"/>
        <v/>
      </c>
      <c r="I37" s="120" t="str">
        <f t="shared" ca="1" si="4"/>
        <v/>
      </c>
      <c r="J37" s="128" t="str">
        <f t="shared" ca="1" si="5"/>
        <v/>
      </c>
    </row>
    <row r="38" spans="1:10" ht="15.75" x14ac:dyDescent="0.25">
      <c r="A38" s="64"/>
      <c r="B38" s="116" t="str">
        <f t="shared" ca="1" si="0"/>
        <v/>
      </c>
      <c r="C38" s="117" t="str">
        <f ca="1">IFERROR(MID(System!$A$16, FIND("~",SUBSTITUTE(System!$A$16,",","~",ROWS($C$2:$C38)))+1, FIND("~",SUBSTITUTE(System!$A$16,",","~",ROWS($C$2:$C38)+1))-FIND("~", SUBSTITUTE(System!$A$16, ",","~",ROWS($C$2:$C38)))-1), "")</f>
        <v/>
      </c>
      <c r="D38" s="117" t="str">
        <f t="shared" ca="1" si="6"/>
        <v/>
      </c>
      <c r="E38" s="118" t="str">
        <f t="shared" ca="1" si="7"/>
        <v/>
      </c>
      <c r="F38" s="119" t="str">
        <f t="shared" ca="1" si="1"/>
        <v/>
      </c>
      <c r="G38" s="113" t="str">
        <f t="shared" ca="1" si="2"/>
        <v/>
      </c>
      <c r="H38" s="120" t="str">
        <f t="shared" ca="1" si="3"/>
        <v/>
      </c>
      <c r="I38" s="120" t="str">
        <f t="shared" ca="1" si="4"/>
        <v/>
      </c>
      <c r="J38" s="121" t="str">
        <f t="shared" ca="1" si="5"/>
        <v/>
      </c>
    </row>
    <row r="39" spans="1:10" ht="15.75" x14ac:dyDescent="0.25">
      <c r="A39" s="64"/>
      <c r="B39" s="116" t="str">
        <f t="shared" ca="1" si="0"/>
        <v/>
      </c>
      <c r="C39" s="129" t="str">
        <f ca="1">IFERROR(MID(System!$A$16, FIND("~",SUBSTITUTE(System!$A$16,",","~",ROWS($C$2:$C39)))+1, FIND("~",SUBSTITUTE(System!$A$16,",","~",ROWS($C$2:$C39)+1))-FIND("~", SUBSTITUTE(System!$A$16, ",","~",ROWS($C$2:$C39)))-1), "")</f>
        <v/>
      </c>
      <c r="D39" s="129" t="str">
        <f t="shared" ca="1" si="6"/>
        <v/>
      </c>
      <c r="E39" s="130" t="str">
        <f t="shared" ca="1" si="7"/>
        <v/>
      </c>
      <c r="F39" s="126" t="str">
        <f t="shared" ca="1" si="1"/>
        <v/>
      </c>
      <c r="G39" s="113" t="str">
        <f t="shared" ca="1" si="2"/>
        <v/>
      </c>
      <c r="H39" s="131" t="str">
        <f t="shared" ca="1" si="3"/>
        <v/>
      </c>
      <c r="I39" s="120" t="str">
        <f t="shared" ca="1" si="4"/>
        <v/>
      </c>
      <c r="J39" s="128" t="str">
        <f t="shared" ca="1" si="5"/>
        <v/>
      </c>
    </row>
    <row r="40" spans="1:10" ht="15.75" x14ac:dyDescent="0.25">
      <c r="A40" s="64"/>
      <c r="B40" s="132" t="str">
        <f t="shared" ca="1" si="0"/>
        <v/>
      </c>
      <c r="C40" s="123" t="str">
        <f ca="1">IFERROR(MID(System!$A$16, FIND("~",SUBSTITUTE(System!$A$16,",","~",ROWS($C$2:$C40)))+1, FIND("~",SUBSTITUTE(System!$A$16,",","~",ROWS($C$2:$C40)+1))-FIND("~", SUBSTITUTE(System!$A$16, ",","~",ROWS($C$2:$C40)))-1), "")</f>
        <v/>
      </c>
      <c r="D40" s="123" t="str">
        <f t="shared" ca="1" si="6"/>
        <v/>
      </c>
      <c r="E40" s="125" t="str">
        <f t="shared" ca="1" si="7"/>
        <v/>
      </c>
      <c r="F40" s="126" t="str">
        <f t="shared" ca="1" si="1"/>
        <v/>
      </c>
      <c r="G40" s="113" t="str">
        <f t="shared" ca="1" si="2"/>
        <v/>
      </c>
      <c r="H40" s="131" t="str">
        <f t="shared" ca="1" si="3"/>
        <v/>
      </c>
      <c r="I40" s="127" t="str">
        <f t="shared" ca="1" si="4"/>
        <v/>
      </c>
      <c r="J40" s="128" t="str">
        <f t="shared" ca="1" si="5"/>
        <v/>
      </c>
    </row>
    <row r="41" spans="1:10" ht="15.75" x14ac:dyDescent="0.25">
      <c r="A41" s="64"/>
      <c r="B41" s="122" t="str">
        <f t="shared" ca="1" si="0"/>
        <v/>
      </c>
      <c r="C41" s="123" t="str">
        <f ca="1">IFERROR(MID(System!$A$16, FIND("~",SUBSTITUTE(System!$A$16,",","~",ROWS($C$2:$C41)))+1, FIND("~",SUBSTITUTE(System!$A$16,",","~",ROWS($C$2:$C41)+1))-FIND("~", SUBSTITUTE(System!$A$16, ",","~",ROWS($C$2:$C41)))-1), "")</f>
        <v/>
      </c>
      <c r="D41" s="123" t="str">
        <f t="shared" ca="1" si="6"/>
        <v/>
      </c>
      <c r="E41" s="125" t="str">
        <f t="shared" ca="1" si="7"/>
        <v/>
      </c>
      <c r="F41" s="126" t="str">
        <f t="shared" ca="1" si="1"/>
        <v/>
      </c>
      <c r="G41" s="113" t="str">
        <f t="shared" ca="1" si="2"/>
        <v/>
      </c>
      <c r="H41" s="127" t="str">
        <f t="shared" ca="1" si="3"/>
        <v/>
      </c>
      <c r="I41" s="120" t="str">
        <f t="shared" ca="1" si="4"/>
        <v/>
      </c>
      <c r="J41" s="128" t="str">
        <f t="shared" ca="1" si="5"/>
        <v/>
      </c>
    </row>
    <row r="42" spans="1:10" ht="15.75" x14ac:dyDescent="0.25">
      <c r="A42" s="64"/>
      <c r="B42" s="116" t="str">
        <f t="shared" ca="1" si="0"/>
        <v/>
      </c>
      <c r="C42" s="117" t="str">
        <f ca="1">IFERROR(MID(System!$A$16, FIND("~",SUBSTITUTE(System!$A$16,",","~",ROWS($C$2:$C42)))+1, FIND("~",SUBSTITUTE(System!$A$16,",","~",ROWS($C$2:$C42)+1))-FIND("~", SUBSTITUTE(System!$A$16, ",","~",ROWS($C$2:$C42)))-1), "")</f>
        <v/>
      </c>
      <c r="D42" s="117" t="str">
        <f t="shared" ca="1" si="6"/>
        <v/>
      </c>
      <c r="E42" s="118" t="str">
        <f t="shared" ca="1" si="7"/>
        <v/>
      </c>
      <c r="F42" s="119" t="str">
        <f t="shared" ca="1" si="1"/>
        <v/>
      </c>
      <c r="G42" s="113" t="str">
        <f t="shared" ca="1" si="2"/>
        <v/>
      </c>
      <c r="H42" s="120" t="str">
        <f t="shared" ca="1" si="3"/>
        <v/>
      </c>
      <c r="I42" s="120" t="str">
        <f t="shared" ca="1" si="4"/>
        <v/>
      </c>
      <c r="J42" s="121" t="str">
        <f t="shared" ca="1" si="5"/>
        <v/>
      </c>
    </row>
    <row r="43" spans="1:10" ht="15.75" x14ac:dyDescent="0.25">
      <c r="A43" s="64"/>
      <c r="B43" s="116" t="str">
        <f t="shared" ca="1" si="0"/>
        <v/>
      </c>
      <c r="C43" s="129" t="str">
        <f ca="1">IFERROR(MID(System!$A$16, FIND("~",SUBSTITUTE(System!$A$16,",","~",ROWS($C$2:$C43)))+1, FIND("~",SUBSTITUTE(System!$A$16,",","~",ROWS($C$2:$C43)+1))-FIND("~", SUBSTITUTE(System!$A$16, ",","~",ROWS($C$2:$C43)))-1), "")</f>
        <v/>
      </c>
      <c r="D43" s="129" t="str">
        <f t="shared" ca="1" si="6"/>
        <v/>
      </c>
      <c r="E43" s="130" t="str">
        <f t="shared" ca="1" si="7"/>
        <v/>
      </c>
      <c r="F43" s="126" t="str">
        <f t="shared" ca="1" si="1"/>
        <v/>
      </c>
      <c r="G43" s="113" t="str">
        <f t="shared" ca="1" si="2"/>
        <v/>
      </c>
      <c r="H43" s="131" t="str">
        <f t="shared" ca="1" si="3"/>
        <v/>
      </c>
      <c r="I43" s="120" t="str">
        <f t="shared" ca="1" si="4"/>
        <v/>
      </c>
      <c r="J43" s="128" t="str">
        <f t="shared" ca="1" si="5"/>
        <v/>
      </c>
    </row>
    <row r="44" spans="1:10" ht="15.75" x14ac:dyDescent="0.25">
      <c r="A44" s="64"/>
      <c r="B44" s="132" t="str">
        <f t="shared" ca="1" si="0"/>
        <v/>
      </c>
      <c r="C44" s="123" t="str">
        <f ca="1">IFERROR(MID(System!$A$16, FIND("~",SUBSTITUTE(System!$A$16,",","~",ROWS($C$2:$C44)))+1, FIND("~",SUBSTITUTE(System!$A$16,",","~",ROWS($C$2:$C44)+1))-FIND("~", SUBSTITUTE(System!$A$16, ",","~",ROWS($C$2:$C44)))-1), "")</f>
        <v/>
      </c>
      <c r="D44" s="123" t="str">
        <f t="shared" ca="1" si="6"/>
        <v/>
      </c>
      <c r="E44" s="125" t="str">
        <f t="shared" ca="1" si="7"/>
        <v/>
      </c>
      <c r="F44" s="126" t="str">
        <f t="shared" ca="1" si="1"/>
        <v/>
      </c>
      <c r="G44" s="113" t="str">
        <f t="shared" ca="1" si="2"/>
        <v/>
      </c>
      <c r="H44" s="131" t="str">
        <f t="shared" ca="1" si="3"/>
        <v/>
      </c>
      <c r="I44" s="127" t="str">
        <f t="shared" ca="1" si="4"/>
        <v/>
      </c>
      <c r="J44" s="128" t="str">
        <f t="shared" ca="1" si="5"/>
        <v/>
      </c>
    </row>
    <row r="45" spans="1:10" ht="15.75" x14ac:dyDescent="0.25">
      <c r="A45" s="64"/>
      <c r="B45" s="122" t="str">
        <f t="shared" ca="1" si="0"/>
        <v/>
      </c>
      <c r="C45" s="123" t="str">
        <f ca="1">IFERROR(MID(System!$A$16, FIND("~",SUBSTITUTE(System!$A$16,",","~",ROWS($C$2:$C45)))+1, FIND("~",SUBSTITUTE(System!$A$16,",","~",ROWS($C$2:$C45)+1))-FIND("~", SUBSTITUTE(System!$A$16, ",","~",ROWS($C$2:$C45)))-1), "")</f>
        <v/>
      </c>
      <c r="D45" s="123" t="str">
        <f t="shared" ca="1" si="6"/>
        <v/>
      </c>
      <c r="E45" s="125" t="str">
        <f t="shared" ca="1" si="7"/>
        <v/>
      </c>
      <c r="F45" s="126" t="str">
        <f t="shared" ca="1" si="1"/>
        <v/>
      </c>
      <c r="G45" s="113" t="str">
        <f t="shared" ca="1" si="2"/>
        <v/>
      </c>
      <c r="H45" s="127" t="str">
        <f t="shared" ca="1" si="3"/>
        <v/>
      </c>
      <c r="I45" s="120" t="str">
        <f t="shared" ca="1" si="4"/>
        <v/>
      </c>
      <c r="J45" s="128" t="str">
        <f t="shared" ca="1" si="5"/>
        <v/>
      </c>
    </row>
    <row r="46" spans="1:10" ht="15.75" x14ac:dyDescent="0.25">
      <c r="A46" s="64"/>
      <c r="B46" s="116" t="str">
        <f t="shared" ca="1" si="0"/>
        <v/>
      </c>
      <c r="C46" s="117" t="str">
        <f ca="1">IFERROR(MID(System!$A$16, FIND("~",SUBSTITUTE(System!$A$16,",","~",ROWS($C$2:$C46)))+1, FIND("~",SUBSTITUTE(System!$A$16,",","~",ROWS($C$2:$C46)+1))-FIND("~", SUBSTITUTE(System!$A$16, ",","~",ROWS($C$2:$C46)))-1), "")</f>
        <v/>
      </c>
      <c r="D46" s="117" t="str">
        <f t="shared" ca="1" si="6"/>
        <v/>
      </c>
      <c r="E46" s="118" t="str">
        <f t="shared" ca="1" si="7"/>
        <v/>
      </c>
      <c r="F46" s="119" t="str">
        <f t="shared" ca="1" si="1"/>
        <v/>
      </c>
      <c r="G46" s="113" t="str">
        <f t="shared" ca="1" si="2"/>
        <v/>
      </c>
      <c r="H46" s="120" t="str">
        <f t="shared" ca="1" si="3"/>
        <v/>
      </c>
      <c r="I46" s="120" t="str">
        <f t="shared" ca="1" si="4"/>
        <v/>
      </c>
      <c r="J46" s="121" t="str">
        <f t="shared" ca="1" si="5"/>
        <v/>
      </c>
    </row>
    <row r="47" spans="1:10" ht="15.75" x14ac:dyDescent="0.25">
      <c r="A47" s="64"/>
      <c r="B47" s="116" t="str">
        <f t="shared" ca="1" si="0"/>
        <v/>
      </c>
      <c r="C47" s="129" t="str">
        <f ca="1">IFERROR(MID(System!$A$16, FIND("~",SUBSTITUTE(System!$A$16,",","~",ROWS($C$2:$C47)))+1, FIND("~",SUBSTITUTE(System!$A$16,",","~",ROWS($C$2:$C47)+1))-FIND("~", SUBSTITUTE(System!$A$16, ",","~",ROWS($C$2:$C47)))-1), "")</f>
        <v/>
      </c>
      <c r="D47" s="129" t="str">
        <f t="shared" ca="1" si="6"/>
        <v/>
      </c>
      <c r="E47" s="130" t="str">
        <f t="shared" ca="1" si="7"/>
        <v/>
      </c>
      <c r="F47" s="126" t="str">
        <f t="shared" ca="1" si="1"/>
        <v/>
      </c>
      <c r="G47" s="113" t="str">
        <f t="shared" ca="1" si="2"/>
        <v/>
      </c>
      <c r="H47" s="131" t="str">
        <f t="shared" ca="1" si="3"/>
        <v/>
      </c>
      <c r="I47" s="120" t="str">
        <f t="shared" ca="1" si="4"/>
        <v/>
      </c>
      <c r="J47" s="128" t="str">
        <f t="shared" ca="1" si="5"/>
        <v/>
      </c>
    </row>
    <row r="48" spans="1:10" ht="15.75" x14ac:dyDescent="0.25">
      <c r="A48" s="64"/>
      <c r="B48" s="132" t="str">
        <f t="shared" ca="1" si="0"/>
        <v/>
      </c>
      <c r="C48" s="123" t="str">
        <f ca="1">IFERROR(MID(System!$A$16, FIND("~",SUBSTITUTE(System!$A$16,",","~",ROWS($C$2:$C48)))+1, FIND("~",SUBSTITUTE(System!$A$16,",","~",ROWS($C$2:$C48)+1))-FIND("~", SUBSTITUTE(System!$A$16, ",","~",ROWS($C$2:$C48)))-1), "")</f>
        <v/>
      </c>
      <c r="D48" s="123" t="str">
        <f t="shared" ca="1" si="6"/>
        <v/>
      </c>
      <c r="E48" s="125" t="str">
        <f t="shared" ca="1" si="7"/>
        <v/>
      </c>
      <c r="F48" s="126" t="str">
        <f t="shared" ca="1" si="1"/>
        <v/>
      </c>
      <c r="G48" s="113" t="str">
        <f t="shared" ca="1" si="2"/>
        <v/>
      </c>
      <c r="H48" s="131" t="str">
        <f t="shared" ca="1" si="3"/>
        <v/>
      </c>
      <c r="I48" s="127" t="str">
        <f t="shared" ca="1" si="4"/>
        <v/>
      </c>
      <c r="J48" s="128" t="str">
        <f t="shared" ca="1" si="5"/>
        <v/>
      </c>
    </row>
    <row r="49" spans="1:10" ht="15.75" x14ac:dyDescent="0.25">
      <c r="A49" s="64"/>
      <c r="B49" s="122" t="str">
        <f t="shared" ca="1" si="0"/>
        <v/>
      </c>
      <c r="C49" s="123" t="str">
        <f ca="1">IFERROR(MID(System!$A$16, FIND("~",SUBSTITUTE(System!$A$16,",","~",ROWS($C$2:$C49)))+1, FIND("~",SUBSTITUTE(System!$A$16,",","~",ROWS($C$2:$C49)+1))-FIND("~", SUBSTITUTE(System!$A$16, ",","~",ROWS($C$2:$C49)))-1), "")</f>
        <v/>
      </c>
      <c r="D49" s="123" t="str">
        <f t="shared" ca="1" si="6"/>
        <v/>
      </c>
      <c r="E49" s="125" t="str">
        <f t="shared" ca="1" si="7"/>
        <v/>
      </c>
      <c r="F49" s="126" t="str">
        <f t="shared" ca="1" si="1"/>
        <v/>
      </c>
      <c r="G49" s="113" t="str">
        <f t="shared" ca="1" si="2"/>
        <v/>
      </c>
      <c r="H49" s="127" t="str">
        <f t="shared" ca="1" si="3"/>
        <v/>
      </c>
      <c r="I49" s="120" t="str">
        <f t="shared" ca="1" si="4"/>
        <v/>
      </c>
      <c r="J49" s="128" t="str">
        <f t="shared" ca="1" si="5"/>
        <v/>
      </c>
    </row>
    <row r="50" spans="1:10" ht="15.75" x14ac:dyDescent="0.25">
      <c r="A50" s="64"/>
      <c r="B50" s="116" t="str">
        <f t="shared" ca="1" si="0"/>
        <v/>
      </c>
      <c r="C50" s="117" t="str">
        <f ca="1">IFERROR(MID(System!$A$16, FIND("~",SUBSTITUTE(System!$A$16,",","~",ROWS($C$2:$C50)))+1, FIND("~",SUBSTITUTE(System!$A$16,",","~",ROWS($C$2:$C50)+1))-FIND("~", SUBSTITUTE(System!$A$16, ",","~",ROWS($C$2:$C50)))-1), "")</f>
        <v/>
      </c>
      <c r="D50" s="117" t="str">
        <f t="shared" ca="1" si="6"/>
        <v/>
      </c>
      <c r="E50" s="118" t="str">
        <f t="shared" ca="1" si="7"/>
        <v/>
      </c>
      <c r="F50" s="119" t="str">
        <f t="shared" ca="1" si="1"/>
        <v/>
      </c>
      <c r="G50" s="113" t="str">
        <f t="shared" ca="1" si="2"/>
        <v/>
      </c>
      <c r="H50" s="120" t="str">
        <f t="shared" ca="1" si="3"/>
        <v/>
      </c>
      <c r="I50" s="120" t="str">
        <f t="shared" ca="1" si="4"/>
        <v/>
      </c>
      <c r="J50" s="121" t="str">
        <f t="shared" ca="1" si="5"/>
        <v/>
      </c>
    </row>
    <row r="51" spans="1:10" ht="15.75" hidden="1" x14ac:dyDescent="0.25">
      <c r="A51" s="64"/>
      <c r="B51" s="116" t="str">
        <f t="shared" ca="1" si="0"/>
        <v/>
      </c>
      <c r="C51" s="129" t="str">
        <f ca="1">IFERROR(MID(System!$A$16, FIND("~",SUBSTITUTE(System!$A$16,",","~",ROWS($C$2:$C51)))+1, FIND("~",SUBSTITUTE(System!$A$16,",","~",ROWS($C$2:$C51)+1))-FIND("~", SUBSTITUTE(System!$A$16, ",","~",ROWS($C$2:$C51)))-1), "")</f>
        <v/>
      </c>
      <c r="D51" s="129" t="str">
        <f t="shared" ca="1" si="6"/>
        <v/>
      </c>
      <c r="E51" s="130" t="str">
        <f t="shared" ca="1" si="7"/>
        <v/>
      </c>
      <c r="F51" s="126" t="str">
        <f t="shared" ca="1" si="1"/>
        <v/>
      </c>
      <c r="G51" s="113" t="str">
        <f t="shared" ca="1" si="2"/>
        <v/>
      </c>
      <c r="H51" s="131" t="str">
        <f t="shared" ca="1" si="3"/>
        <v/>
      </c>
      <c r="I51" s="120" t="str">
        <f t="shared" ca="1" si="4"/>
        <v/>
      </c>
      <c r="J51" s="128" t="str">
        <f t="shared" ca="1" si="5"/>
        <v/>
      </c>
    </row>
    <row r="52" spans="1:10" ht="15.75" hidden="1" x14ac:dyDescent="0.25">
      <c r="A52" s="64"/>
      <c r="B52" s="132" t="str">
        <f t="shared" ca="1" si="0"/>
        <v/>
      </c>
      <c r="C52" s="123" t="str">
        <f ca="1">IFERROR(MID(System!$A$16, FIND("~",SUBSTITUTE(System!$A$16,",","~",ROWS($C$2:$C52)))+1, FIND("~",SUBSTITUTE(System!$A$16,",","~",ROWS($C$2:$C52)+1))-FIND("~", SUBSTITUTE(System!$A$16, ",","~",ROWS($C$2:$C52)))-1), "")</f>
        <v/>
      </c>
      <c r="D52" s="123" t="str">
        <f t="shared" ca="1" si="6"/>
        <v/>
      </c>
      <c r="E52" s="125" t="str">
        <f t="shared" ca="1" si="7"/>
        <v/>
      </c>
      <c r="F52" s="126" t="str">
        <f t="shared" ca="1" si="1"/>
        <v/>
      </c>
      <c r="G52" s="113" t="str">
        <f t="shared" ca="1" si="2"/>
        <v/>
      </c>
      <c r="H52" s="131" t="str">
        <f t="shared" ca="1" si="3"/>
        <v/>
      </c>
      <c r="I52" s="127" t="str">
        <f t="shared" ca="1" si="4"/>
        <v/>
      </c>
      <c r="J52" s="128" t="str">
        <f t="shared" ca="1" si="5"/>
        <v/>
      </c>
    </row>
    <row r="53" spans="1:10" ht="15.75" hidden="1" x14ac:dyDescent="0.25">
      <c r="A53" s="64"/>
      <c r="B53" s="122" t="str">
        <f t="shared" ca="1" si="0"/>
        <v/>
      </c>
      <c r="C53" s="123" t="str">
        <f ca="1">IFERROR(MID(System!$A$16, FIND("~",SUBSTITUTE(System!$A$16,",","~",ROWS($C$2:$C53)))+1, FIND("~",SUBSTITUTE(System!$A$16,",","~",ROWS($C$2:$C53)+1))-FIND("~", SUBSTITUTE(System!$A$16, ",","~",ROWS($C$2:$C53)))-1), "")</f>
        <v/>
      </c>
      <c r="D53" s="123" t="str">
        <f t="shared" ca="1" si="6"/>
        <v/>
      </c>
      <c r="E53" s="125" t="str">
        <f t="shared" ca="1" si="7"/>
        <v/>
      </c>
      <c r="F53" s="126" t="str">
        <f t="shared" ca="1" si="1"/>
        <v/>
      </c>
      <c r="G53" s="113" t="str">
        <f t="shared" ca="1" si="2"/>
        <v/>
      </c>
      <c r="H53" s="127" t="str">
        <f t="shared" ca="1" si="3"/>
        <v/>
      </c>
      <c r="I53" s="120" t="str">
        <f t="shared" ca="1" si="4"/>
        <v/>
      </c>
      <c r="J53" s="128" t="str">
        <f t="shared" ca="1" si="5"/>
        <v/>
      </c>
    </row>
    <row r="54" spans="1:10" hidden="1" x14ac:dyDescent="0.25"/>
  </sheetData>
  <sheetProtection algorithmName="SHA-512" hashValue="q8Bf2ERETQs5IRbXNEpTbd3S41bJFbr9BMdyClqmUxzuyBLRofZINXMSB48qlt26JXDMACsenT+6nFW46k/Mzg==" saltValue="p44KWjg8yOFl8fV8v2H/Bw==" spinCount="100000" sheet="1" objects="1" scenarios="1"/>
  <mergeCells count="5">
    <mergeCell ref="L1:N1"/>
    <mergeCell ref="L2:N2"/>
    <mergeCell ref="L3:N3"/>
    <mergeCell ref="L4:O4"/>
    <mergeCell ref="L5:P5"/>
  </mergeCells>
  <conditionalFormatting sqref="B2:J9">
    <cfRule type="expression" priority="203" stopIfTrue="1">
      <formula>$B2=""</formula>
    </cfRule>
    <cfRule type="expression" dxfId="102" priority="204">
      <formula>$B2 = "No Records"</formula>
    </cfRule>
    <cfRule type="expression" dxfId="101" priority="205">
      <formula>$B2 &lt;&gt; $A$2</formula>
    </cfRule>
    <cfRule type="endsWith" dxfId="100" priority="206" operator="endsWith" text="Recorded Since Last Update!">
      <formula>RIGHT(B2,LEN("Recorded Since Last Update!"))="Recorded Since Last Update!"</formula>
    </cfRule>
  </conditionalFormatting>
  <conditionalFormatting sqref="B10:J13">
    <cfRule type="expression" priority="41" stopIfTrue="1">
      <formula>$B10=""</formula>
    </cfRule>
    <cfRule type="expression" dxfId="87" priority="42">
      <formula>$B10 = "No Records"</formula>
    </cfRule>
    <cfRule type="expression" dxfId="86" priority="43">
      <formula>$B10 &lt;&gt; $A$2</formula>
    </cfRule>
    <cfRule type="endsWith" dxfId="85" priority="44" operator="endsWith" text="Recorded Since Last Update!">
      <formula>RIGHT(B10,LEN("Recorded Since Last Update!"))="Recorded Since Last Update!"</formula>
    </cfRule>
  </conditionalFormatting>
  <conditionalFormatting sqref="B14:J17">
    <cfRule type="expression" priority="37" stopIfTrue="1">
      <formula>$B14=""</formula>
    </cfRule>
    <cfRule type="expression" dxfId="84" priority="38">
      <formula>$B14 = "No Records"</formula>
    </cfRule>
    <cfRule type="expression" dxfId="83" priority="39">
      <formula>$B14 &lt;&gt; $A$2</formula>
    </cfRule>
    <cfRule type="endsWith" dxfId="82" priority="40" operator="endsWith" text="Recorded Since Last Update!">
      <formula>RIGHT(B14,LEN("Recorded Since Last Update!"))="Recorded Since Last Update!"</formula>
    </cfRule>
  </conditionalFormatting>
  <conditionalFormatting sqref="B18:J21">
    <cfRule type="expression" priority="33" stopIfTrue="1">
      <formula>$B18=""</formula>
    </cfRule>
    <cfRule type="expression" dxfId="81" priority="34">
      <formula>$B18 = "No Records"</formula>
    </cfRule>
    <cfRule type="expression" dxfId="80" priority="35">
      <formula>$B18 &lt;&gt; $A$2</formula>
    </cfRule>
    <cfRule type="endsWith" dxfId="79" priority="36" operator="endsWith" text="Recorded Since Last Update!">
      <formula>RIGHT(B18,LEN("Recorded Since Last Update!"))="Recorded Since Last Update!"</formula>
    </cfRule>
  </conditionalFormatting>
  <conditionalFormatting sqref="B22:J25">
    <cfRule type="expression" priority="29" stopIfTrue="1">
      <formula>$B22=""</formula>
    </cfRule>
    <cfRule type="expression" dxfId="78" priority="30">
      <formula>$B22 = "No Records"</formula>
    </cfRule>
    <cfRule type="expression" dxfId="77" priority="31">
      <formula>$B22 &lt;&gt; $A$2</formula>
    </cfRule>
    <cfRule type="endsWith" dxfId="76" priority="32" operator="endsWith" text="Recorded Since Last Update!">
      <formula>RIGHT(B22,LEN("Recorded Since Last Update!"))="Recorded Since Last Update!"</formula>
    </cfRule>
  </conditionalFormatting>
  <conditionalFormatting sqref="B26:J29">
    <cfRule type="expression" priority="25" stopIfTrue="1">
      <formula>$B26=""</formula>
    </cfRule>
    <cfRule type="expression" dxfId="75" priority="26">
      <formula>$B26 = "No Records"</formula>
    </cfRule>
    <cfRule type="expression" dxfId="74" priority="27">
      <formula>$B26 &lt;&gt; $A$2</formula>
    </cfRule>
    <cfRule type="endsWith" dxfId="73" priority="28" operator="endsWith" text="Recorded Since Last Update!">
      <formula>RIGHT(B26,LEN("Recorded Since Last Update!"))="Recorded Since Last Update!"</formula>
    </cfRule>
  </conditionalFormatting>
  <conditionalFormatting sqref="B30:J33">
    <cfRule type="expression" priority="21" stopIfTrue="1">
      <formula>$B30=""</formula>
    </cfRule>
    <cfRule type="expression" dxfId="72" priority="22">
      <formula>$B30 = "No Records"</formula>
    </cfRule>
    <cfRule type="expression" dxfId="71" priority="23">
      <formula>$B30 &lt;&gt; $A$2</formula>
    </cfRule>
    <cfRule type="endsWith" dxfId="70" priority="24" operator="endsWith" text="Recorded Since Last Update!">
      <formula>RIGHT(B30,LEN("Recorded Since Last Update!"))="Recorded Since Last Update!"</formula>
    </cfRule>
  </conditionalFormatting>
  <conditionalFormatting sqref="B34:J37">
    <cfRule type="expression" priority="17" stopIfTrue="1">
      <formula>$B34=""</formula>
    </cfRule>
    <cfRule type="expression" dxfId="69" priority="18">
      <formula>$B34 = "No Records"</formula>
    </cfRule>
    <cfRule type="expression" dxfId="68" priority="19">
      <formula>$B34 &lt;&gt; $A$2</formula>
    </cfRule>
    <cfRule type="endsWith" dxfId="67" priority="20" operator="endsWith" text="Recorded Since Last Update!">
      <formula>RIGHT(B34,LEN("Recorded Since Last Update!"))="Recorded Since Last Update!"</formula>
    </cfRule>
  </conditionalFormatting>
  <conditionalFormatting sqref="B38:J41">
    <cfRule type="expression" priority="13" stopIfTrue="1">
      <formula>$B38=""</formula>
    </cfRule>
    <cfRule type="expression" dxfId="66" priority="14">
      <formula>$B38 = "No Records"</formula>
    </cfRule>
    <cfRule type="expression" dxfId="65" priority="15">
      <formula>$B38 &lt;&gt; $A$2</formula>
    </cfRule>
    <cfRule type="endsWith" dxfId="64" priority="16" operator="endsWith" text="Recorded Since Last Update!">
      <formula>RIGHT(B38,LEN("Recorded Since Last Update!"))="Recorded Since Last Update!"</formula>
    </cfRule>
  </conditionalFormatting>
  <conditionalFormatting sqref="B42:J45">
    <cfRule type="expression" priority="9" stopIfTrue="1">
      <formula>$B42=""</formula>
    </cfRule>
    <cfRule type="expression" dxfId="63" priority="10">
      <formula>$B42 = "No Records"</formula>
    </cfRule>
    <cfRule type="expression" dxfId="62" priority="11">
      <formula>$B42 &lt;&gt; $A$2</formula>
    </cfRule>
    <cfRule type="endsWith" dxfId="61" priority="12" operator="endsWith" text="Recorded Since Last Update!">
      <formula>RIGHT(B42,LEN("Recorded Since Last Update!"))="Recorded Since Last Update!"</formula>
    </cfRule>
  </conditionalFormatting>
  <conditionalFormatting sqref="B46:J49">
    <cfRule type="expression" priority="5" stopIfTrue="1">
      <formula>$B46=""</formula>
    </cfRule>
    <cfRule type="expression" dxfId="60" priority="6">
      <formula>$B46 = "No Records"</formula>
    </cfRule>
    <cfRule type="expression" dxfId="59" priority="7">
      <formula>$B46 &lt;&gt; $A$2</formula>
    </cfRule>
    <cfRule type="endsWith" dxfId="58" priority="8" operator="endsWith" text="Recorded Since Last Update!">
      <formula>RIGHT(B46,LEN("Recorded Since Last Update!"))="Recorded Since Last Update!"</formula>
    </cfRule>
  </conditionalFormatting>
  <conditionalFormatting sqref="B50:J53">
    <cfRule type="expression" priority="1" stopIfTrue="1">
      <formula>$B50=""</formula>
    </cfRule>
    <cfRule type="expression" dxfId="57" priority="2">
      <formula>$B50 = "No Records"</formula>
    </cfRule>
    <cfRule type="expression" dxfId="56" priority="3">
      <formula>$B50 &lt;&gt; $A$2</formula>
    </cfRule>
    <cfRule type="endsWith" dxfId="55" priority="4" operator="endsWith" text="Recorded Since Last Update!">
      <formula>RIGHT(B50,LEN("Recorded Since Last Update!"))="Recorded Since Last Update!"</formula>
    </cfRule>
  </conditionalFormatting>
  <dataValidations disablePrompts="1" count="1">
    <dataValidation type="textLength" operator="lessThan" showInputMessage="1" showErrorMessage="1" errorTitle="Cell Locked" error="This cell is affected by the 3d named range &quot;sheets', data here will ruin the entire index page_x000a_" sqref="AK2" xr:uid="{0D9C55F6-A50D-4D1E-A13E-060BC4E59CC8}">
      <formula1>0</formula1>
    </dataValidation>
  </dataValidations>
  <hyperlinks>
    <hyperlink ref="L5" r:id="rId1" xr:uid="{40B2F9F2-C093-44A1-BB3E-1E5B7459A543}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B622-EF6B-4530-B6D4-CF65E3DB7220}">
  <sheetPr codeName="Sheet10">
    <pageSetUpPr autoPageBreaks="0"/>
  </sheetPr>
  <dimension ref="A1:AQ209"/>
  <sheetViews>
    <sheetView zoomScaleNormal="100" workbookViewId="0">
      <selection activeCell="A15" sqref="A1:XFD1048576"/>
    </sheetView>
  </sheetViews>
  <sheetFormatPr defaultColWidth="0" defaultRowHeight="15" zeroHeight="1" x14ac:dyDescent="0.25"/>
  <cols>
    <col min="1" max="1" width="21.7109375" customWidth="1"/>
    <col min="2" max="2" width="18.7109375" customWidth="1"/>
    <col min="3" max="3" width="9.7109375" customWidth="1"/>
    <col min="4" max="4" width="14.7109375" customWidth="1"/>
    <col min="5" max="5" width="11.7109375" customWidth="1"/>
    <col min="6" max="6" width="8.7109375" customWidth="1"/>
    <col min="7" max="36" width="9.140625" customWidth="1"/>
    <col min="37" max="37" width="3.7109375" hidden="1" customWidth="1"/>
    <col min="38" max="38" width="3.7109375" customWidth="1"/>
    <col min="39" max="39" width="3.7109375" hidden="1" customWidth="1"/>
    <col min="40" max="40" width="21.7109375" customWidth="1"/>
    <col min="41" max="41" width="54.7109375" customWidth="1"/>
    <col min="42" max="42" width="9.140625" customWidth="1"/>
    <col min="43" max="43" width="54.7109375" customWidth="1"/>
    <col min="44" max="44" width="9.140625" hidden="1" customWidth="1"/>
    <col min="45" max="16384" width="9.140625" hidden="1"/>
  </cols>
  <sheetData>
    <row r="1" spans="1:43" ht="15.75" customHeight="1" thickTop="1" thickBot="1" x14ac:dyDescent="0.8">
      <c r="A1" s="45" t="str">
        <f ca="1">MID(CELL("filename",A1),FIND("]",CELL("filename",A1))+1,256)</f>
        <v>(BLANK)</v>
      </c>
      <c r="B1" s="46"/>
      <c r="C1" s="46"/>
      <c r="D1" s="46"/>
      <c r="E1" s="46"/>
      <c r="F1" s="47"/>
      <c r="G1" s="45" t="s">
        <v>49</v>
      </c>
      <c r="H1" s="46"/>
      <c r="I1" s="46"/>
      <c r="J1" s="46"/>
      <c r="K1" s="46"/>
      <c r="L1" s="47"/>
      <c r="M1" s="48"/>
      <c r="N1" s="45" t="s">
        <v>53</v>
      </c>
      <c r="O1" s="46"/>
      <c r="P1" s="46"/>
      <c r="Q1" s="46"/>
      <c r="R1" s="47"/>
      <c r="S1" s="49">
        <f>MIN(Times)</f>
        <v>0</v>
      </c>
      <c r="T1" s="49"/>
      <c r="U1" s="50"/>
      <c r="V1" s="51"/>
      <c r="W1" s="45" t="s">
        <v>52</v>
      </c>
      <c r="X1" s="46"/>
      <c r="Y1" s="47"/>
      <c r="Z1" s="49" t="str">
        <f>IF(ISERROR(AVERAGE(Times)),"0.00",AVERAGE(Times))</f>
        <v>0.00</v>
      </c>
      <c r="AA1" s="49"/>
      <c r="AB1" s="50"/>
      <c r="AC1" s="52"/>
      <c r="AD1" s="53" t="s">
        <v>41</v>
      </c>
      <c r="AE1" s="53"/>
      <c r="AF1" s="53"/>
      <c r="AG1" s="53"/>
      <c r="AH1" s="53">
        <f>COUNT(Times)</f>
        <v>0</v>
      </c>
      <c r="AI1" s="53"/>
      <c r="AJ1" s="53"/>
      <c r="AK1" s="54"/>
      <c r="AL1" s="54"/>
      <c r="AM1" s="54"/>
      <c r="AN1" s="55"/>
      <c r="AO1" s="56" t="s">
        <v>55</v>
      </c>
      <c r="AP1" s="52"/>
      <c r="AQ1" s="57" t="s">
        <v>54</v>
      </c>
    </row>
    <row r="2" spans="1:43" ht="15" customHeight="1" thickTop="1" thickBot="1" x14ac:dyDescent="0.8">
      <c r="A2" s="58"/>
      <c r="B2" s="59"/>
      <c r="C2" s="59"/>
      <c r="D2" s="59"/>
      <c r="E2" s="59"/>
      <c r="F2" s="60"/>
      <c r="G2" s="58"/>
      <c r="H2" s="59"/>
      <c r="I2" s="59"/>
      <c r="J2" s="59"/>
      <c r="K2" s="59"/>
      <c r="L2" s="60"/>
      <c r="M2" s="48"/>
      <c r="N2" s="58"/>
      <c r="O2" s="59"/>
      <c r="P2" s="59"/>
      <c r="Q2" s="59"/>
      <c r="R2" s="60"/>
      <c r="S2" s="61"/>
      <c r="T2" s="61"/>
      <c r="U2" s="62"/>
      <c r="V2" s="51"/>
      <c r="W2" s="58"/>
      <c r="X2" s="59"/>
      <c r="Y2" s="60"/>
      <c r="Z2" s="61"/>
      <c r="AA2" s="61"/>
      <c r="AB2" s="62"/>
      <c r="AC2" s="52"/>
      <c r="AD2" s="53"/>
      <c r="AE2" s="53"/>
      <c r="AF2" s="53"/>
      <c r="AG2" s="53"/>
      <c r="AH2" s="53"/>
      <c r="AI2" s="53"/>
      <c r="AJ2" s="53"/>
      <c r="AK2" s="63" t="str">
        <f ca="1">_xlfn.CONCAT(MID(CELL("filename",A1),FIND("]",CELL("filename",A1))+1,256),",")</f>
        <v>(BLANK),</v>
      </c>
      <c r="AL2" s="64"/>
      <c r="AM2" s="64"/>
      <c r="AN2" s="55"/>
      <c r="AO2" s="65"/>
      <c r="AP2" s="52"/>
      <c r="AQ2" s="66"/>
    </row>
    <row r="3" spans="1:43" ht="15.75" customHeight="1" thickTop="1" thickBot="1" x14ac:dyDescent="0.8">
      <c r="A3" s="67"/>
      <c r="B3" s="68"/>
      <c r="C3" s="68"/>
      <c r="D3" s="68"/>
      <c r="E3" s="68"/>
      <c r="F3" s="69"/>
      <c r="G3" s="67"/>
      <c r="H3" s="68"/>
      <c r="I3" s="68"/>
      <c r="J3" s="68"/>
      <c r="K3" s="68"/>
      <c r="L3" s="69"/>
      <c r="M3" s="70"/>
      <c r="N3" s="67"/>
      <c r="O3" s="68"/>
      <c r="P3" s="68"/>
      <c r="Q3" s="68"/>
      <c r="R3" s="69"/>
      <c r="S3" s="71"/>
      <c r="T3" s="71"/>
      <c r="U3" s="72"/>
      <c r="V3" s="73"/>
      <c r="W3" s="67"/>
      <c r="X3" s="68"/>
      <c r="Y3" s="69"/>
      <c r="Z3" s="71"/>
      <c r="AA3" s="71"/>
      <c r="AB3" s="72"/>
      <c r="AC3" s="74"/>
      <c r="AD3" s="53"/>
      <c r="AE3" s="53"/>
      <c r="AF3" s="53"/>
      <c r="AG3" s="53"/>
      <c r="AH3" s="53"/>
      <c r="AI3" s="53"/>
      <c r="AJ3" s="53"/>
      <c r="AK3" s="64"/>
      <c r="AL3" s="64"/>
      <c r="AM3" s="64"/>
      <c r="AN3" s="75"/>
      <c r="AO3" s="76"/>
      <c r="AP3" s="74"/>
      <c r="AQ3" s="77"/>
    </row>
    <row r="4" spans="1:43" ht="15.75" thickTop="1" x14ac:dyDescent="0.25">
      <c r="A4" s="6" t="s">
        <v>0</v>
      </c>
      <c r="B4" s="7" t="s">
        <v>1</v>
      </c>
      <c r="C4" s="8" t="s">
        <v>34</v>
      </c>
      <c r="D4" s="13" t="s">
        <v>33</v>
      </c>
      <c r="E4" s="3" t="s">
        <v>2</v>
      </c>
      <c r="F4" s="7" t="s">
        <v>35</v>
      </c>
      <c r="G4" s="9" t="s">
        <v>3</v>
      </c>
      <c r="H4" s="10" t="s">
        <v>4</v>
      </c>
      <c r="I4" s="10" t="s">
        <v>5</v>
      </c>
      <c r="J4" s="11" t="s">
        <v>6</v>
      </c>
      <c r="K4" s="11" t="s">
        <v>7</v>
      </c>
      <c r="L4" s="9" t="s">
        <v>8</v>
      </c>
      <c r="M4" s="11" t="s">
        <v>9</v>
      </c>
      <c r="N4" s="9" t="s">
        <v>10</v>
      </c>
      <c r="O4" s="11" t="s">
        <v>11</v>
      </c>
      <c r="P4" s="11" t="s">
        <v>12</v>
      </c>
      <c r="Q4" s="9" t="s">
        <v>13</v>
      </c>
      <c r="R4" s="11" t="s">
        <v>14</v>
      </c>
      <c r="S4" s="9" t="s">
        <v>15</v>
      </c>
      <c r="T4" s="11" t="s">
        <v>16</v>
      </c>
      <c r="U4" s="11" t="s">
        <v>17</v>
      </c>
      <c r="V4" s="9" t="s">
        <v>18</v>
      </c>
      <c r="W4" s="11" t="s">
        <v>19</v>
      </c>
      <c r="X4" s="11" t="s">
        <v>20</v>
      </c>
      <c r="Y4" s="9" t="s">
        <v>21</v>
      </c>
      <c r="Z4" s="10" t="s">
        <v>22</v>
      </c>
      <c r="AA4" s="10" t="s">
        <v>23</v>
      </c>
      <c r="AB4" s="11" t="s">
        <v>24</v>
      </c>
      <c r="AC4" s="9" t="s">
        <v>25</v>
      </c>
      <c r="AD4" s="10" t="s">
        <v>26</v>
      </c>
      <c r="AE4" s="10" t="s">
        <v>27</v>
      </c>
      <c r="AF4" s="11" t="s">
        <v>28</v>
      </c>
      <c r="AG4" s="11" t="s">
        <v>29</v>
      </c>
      <c r="AH4" s="11" t="s">
        <v>30</v>
      </c>
      <c r="AI4" s="11" t="s">
        <v>31</v>
      </c>
      <c r="AJ4" s="7" t="s">
        <v>32</v>
      </c>
      <c r="AL4" s="1"/>
      <c r="AN4" s="16" t="s">
        <v>0</v>
      </c>
      <c r="AO4" s="17"/>
      <c r="AP4" s="18"/>
      <c r="AQ4" s="18"/>
    </row>
    <row r="5" spans="1:43" x14ac:dyDescent="0.25">
      <c r="A5" s="78"/>
      <c r="B5" s="79"/>
      <c r="C5" s="2" t="str">
        <f>IF(COUNTA($G5:$AJ5)=0,"",COUNTA($G5:$AJ5))</f>
        <v/>
      </c>
      <c r="D5" s="20" t="str">
        <f>IF(COUNTA($G5:$AJ5) = 0, "", COUNTIF($G5:$AJ5,"DNF")+COUNTIF($G5:$AJ5,"Fs"))</f>
        <v/>
      </c>
      <c r="E5" s="4" t="str">
        <f>IFERROR(IF(COUNTA(G5:AJ5) &lt;&gt; 0, AVERAGE(G5:AJ5), ""),"")</f>
        <v/>
      </c>
      <c r="F5" s="5" t="str">
        <f t="shared" ref="F5:F68" si="0">IF(COUNTA($G5:$AJ5) &lt;&gt; 0, MIN($G5:$AJ5), "")</f>
        <v/>
      </c>
      <c r="G5" s="86"/>
      <c r="H5" s="86"/>
      <c r="I5" s="86"/>
      <c r="J5" s="86"/>
      <c r="K5" s="86"/>
      <c r="L5" s="86"/>
      <c r="M5" s="86"/>
      <c r="N5" s="87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8"/>
      <c r="AL5" s="1"/>
      <c r="AM5" s="1">
        <f>COUNTBLANK($AN5:$AQ5)</f>
        <v>3</v>
      </c>
      <c r="AN5" s="19" t="str">
        <f>IF(A5 &lt;&gt; 0,A5,"")</f>
        <v/>
      </c>
      <c r="AO5" s="92"/>
      <c r="AP5" s="14" t="s">
        <v>48</v>
      </c>
      <c r="AQ5" s="91"/>
    </row>
    <row r="6" spans="1:43" x14ac:dyDescent="0.25">
      <c r="A6" s="80"/>
      <c r="B6" s="81"/>
      <c r="C6" s="2" t="str">
        <f t="shared" ref="C6:C69" si="1">IF(COUNTA($G6:$AJ6)=0,"",COUNTA($G6:$AJ6))</f>
        <v/>
      </c>
      <c r="D6" s="12" t="str">
        <f t="shared" ref="D6:D69" si="2">IF(COUNTA($G6:$AJ6) = 0, "", COUNTIF($G6:$AJ6,"DNF")+COUNTIF($G6:$AJ6,"Fs"))</f>
        <v/>
      </c>
      <c r="E6" s="31" t="str">
        <f t="shared" ref="E6:E22" si="3">IFERROR(IF(COUNTA(G6:AJ6) &lt;&gt; 0, AVERAGE(G6:AJ6), ""),"")</f>
        <v/>
      </c>
      <c r="F6" s="1" t="str">
        <f t="shared" si="0"/>
        <v/>
      </c>
      <c r="G6" s="86"/>
      <c r="H6" s="86"/>
      <c r="I6" s="86"/>
      <c r="J6" s="86"/>
      <c r="K6" s="86"/>
      <c r="L6" s="86"/>
      <c r="M6" s="86"/>
      <c r="N6" s="89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90"/>
      <c r="AL6" s="1"/>
      <c r="AM6" s="1">
        <f>COUNTBLANK($AN6:$AQ6)</f>
        <v>3</v>
      </c>
      <c r="AN6" s="33" t="str">
        <f>IF(A6 &lt;&gt; 0,A6,"")</f>
        <v/>
      </c>
      <c r="AO6" s="92"/>
      <c r="AP6" s="14" t="s">
        <v>48</v>
      </c>
      <c r="AQ6" s="91"/>
    </row>
    <row r="7" spans="1:43" x14ac:dyDescent="0.25">
      <c r="A7" s="80"/>
      <c r="B7" s="81"/>
      <c r="C7" s="2" t="str">
        <f t="shared" si="1"/>
        <v/>
      </c>
      <c r="D7" s="21" t="str">
        <f t="shared" si="2"/>
        <v/>
      </c>
      <c r="E7" s="32" t="str">
        <f t="shared" si="3"/>
        <v/>
      </c>
      <c r="F7" s="1" t="str">
        <f t="shared" si="0"/>
        <v/>
      </c>
      <c r="G7" s="86"/>
      <c r="H7" s="86"/>
      <c r="I7" s="86"/>
      <c r="J7" s="86"/>
      <c r="K7" s="86"/>
      <c r="L7" s="86"/>
      <c r="M7" s="86"/>
      <c r="N7" s="89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90"/>
      <c r="AL7" s="1"/>
      <c r="AM7" s="1">
        <f>COUNTBLANK($AN7:$AQ7)</f>
        <v>3</v>
      </c>
      <c r="AN7" s="33" t="str">
        <f t="shared" ref="AN7:AN22" si="4">IF(A7 &lt;&gt; 0,A7,"")</f>
        <v/>
      </c>
      <c r="AO7" s="92"/>
      <c r="AP7" s="14" t="s">
        <v>48</v>
      </c>
      <c r="AQ7" s="91"/>
    </row>
    <row r="8" spans="1:43" x14ac:dyDescent="0.25">
      <c r="A8" s="80"/>
      <c r="B8" s="81"/>
      <c r="C8" s="2" t="str">
        <f t="shared" si="1"/>
        <v/>
      </c>
      <c r="D8" s="12" t="str">
        <f t="shared" si="2"/>
        <v/>
      </c>
      <c r="E8" s="4" t="str">
        <f t="shared" si="3"/>
        <v/>
      </c>
      <c r="F8" s="1" t="str">
        <f t="shared" si="0"/>
        <v/>
      </c>
      <c r="G8" s="86"/>
      <c r="H8" s="86"/>
      <c r="I8" s="86"/>
      <c r="J8" s="86"/>
      <c r="K8" s="86"/>
      <c r="L8" s="86"/>
      <c r="M8" s="86"/>
      <c r="N8" s="89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90"/>
      <c r="AL8" s="1"/>
      <c r="AM8" s="1">
        <f t="shared" ref="AM8:AM22" si="5">COUNTBLANK($AN8:$AQ8)</f>
        <v>3</v>
      </c>
      <c r="AN8" s="33" t="str">
        <f t="shared" si="4"/>
        <v/>
      </c>
      <c r="AO8" s="92"/>
      <c r="AP8" s="14" t="s">
        <v>48</v>
      </c>
      <c r="AQ8" s="91"/>
    </row>
    <row r="9" spans="1:43" x14ac:dyDescent="0.25">
      <c r="A9" s="80"/>
      <c r="B9" s="81"/>
      <c r="C9" s="2" t="str">
        <f t="shared" si="1"/>
        <v/>
      </c>
      <c r="D9" s="21" t="str">
        <f t="shared" si="2"/>
        <v/>
      </c>
      <c r="E9" s="31" t="str">
        <f t="shared" si="3"/>
        <v/>
      </c>
      <c r="F9" s="1" t="str">
        <f t="shared" si="0"/>
        <v/>
      </c>
      <c r="G9" s="86"/>
      <c r="H9" s="86"/>
      <c r="I9" s="86"/>
      <c r="J9" s="86"/>
      <c r="K9" s="86"/>
      <c r="L9" s="86"/>
      <c r="M9" s="86"/>
      <c r="N9" s="89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90"/>
      <c r="AL9" s="1"/>
      <c r="AM9" s="1">
        <f t="shared" si="5"/>
        <v>3</v>
      </c>
      <c r="AN9" s="33" t="str">
        <f t="shared" si="4"/>
        <v/>
      </c>
      <c r="AO9" s="92"/>
      <c r="AP9" s="14" t="s">
        <v>48</v>
      </c>
      <c r="AQ9" s="91"/>
    </row>
    <row r="10" spans="1:43" x14ac:dyDescent="0.25">
      <c r="A10" s="80"/>
      <c r="B10" s="81"/>
      <c r="C10" s="2" t="str">
        <f t="shared" si="1"/>
        <v/>
      </c>
      <c r="D10" s="21" t="str">
        <f t="shared" si="2"/>
        <v/>
      </c>
      <c r="E10" s="32" t="str">
        <f t="shared" si="3"/>
        <v/>
      </c>
      <c r="F10" s="1" t="str">
        <f t="shared" si="0"/>
        <v/>
      </c>
      <c r="G10" s="86"/>
      <c r="H10" s="86"/>
      <c r="I10" s="86"/>
      <c r="J10" s="86"/>
      <c r="K10" s="86"/>
      <c r="L10" s="86"/>
      <c r="M10" s="86"/>
      <c r="N10" s="89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90"/>
      <c r="AL10" s="1"/>
      <c r="AM10" s="1">
        <f t="shared" si="5"/>
        <v>3</v>
      </c>
      <c r="AN10" s="33" t="str">
        <f t="shared" si="4"/>
        <v/>
      </c>
      <c r="AO10" s="92"/>
      <c r="AP10" s="14" t="s">
        <v>48</v>
      </c>
      <c r="AQ10" s="91"/>
    </row>
    <row r="11" spans="1:43" x14ac:dyDescent="0.25">
      <c r="A11" s="82"/>
      <c r="B11" s="83"/>
      <c r="C11" s="2" t="str">
        <f t="shared" si="1"/>
        <v/>
      </c>
      <c r="D11" s="12" t="str">
        <f t="shared" si="2"/>
        <v/>
      </c>
      <c r="E11" s="4" t="str">
        <f t="shared" si="3"/>
        <v/>
      </c>
      <c r="F11" s="1" t="str">
        <f t="shared" si="0"/>
        <v/>
      </c>
      <c r="G11" s="86"/>
      <c r="H11" s="86"/>
      <c r="I11" s="86"/>
      <c r="J11" s="86"/>
      <c r="K11" s="86"/>
      <c r="L11" s="86"/>
      <c r="M11" s="86"/>
      <c r="N11" s="89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90"/>
      <c r="AL11" s="1"/>
      <c r="AM11" s="1">
        <f t="shared" si="5"/>
        <v>3</v>
      </c>
      <c r="AN11" s="34" t="str">
        <f t="shared" si="4"/>
        <v/>
      </c>
      <c r="AO11" s="92"/>
      <c r="AP11" s="14" t="s">
        <v>48</v>
      </c>
      <c r="AQ11" s="91"/>
    </row>
    <row r="12" spans="1:43" x14ac:dyDescent="0.25">
      <c r="A12" s="84"/>
      <c r="B12" s="81"/>
      <c r="C12" s="2" t="str">
        <f t="shared" si="1"/>
        <v/>
      </c>
      <c r="D12" s="21" t="str">
        <f t="shared" si="2"/>
        <v/>
      </c>
      <c r="E12" s="32" t="str">
        <f t="shared" si="3"/>
        <v/>
      </c>
      <c r="F12" s="1" t="str">
        <f t="shared" si="0"/>
        <v/>
      </c>
      <c r="G12" s="86"/>
      <c r="H12" s="86"/>
      <c r="I12" s="86"/>
      <c r="J12" s="86"/>
      <c r="K12" s="86"/>
      <c r="L12" s="86"/>
      <c r="M12" s="86"/>
      <c r="N12" s="89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90"/>
      <c r="AL12" s="1"/>
      <c r="AM12" s="1">
        <f t="shared" si="5"/>
        <v>3</v>
      </c>
      <c r="AN12" s="19" t="str">
        <f t="shared" si="4"/>
        <v/>
      </c>
      <c r="AO12" s="92"/>
      <c r="AP12" s="14" t="s">
        <v>48</v>
      </c>
      <c r="AQ12" s="91"/>
    </row>
    <row r="13" spans="1:43" x14ac:dyDescent="0.25">
      <c r="A13" s="80"/>
      <c r="B13" s="81"/>
      <c r="C13" s="2" t="str">
        <f t="shared" si="1"/>
        <v/>
      </c>
      <c r="D13" s="21" t="str">
        <f t="shared" si="2"/>
        <v/>
      </c>
      <c r="E13" s="4" t="str">
        <f t="shared" si="3"/>
        <v/>
      </c>
      <c r="F13" s="1" t="str">
        <f t="shared" si="0"/>
        <v/>
      </c>
      <c r="G13" s="86"/>
      <c r="H13" s="86"/>
      <c r="I13" s="86"/>
      <c r="J13" s="86"/>
      <c r="K13" s="86"/>
      <c r="L13" s="86"/>
      <c r="M13" s="86"/>
      <c r="N13" s="89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90"/>
      <c r="AL13" s="1"/>
      <c r="AM13" s="1">
        <f t="shared" si="5"/>
        <v>3</v>
      </c>
      <c r="AN13" s="33" t="str">
        <f t="shared" si="4"/>
        <v/>
      </c>
      <c r="AO13" s="92"/>
      <c r="AP13" s="14" t="s">
        <v>48</v>
      </c>
      <c r="AQ13" s="91"/>
    </row>
    <row r="14" spans="1:43" x14ac:dyDescent="0.25">
      <c r="A14" s="82"/>
      <c r="B14" s="81"/>
      <c r="C14" s="2" t="str">
        <f t="shared" si="1"/>
        <v/>
      </c>
      <c r="D14" s="12" t="str">
        <f t="shared" si="2"/>
        <v/>
      </c>
      <c r="E14" s="31" t="str">
        <f t="shared" si="3"/>
        <v/>
      </c>
      <c r="F14" s="1" t="str">
        <f t="shared" si="0"/>
        <v/>
      </c>
      <c r="G14" s="86"/>
      <c r="H14" s="86"/>
      <c r="I14" s="86"/>
      <c r="J14" s="86"/>
      <c r="K14" s="86"/>
      <c r="L14" s="86"/>
      <c r="M14" s="86"/>
      <c r="N14" s="89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90"/>
      <c r="AL14" s="1"/>
      <c r="AM14" s="1">
        <f t="shared" si="5"/>
        <v>3</v>
      </c>
      <c r="AN14" s="34" t="str">
        <f t="shared" si="4"/>
        <v/>
      </c>
      <c r="AO14" s="92"/>
      <c r="AP14" s="14" t="s">
        <v>48</v>
      </c>
      <c r="AQ14" s="91"/>
    </row>
    <row r="15" spans="1:43" x14ac:dyDescent="0.25">
      <c r="A15" s="80"/>
      <c r="B15" s="81"/>
      <c r="C15" s="2" t="str">
        <f t="shared" si="1"/>
        <v/>
      </c>
      <c r="D15" s="21" t="str">
        <f t="shared" si="2"/>
        <v/>
      </c>
      <c r="E15" s="31" t="str">
        <f t="shared" si="3"/>
        <v/>
      </c>
      <c r="F15" s="1" t="str">
        <f t="shared" si="0"/>
        <v/>
      </c>
      <c r="G15" s="86"/>
      <c r="H15" s="86"/>
      <c r="I15" s="86"/>
      <c r="J15" s="86"/>
      <c r="K15" s="86"/>
      <c r="L15" s="86"/>
      <c r="M15" s="86"/>
      <c r="N15" s="89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90"/>
      <c r="AL15" s="1"/>
      <c r="AM15" s="1">
        <f t="shared" si="5"/>
        <v>3</v>
      </c>
      <c r="AN15" s="34" t="str">
        <f t="shared" si="4"/>
        <v/>
      </c>
      <c r="AO15" s="92"/>
      <c r="AP15" s="14" t="s">
        <v>48</v>
      </c>
      <c r="AQ15" s="91"/>
    </row>
    <row r="16" spans="1:43" x14ac:dyDescent="0.25">
      <c r="A16" s="80"/>
      <c r="B16" s="81"/>
      <c r="C16" s="2" t="str">
        <f t="shared" si="1"/>
        <v/>
      </c>
      <c r="D16" s="21" t="str">
        <f t="shared" si="2"/>
        <v/>
      </c>
      <c r="E16" s="32" t="str">
        <f t="shared" si="3"/>
        <v/>
      </c>
      <c r="F16" s="1" t="str">
        <f t="shared" si="0"/>
        <v/>
      </c>
      <c r="G16" s="86"/>
      <c r="H16" s="86"/>
      <c r="I16" s="86"/>
      <c r="J16" s="86"/>
      <c r="K16" s="86"/>
      <c r="L16" s="86"/>
      <c r="M16" s="86"/>
      <c r="N16" s="89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90"/>
      <c r="AL16" s="1"/>
      <c r="AM16" s="1">
        <f t="shared" si="5"/>
        <v>3</v>
      </c>
      <c r="AN16" s="19" t="str">
        <f t="shared" si="4"/>
        <v/>
      </c>
      <c r="AO16" s="92"/>
      <c r="AP16" s="14" t="s">
        <v>48</v>
      </c>
      <c r="AQ16" s="91"/>
    </row>
    <row r="17" spans="1:43" x14ac:dyDescent="0.25">
      <c r="A17" s="82"/>
      <c r="B17" s="81"/>
      <c r="C17" s="2" t="str">
        <f t="shared" si="1"/>
        <v/>
      </c>
      <c r="D17" s="21" t="str">
        <f t="shared" si="2"/>
        <v/>
      </c>
      <c r="E17" s="4" t="str">
        <f t="shared" si="3"/>
        <v/>
      </c>
      <c r="F17" s="1" t="str">
        <f t="shared" si="0"/>
        <v/>
      </c>
      <c r="G17" s="86"/>
      <c r="H17" s="86"/>
      <c r="I17" s="86"/>
      <c r="J17" s="86"/>
      <c r="K17" s="86"/>
      <c r="L17" s="86"/>
      <c r="M17" s="86"/>
      <c r="N17" s="89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90"/>
      <c r="AL17" s="1"/>
      <c r="AM17" s="1">
        <f t="shared" si="5"/>
        <v>3</v>
      </c>
      <c r="AN17" s="34" t="str">
        <f t="shared" si="4"/>
        <v/>
      </c>
      <c r="AO17" s="92"/>
      <c r="AP17" s="14" t="s">
        <v>48</v>
      </c>
      <c r="AQ17" s="91"/>
    </row>
    <row r="18" spans="1:43" x14ac:dyDescent="0.25">
      <c r="A18" s="80"/>
      <c r="B18" s="85"/>
      <c r="C18" s="2" t="str">
        <f t="shared" si="1"/>
        <v/>
      </c>
      <c r="D18" s="21" t="str">
        <f t="shared" si="2"/>
        <v/>
      </c>
      <c r="E18" s="31" t="str">
        <f t="shared" si="3"/>
        <v/>
      </c>
      <c r="F18" s="1" t="str">
        <f t="shared" si="0"/>
        <v/>
      </c>
      <c r="G18" s="86"/>
      <c r="H18" s="86"/>
      <c r="I18" s="86"/>
      <c r="J18" s="86"/>
      <c r="K18" s="86"/>
      <c r="L18" s="86"/>
      <c r="M18" s="86"/>
      <c r="N18" s="89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90"/>
      <c r="AL18" s="1"/>
      <c r="AM18" s="1">
        <f t="shared" si="5"/>
        <v>3</v>
      </c>
      <c r="AN18" s="19" t="str">
        <f t="shared" si="4"/>
        <v/>
      </c>
      <c r="AO18" s="92"/>
      <c r="AP18" s="14" t="s">
        <v>48</v>
      </c>
      <c r="AQ18" s="91"/>
    </row>
    <row r="19" spans="1:43" x14ac:dyDescent="0.25">
      <c r="A19" s="80"/>
      <c r="B19" s="85"/>
      <c r="C19" s="2" t="str">
        <f t="shared" si="1"/>
        <v/>
      </c>
      <c r="D19" s="21" t="str">
        <f t="shared" si="2"/>
        <v/>
      </c>
      <c r="E19" s="31" t="str">
        <f t="shared" si="3"/>
        <v/>
      </c>
      <c r="F19" s="1" t="str">
        <f t="shared" si="0"/>
        <v/>
      </c>
      <c r="G19" s="86"/>
      <c r="H19" s="86"/>
      <c r="I19" s="86"/>
      <c r="J19" s="86"/>
      <c r="K19" s="86"/>
      <c r="L19" s="86"/>
      <c r="M19" s="86"/>
      <c r="N19" s="89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90"/>
      <c r="AL19" s="1"/>
      <c r="AM19" s="1">
        <f t="shared" si="5"/>
        <v>3</v>
      </c>
      <c r="AN19" s="33" t="str">
        <f t="shared" si="4"/>
        <v/>
      </c>
      <c r="AO19" s="92"/>
      <c r="AP19" s="14" t="s">
        <v>48</v>
      </c>
      <c r="AQ19" s="91"/>
    </row>
    <row r="20" spans="1:43" x14ac:dyDescent="0.25">
      <c r="A20" s="80"/>
      <c r="B20" s="83"/>
      <c r="C20" s="2" t="str">
        <f t="shared" si="1"/>
        <v/>
      </c>
      <c r="D20" s="12" t="str">
        <f t="shared" si="2"/>
        <v/>
      </c>
      <c r="E20" s="31" t="str">
        <f t="shared" si="3"/>
        <v/>
      </c>
      <c r="F20" s="1" t="str">
        <f t="shared" si="0"/>
        <v/>
      </c>
      <c r="G20" s="86"/>
      <c r="H20" s="86"/>
      <c r="I20" s="86"/>
      <c r="J20" s="86"/>
      <c r="K20" s="86"/>
      <c r="L20" s="86"/>
      <c r="M20" s="86"/>
      <c r="N20" s="89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90"/>
      <c r="AL20" s="1"/>
      <c r="AM20" s="1">
        <f t="shared" si="5"/>
        <v>3</v>
      </c>
      <c r="AN20" s="33" t="str">
        <f t="shared" si="4"/>
        <v/>
      </c>
      <c r="AO20" s="92"/>
      <c r="AP20" s="14" t="s">
        <v>48</v>
      </c>
      <c r="AQ20" s="91"/>
    </row>
    <row r="21" spans="1:43" x14ac:dyDescent="0.25">
      <c r="A21" s="80"/>
      <c r="B21" s="81"/>
      <c r="C21" s="2" t="str">
        <f t="shared" si="1"/>
        <v/>
      </c>
      <c r="D21" s="21" t="str">
        <f t="shared" si="2"/>
        <v/>
      </c>
      <c r="E21" s="31" t="str">
        <f t="shared" si="3"/>
        <v/>
      </c>
      <c r="F21" s="1" t="str">
        <f t="shared" si="0"/>
        <v/>
      </c>
      <c r="G21" s="86"/>
      <c r="H21" s="86"/>
      <c r="I21" s="86"/>
      <c r="J21" s="86"/>
      <c r="K21" s="86"/>
      <c r="L21" s="86"/>
      <c r="M21" s="86"/>
      <c r="N21" s="89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90"/>
      <c r="AL21" s="1"/>
      <c r="AM21" s="1">
        <f t="shared" si="5"/>
        <v>3</v>
      </c>
      <c r="AN21" s="33" t="str">
        <f t="shared" si="4"/>
        <v/>
      </c>
      <c r="AO21" s="92"/>
      <c r="AP21" s="14" t="s">
        <v>48</v>
      </c>
      <c r="AQ21" s="91"/>
    </row>
    <row r="22" spans="1:43" s="64" customFormat="1" x14ac:dyDescent="0.25">
      <c r="A22" s="80"/>
      <c r="B22" s="81"/>
      <c r="C22" s="96" t="str">
        <f t="shared" si="1"/>
        <v/>
      </c>
      <c r="D22" s="97" t="str">
        <f t="shared" si="2"/>
        <v/>
      </c>
      <c r="E22" s="98" t="str">
        <f t="shared" si="3"/>
        <v/>
      </c>
      <c r="F22" s="55" t="str">
        <f>IF(COUNTA($G22:$AJ22) &lt;&gt; 0, MIN($G22:$AJ22), "")</f>
        <v/>
      </c>
      <c r="G22" s="86"/>
      <c r="H22" s="86"/>
      <c r="I22" s="86"/>
      <c r="J22" s="86"/>
      <c r="K22" s="86"/>
      <c r="L22" s="86"/>
      <c r="M22" s="86"/>
      <c r="N22" s="89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90"/>
      <c r="AL22" s="55"/>
      <c r="AM22" s="55">
        <f t="shared" si="5"/>
        <v>3</v>
      </c>
      <c r="AN22" s="99" t="str">
        <f t="shared" si="4"/>
        <v/>
      </c>
      <c r="AO22" s="55"/>
      <c r="AP22" s="52" t="s">
        <v>48</v>
      </c>
      <c r="AQ22" s="52"/>
    </row>
    <row r="23" spans="1:43" x14ac:dyDescent="0.25">
      <c r="A23" s="80"/>
      <c r="B23" s="81"/>
      <c r="C23" s="2" t="str">
        <f t="shared" si="1"/>
        <v/>
      </c>
      <c r="D23" s="12" t="str">
        <f t="shared" si="2"/>
        <v/>
      </c>
      <c r="E23" s="31" t="str">
        <f t="shared" ref="E23:E86" si="6">IFERROR(IF(COUNTA(G23:AJ23) &lt;&gt; 0, AVERAGE(G23:AJ23), ""),"")</f>
        <v/>
      </c>
      <c r="F23" s="1" t="str">
        <f t="shared" si="0"/>
        <v/>
      </c>
      <c r="G23" s="86"/>
      <c r="H23" s="86"/>
      <c r="I23" s="86"/>
      <c r="J23" s="86"/>
      <c r="K23" s="86"/>
      <c r="L23" s="86"/>
      <c r="M23" s="86"/>
      <c r="N23" s="89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90"/>
      <c r="AL23" s="1"/>
      <c r="AM23" s="1">
        <f>COUNTBLANK($AN23:$AQ23)</f>
        <v>3</v>
      </c>
      <c r="AN23" s="33" t="str">
        <f>IF(A23 &lt;&gt; 0,A23,"")</f>
        <v/>
      </c>
      <c r="AO23" s="92"/>
      <c r="AP23" s="14" t="s">
        <v>48</v>
      </c>
      <c r="AQ23" s="91"/>
    </row>
    <row r="24" spans="1:43" x14ac:dyDescent="0.25">
      <c r="A24" s="80"/>
      <c r="B24" s="81"/>
      <c r="C24" s="2" t="str">
        <f t="shared" si="1"/>
        <v/>
      </c>
      <c r="D24" s="21" t="str">
        <f t="shared" si="2"/>
        <v/>
      </c>
      <c r="E24" s="32" t="str">
        <f t="shared" si="6"/>
        <v/>
      </c>
      <c r="F24" s="1" t="str">
        <f t="shared" si="0"/>
        <v/>
      </c>
      <c r="G24" s="86"/>
      <c r="H24" s="86"/>
      <c r="I24" s="86"/>
      <c r="J24" s="86"/>
      <c r="K24" s="86"/>
      <c r="L24" s="86"/>
      <c r="M24" s="86"/>
      <c r="N24" s="89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90"/>
      <c r="AL24" s="1"/>
      <c r="AM24" s="1">
        <f>COUNTBLANK($AN24:$AQ24)</f>
        <v>3</v>
      </c>
      <c r="AN24" s="33" t="str">
        <f t="shared" ref="AN24:AN39" si="7">IF(A24 &lt;&gt; 0,A24,"")</f>
        <v/>
      </c>
      <c r="AO24" s="92"/>
      <c r="AP24" s="14" t="s">
        <v>48</v>
      </c>
      <c r="AQ24" s="91"/>
    </row>
    <row r="25" spans="1:43" x14ac:dyDescent="0.25">
      <c r="A25" s="80"/>
      <c r="B25" s="81"/>
      <c r="C25" s="2" t="str">
        <f t="shared" si="1"/>
        <v/>
      </c>
      <c r="D25" s="12" t="str">
        <f t="shared" si="2"/>
        <v/>
      </c>
      <c r="E25" s="4" t="str">
        <f t="shared" si="6"/>
        <v/>
      </c>
      <c r="F25" s="1" t="str">
        <f t="shared" si="0"/>
        <v/>
      </c>
      <c r="G25" s="86"/>
      <c r="H25" s="86"/>
      <c r="I25" s="86"/>
      <c r="J25" s="86"/>
      <c r="K25" s="86"/>
      <c r="L25" s="86"/>
      <c r="M25" s="86"/>
      <c r="N25" s="89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90"/>
      <c r="AL25" s="1"/>
      <c r="AM25" s="1">
        <f t="shared" ref="AM25:AM39" si="8">COUNTBLANK($AN25:$AQ25)</f>
        <v>3</v>
      </c>
      <c r="AN25" s="33" t="str">
        <f t="shared" si="7"/>
        <v/>
      </c>
      <c r="AO25" s="92"/>
      <c r="AP25" s="14" t="s">
        <v>48</v>
      </c>
      <c r="AQ25" s="91"/>
    </row>
    <row r="26" spans="1:43" x14ac:dyDescent="0.25">
      <c r="A26" s="80"/>
      <c r="B26" s="81"/>
      <c r="C26" s="2" t="str">
        <f t="shared" si="1"/>
        <v/>
      </c>
      <c r="D26" s="21" t="str">
        <f t="shared" si="2"/>
        <v/>
      </c>
      <c r="E26" s="31" t="str">
        <f t="shared" si="6"/>
        <v/>
      </c>
      <c r="F26" s="1" t="str">
        <f t="shared" si="0"/>
        <v/>
      </c>
      <c r="G26" s="86"/>
      <c r="H26" s="86"/>
      <c r="I26" s="86"/>
      <c r="J26" s="86"/>
      <c r="K26" s="86"/>
      <c r="L26" s="86"/>
      <c r="M26" s="86"/>
      <c r="N26" s="89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90"/>
      <c r="AL26" s="1"/>
      <c r="AM26" s="1">
        <f t="shared" si="8"/>
        <v>3</v>
      </c>
      <c r="AN26" s="33" t="str">
        <f t="shared" si="7"/>
        <v/>
      </c>
      <c r="AO26" s="92"/>
      <c r="AP26" s="14" t="s">
        <v>48</v>
      </c>
      <c r="AQ26" s="91"/>
    </row>
    <row r="27" spans="1:43" x14ac:dyDescent="0.25">
      <c r="A27" s="80"/>
      <c r="B27" s="81"/>
      <c r="C27" s="2" t="str">
        <f t="shared" si="1"/>
        <v/>
      </c>
      <c r="D27" s="21" t="str">
        <f t="shared" si="2"/>
        <v/>
      </c>
      <c r="E27" s="32" t="str">
        <f t="shared" si="6"/>
        <v/>
      </c>
      <c r="F27" s="1" t="str">
        <f t="shared" si="0"/>
        <v/>
      </c>
      <c r="G27" s="86"/>
      <c r="H27" s="86"/>
      <c r="I27" s="86"/>
      <c r="J27" s="86"/>
      <c r="K27" s="86"/>
      <c r="L27" s="86"/>
      <c r="M27" s="86"/>
      <c r="N27" s="89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90"/>
      <c r="AL27" s="1"/>
      <c r="AM27" s="1">
        <f t="shared" si="8"/>
        <v>3</v>
      </c>
      <c r="AN27" s="33" t="str">
        <f t="shared" si="7"/>
        <v/>
      </c>
      <c r="AO27" s="92"/>
      <c r="AP27" s="14" t="s">
        <v>48</v>
      </c>
      <c r="AQ27" s="91"/>
    </row>
    <row r="28" spans="1:43" x14ac:dyDescent="0.25">
      <c r="A28" s="82"/>
      <c r="B28" s="83"/>
      <c r="C28" s="2" t="str">
        <f t="shared" si="1"/>
        <v/>
      </c>
      <c r="D28" s="12" t="str">
        <f t="shared" si="2"/>
        <v/>
      </c>
      <c r="E28" s="4" t="str">
        <f t="shared" si="6"/>
        <v/>
      </c>
      <c r="F28" s="1" t="str">
        <f t="shared" si="0"/>
        <v/>
      </c>
      <c r="G28" s="86"/>
      <c r="H28" s="86"/>
      <c r="I28" s="86"/>
      <c r="J28" s="86"/>
      <c r="K28" s="86"/>
      <c r="L28" s="86"/>
      <c r="M28" s="86"/>
      <c r="N28" s="89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90"/>
      <c r="AL28" s="1"/>
      <c r="AM28" s="1">
        <f t="shared" si="8"/>
        <v>3</v>
      </c>
      <c r="AN28" s="34" t="str">
        <f t="shared" si="7"/>
        <v/>
      </c>
      <c r="AO28" s="92"/>
      <c r="AP28" s="14" t="s">
        <v>48</v>
      </c>
      <c r="AQ28" s="91"/>
    </row>
    <row r="29" spans="1:43" x14ac:dyDescent="0.25">
      <c r="A29" s="84"/>
      <c r="B29" s="81"/>
      <c r="C29" s="2" t="str">
        <f t="shared" si="1"/>
        <v/>
      </c>
      <c r="D29" s="21" t="str">
        <f t="shared" si="2"/>
        <v/>
      </c>
      <c r="E29" s="32" t="str">
        <f t="shared" si="6"/>
        <v/>
      </c>
      <c r="F29" s="1" t="str">
        <f t="shared" si="0"/>
        <v/>
      </c>
      <c r="G29" s="86"/>
      <c r="H29" s="86"/>
      <c r="I29" s="86"/>
      <c r="J29" s="86"/>
      <c r="K29" s="86"/>
      <c r="L29" s="86"/>
      <c r="M29" s="86"/>
      <c r="N29" s="89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90"/>
      <c r="AL29" s="1"/>
      <c r="AM29" s="1">
        <f t="shared" si="8"/>
        <v>3</v>
      </c>
      <c r="AN29" s="19" t="str">
        <f t="shared" si="7"/>
        <v/>
      </c>
      <c r="AO29" s="92"/>
      <c r="AP29" s="14" t="s">
        <v>48</v>
      </c>
      <c r="AQ29" s="91"/>
    </row>
    <row r="30" spans="1:43" x14ac:dyDescent="0.25">
      <c r="A30" s="80"/>
      <c r="B30" s="81"/>
      <c r="C30" s="2" t="str">
        <f t="shared" si="1"/>
        <v/>
      </c>
      <c r="D30" s="21" t="str">
        <f t="shared" si="2"/>
        <v/>
      </c>
      <c r="E30" s="4" t="str">
        <f t="shared" si="6"/>
        <v/>
      </c>
      <c r="F30" s="1" t="str">
        <f t="shared" si="0"/>
        <v/>
      </c>
      <c r="G30" s="86"/>
      <c r="H30" s="86"/>
      <c r="I30" s="86"/>
      <c r="J30" s="86"/>
      <c r="K30" s="86"/>
      <c r="L30" s="86"/>
      <c r="M30" s="86"/>
      <c r="N30" s="89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90"/>
      <c r="AL30" s="1"/>
      <c r="AM30" s="1">
        <f t="shared" si="8"/>
        <v>3</v>
      </c>
      <c r="AN30" s="33" t="str">
        <f t="shared" si="7"/>
        <v/>
      </c>
      <c r="AO30" s="92"/>
      <c r="AP30" s="14" t="s">
        <v>48</v>
      </c>
      <c r="AQ30" s="91"/>
    </row>
    <row r="31" spans="1:43" x14ac:dyDescent="0.25">
      <c r="A31" s="82"/>
      <c r="B31" s="81"/>
      <c r="C31" s="2" t="str">
        <f t="shared" si="1"/>
        <v/>
      </c>
      <c r="D31" s="12" t="str">
        <f t="shared" si="2"/>
        <v/>
      </c>
      <c r="E31" s="31" t="str">
        <f t="shared" si="6"/>
        <v/>
      </c>
      <c r="F31" s="1" t="str">
        <f t="shared" si="0"/>
        <v/>
      </c>
      <c r="G31" s="86"/>
      <c r="H31" s="86"/>
      <c r="I31" s="86"/>
      <c r="J31" s="86"/>
      <c r="K31" s="86"/>
      <c r="L31" s="86"/>
      <c r="M31" s="86"/>
      <c r="N31" s="89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90"/>
      <c r="AL31" s="1"/>
      <c r="AM31" s="1">
        <f t="shared" si="8"/>
        <v>3</v>
      </c>
      <c r="AN31" s="34" t="str">
        <f t="shared" si="7"/>
        <v/>
      </c>
      <c r="AO31" s="92"/>
      <c r="AP31" s="14" t="s">
        <v>48</v>
      </c>
      <c r="AQ31" s="91"/>
    </row>
    <row r="32" spans="1:43" x14ac:dyDescent="0.25">
      <c r="A32" s="80"/>
      <c r="B32" s="81"/>
      <c r="C32" s="2" t="str">
        <f t="shared" si="1"/>
        <v/>
      </c>
      <c r="D32" s="21" t="str">
        <f t="shared" si="2"/>
        <v/>
      </c>
      <c r="E32" s="31" t="str">
        <f t="shared" si="6"/>
        <v/>
      </c>
      <c r="F32" s="1" t="str">
        <f t="shared" si="0"/>
        <v/>
      </c>
      <c r="G32" s="86"/>
      <c r="H32" s="86"/>
      <c r="I32" s="86"/>
      <c r="J32" s="86"/>
      <c r="K32" s="86"/>
      <c r="L32" s="86"/>
      <c r="M32" s="86"/>
      <c r="N32" s="89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90"/>
      <c r="AL32" s="1"/>
      <c r="AM32" s="1">
        <f t="shared" si="8"/>
        <v>3</v>
      </c>
      <c r="AN32" s="34" t="str">
        <f t="shared" si="7"/>
        <v/>
      </c>
      <c r="AO32" s="92"/>
      <c r="AP32" s="14" t="s">
        <v>48</v>
      </c>
      <c r="AQ32" s="91"/>
    </row>
    <row r="33" spans="1:43" x14ac:dyDescent="0.25">
      <c r="A33" s="80"/>
      <c r="B33" s="81"/>
      <c r="C33" s="2" t="str">
        <f t="shared" si="1"/>
        <v/>
      </c>
      <c r="D33" s="21" t="str">
        <f t="shared" si="2"/>
        <v/>
      </c>
      <c r="E33" s="32" t="str">
        <f t="shared" si="6"/>
        <v/>
      </c>
      <c r="F33" s="1" t="str">
        <f t="shared" si="0"/>
        <v/>
      </c>
      <c r="G33" s="86"/>
      <c r="H33" s="86"/>
      <c r="I33" s="86"/>
      <c r="J33" s="86"/>
      <c r="K33" s="86"/>
      <c r="L33" s="86"/>
      <c r="M33" s="86"/>
      <c r="N33" s="89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90"/>
      <c r="AL33" s="1"/>
      <c r="AM33" s="1">
        <f t="shared" si="8"/>
        <v>3</v>
      </c>
      <c r="AN33" s="19" t="str">
        <f t="shared" si="7"/>
        <v/>
      </c>
      <c r="AO33" s="92"/>
      <c r="AP33" s="14" t="s">
        <v>48</v>
      </c>
      <c r="AQ33" s="91"/>
    </row>
    <row r="34" spans="1:43" x14ac:dyDescent="0.25">
      <c r="A34" s="82"/>
      <c r="B34" s="81"/>
      <c r="C34" s="2" t="str">
        <f t="shared" si="1"/>
        <v/>
      </c>
      <c r="D34" s="21" t="str">
        <f t="shared" si="2"/>
        <v/>
      </c>
      <c r="E34" s="4" t="str">
        <f t="shared" si="6"/>
        <v/>
      </c>
      <c r="F34" s="1" t="str">
        <f t="shared" si="0"/>
        <v/>
      </c>
      <c r="G34" s="86"/>
      <c r="H34" s="86"/>
      <c r="I34" s="86"/>
      <c r="J34" s="86"/>
      <c r="K34" s="86"/>
      <c r="L34" s="86"/>
      <c r="M34" s="86"/>
      <c r="N34" s="89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90"/>
      <c r="AL34" s="1"/>
      <c r="AM34" s="1">
        <f t="shared" si="8"/>
        <v>3</v>
      </c>
      <c r="AN34" s="34" t="str">
        <f t="shared" si="7"/>
        <v/>
      </c>
      <c r="AO34" s="92"/>
      <c r="AP34" s="14" t="s">
        <v>48</v>
      </c>
      <c r="AQ34" s="91"/>
    </row>
    <row r="35" spans="1:43" x14ac:dyDescent="0.25">
      <c r="A35" s="80"/>
      <c r="B35" s="85"/>
      <c r="C35" s="2" t="str">
        <f t="shared" si="1"/>
        <v/>
      </c>
      <c r="D35" s="21" t="str">
        <f t="shared" si="2"/>
        <v/>
      </c>
      <c r="E35" s="31" t="str">
        <f t="shared" si="6"/>
        <v/>
      </c>
      <c r="F35" s="1" t="str">
        <f t="shared" si="0"/>
        <v/>
      </c>
      <c r="G35" s="86"/>
      <c r="H35" s="86"/>
      <c r="I35" s="86"/>
      <c r="J35" s="86"/>
      <c r="K35" s="86"/>
      <c r="L35" s="86"/>
      <c r="M35" s="86"/>
      <c r="N35" s="89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90"/>
      <c r="AL35" s="1"/>
      <c r="AM35" s="1">
        <f t="shared" si="8"/>
        <v>3</v>
      </c>
      <c r="AN35" s="19" t="str">
        <f t="shared" si="7"/>
        <v/>
      </c>
      <c r="AO35" s="92"/>
      <c r="AP35" s="14" t="s">
        <v>48</v>
      </c>
      <c r="AQ35" s="91"/>
    </row>
    <row r="36" spans="1:43" x14ac:dyDescent="0.25">
      <c r="A36" s="80"/>
      <c r="B36" s="85"/>
      <c r="C36" s="2" t="str">
        <f t="shared" si="1"/>
        <v/>
      </c>
      <c r="D36" s="21" t="str">
        <f t="shared" si="2"/>
        <v/>
      </c>
      <c r="E36" s="31" t="str">
        <f t="shared" si="6"/>
        <v/>
      </c>
      <c r="F36" s="1" t="str">
        <f t="shared" si="0"/>
        <v/>
      </c>
      <c r="G36" s="86"/>
      <c r="H36" s="86"/>
      <c r="I36" s="86"/>
      <c r="J36" s="86"/>
      <c r="K36" s="86"/>
      <c r="L36" s="86"/>
      <c r="M36" s="86"/>
      <c r="N36" s="89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90"/>
      <c r="AL36" s="1"/>
      <c r="AM36" s="1">
        <f t="shared" si="8"/>
        <v>3</v>
      </c>
      <c r="AN36" s="33" t="str">
        <f t="shared" si="7"/>
        <v/>
      </c>
      <c r="AO36" s="92"/>
      <c r="AP36" s="14" t="s">
        <v>48</v>
      </c>
      <c r="AQ36" s="91"/>
    </row>
    <row r="37" spans="1:43" x14ac:dyDescent="0.25">
      <c r="A37" s="80"/>
      <c r="B37" s="83"/>
      <c r="C37" s="2" t="str">
        <f t="shared" si="1"/>
        <v/>
      </c>
      <c r="D37" s="12" t="str">
        <f t="shared" si="2"/>
        <v/>
      </c>
      <c r="E37" s="31" t="str">
        <f t="shared" si="6"/>
        <v/>
      </c>
      <c r="F37" s="1" t="str">
        <f t="shared" si="0"/>
        <v/>
      </c>
      <c r="G37" s="86"/>
      <c r="H37" s="86"/>
      <c r="I37" s="86"/>
      <c r="J37" s="86"/>
      <c r="K37" s="86"/>
      <c r="L37" s="86"/>
      <c r="M37" s="86"/>
      <c r="N37" s="89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90"/>
      <c r="AL37" s="1"/>
      <c r="AM37" s="1">
        <f t="shared" si="8"/>
        <v>3</v>
      </c>
      <c r="AN37" s="33" t="str">
        <f t="shared" si="7"/>
        <v/>
      </c>
      <c r="AO37" s="92"/>
      <c r="AP37" s="14" t="s">
        <v>48</v>
      </c>
      <c r="AQ37" s="91"/>
    </row>
    <row r="38" spans="1:43" x14ac:dyDescent="0.25">
      <c r="A38" s="80"/>
      <c r="B38" s="81"/>
      <c r="C38" s="2" t="str">
        <f t="shared" si="1"/>
        <v/>
      </c>
      <c r="D38" s="21" t="str">
        <f t="shared" si="2"/>
        <v/>
      </c>
      <c r="E38" s="31" t="str">
        <f t="shared" si="6"/>
        <v/>
      </c>
      <c r="F38" s="1" t="str">
        <f t="shared" si="0"/>
        <v/>
      </c>
      <c r="G38" s="86"/>
      <c r="H38" s="86"/>
      <c r="I38" s="86"/>
      <c r="J38" s="86"/>
      <c r="K38" s="86"/>
      <c r="L38" s="86"/>
      <c r="M38" s="86"/>
      <c r="N38" s="89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90"/>
      <c r="AL38" s="1"/>
      <c r="AM38" s="1">
        <f t="shared" si="8"/>
        <v>3</v>
      </c>
      <c r="AN38" s="33" t="str">
        <f t="shared" si="7"/>
        <v/>
      </c>
      <c r="AO38" s="92"/>
      <c r="AP38" s="14" t="s">
        <v>48</v>
      </c>
      <c r="AQ38" s="91"/>
    </row>
    <row r="39" spans="1:43" s="64" customFormat="1" x14ac:dyDescent="0.25">
      <c r="A39" s="80"/>
      <c r="B39" s="81"/>
      <c r="C39" s="96" t="str">
        <f t="shared" si="1"/>
        <v/>
      </c>
      <c r="D39" s="97" t="str">
        <f t="shared" si="2"/>
        <v/>
      </c>
      <c r="E39" s="98" t="str">
        <f t="shared" si="6"/>
        <v/>
      </c>
      <c r="F39" s="55" t="str">
        <f>IF(COUNTA($G39:$AJ39) &lt;&gt; 0, MIN($G39:$AJ39), "")</f>
        <v/>
      </c>
      <c r="G39" s="86"/>
      <c r="H39" s="86"/>
      <c r="I39" s="86"/>
      <c r="J39" s="86"/>
      <c r="K39" s="86"/>
      <c r="L39" s="86"/>
      <c r="M39" s="86"/>
      <c r="N39" s="89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90"/>
      <c r="AL39" s="55"/>
      <c r="AM39" s="55">
        <f t="shared" si="8"/>
        <v>3</v>
      </c>
      <c r="AN39" s="99" t="str">
        <f t="shared" si="7"/>
        <v/>
      </c>
      <c r="AO39" s="55"/>
      <c r="AP39" s="52" t="s">
        <v>48</v>
      </c>
      <c r="AQ39" s="52"/>
    </row>
    <row r="40" spans="1:43" x14ac:dyDescent="0.25">
      <c r="A40" s="80"/>
      <c r="B40" s="81"/>
      <c r="C40" s="2" t="str">
        <f t="shared" si="1"/>
        <v/>
      </c>
      <c r="D40" s="12" t="str">
        <f t="shared" si="2"/>
        <v/>
      </c>
      <c r="E40" s="31" t="str">
        <f t="shared" si="6"/>
        <v/>
      </c>
      <c r="F40" s="1" t="str">
        <f t="shared" si="0"/>
        <v/>
      </c>
      <c r="G40" s="86"/>
      <c r="H40" s="86"/>
      <c r="I40" s="86"/>
      <c r="J40" s="86"/>
      <c r="K40" s="86"/>
      <c r="L40" s="86"/>
      <c r="M40" s="86"/>
      <c r="N40" s="89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90"/>
      <c r="AL40" s="1"/>
      <c r="AM40" s="1">
        <f>COUNTBLANK($AN40:$AQ40)</f>
        <v>3</v>
      </c>
      <c r="AN40" s="33" t="str">
        <f>IF(A40 &lt;&gt; 0,A40,"")</f>
        <v/>
      </c>
      <c r="AO40" s="92"/>
      <c r="AP40" s="14" t="s">
        <v>48</v>
      </c>
      <c r="AQ40" s="91"/>
    </row>
    <row r="41" spans="1:43" x14ac:dyDescent="0.25">
      <c r="A41" s="80"/>
      <c r="B41" s="81"/>
      <c r="C41" s="2" t="str">
        <f t="shared" si="1"/>
        <v/>
      </c>
      <c r="D41" s="21" t="str">
        <f t="shared" si="2"/>
        <v/>
      </c>
      <c r="E41" s="32" t="str">
        <f t="shared" si="6"/>
        <v/>
      </c>
      <c r="F41" s="1" t="str">
        <f t="shared" si="0"/>
        <v/>
      </c>
      <c r="G41" s="86"/>
      <c r="H41" s="86"/>
      <c r="I41" s="86"/>
      <c r="J41" s="86"/>
      <c r="K41" s="86"/>
      <c r="L41" s="86"/>
      <c r="M41" s="86"/>
      <c r="N41" s="89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90"/>
      <c r="AL41" s="1"/>
      <c r="AM41" s="1">
        <f>COUNTBLANK($AN41:$AQ41)</f>
        <v>3</v>
      </c>
      <c r="AN41" s="33" t="str">
        <f t="shared" ref="AN41:AN56" si="9">IF(A41 &lt;&gt; 0,A41,"")</f>
        <v/>
      </c>
      <c r="AO41" s="92"/>
      <c r="AP41" s="14" t="s">
        <v>48</v>
      </c>
      <c r="AQ41" s="91"/>
    </row>
    <row r="42" spans="1:43" x14ac:dyDescent="0.25">
      <c r="A42" s="80"/>
      <c r="B42" s="81"/>
      <c r="C42" s="2" t="str">
        <f t="shared" si="1"/>
        <v/>
      </c>
      <c r="D42" s="12" t="str">
        <f t="shared" si="2"/>
        <v/>
      </c>
      <c r="E42" s="4" t="str">
        <f t="shared" si="6"/>
        <v/>
      </c>
      <c r="F42" s="1" t="str">
        <f t="shared" si="0"/>
        <v/>
      </c>
      <c r="G42" s="86"/>
      <c r="H42" s="86"/>
      <c r="I42" s="86"/>
      <c r="J42" s="86"/>
      <c r="K42" s="86"/>
      <c r="L42" s="86"/>
      <c r="M42" s="86"/>
      <c r="N42" s="89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90"/>
      <c r="AL42" s="1"/>
      <c r="AM42" s="1">
        <f t="shared" ref="AM42:AM56" si="10">COUNTBLANK($AN42:$AQ42)</f>
        <v>3</v>
      </c>
      <c r="AN42" s="33" t="str">
        <f t="shared" si="9"/>
        <v/>
      </c>
      <c r="AO42" s="92"/>
      <c r="AP42" s="14" t="s">
        <v>48</v>
      </c>
      <c r="AQ42" s="91"/>
    </row>
    <row r="43" spans="1:43" x14ac:dyDescent="0.25">
      <c r="A43" s="80"/>
      <c r="B43" s="81"/>
      <c r="C43" s="2" t="str">
        <f t="shared" si="1"/>
        <v/>
      </c>
      <c r="D43" s="21" t="str">
        <f t="shared" si="2"/>
        <v/>
      </c>
      <c r="E43" s="31" t="str">
        <f t="shared" si="6"/>
        <v/>
      </c>
      <c r="F43" s="1" t="str">
        <f t="shared" si="0"/>
        <v/>
      </c>
      <c r="G43" s="86"/>
      <c r="H43" s="86"/>
      <c r="I43" s="86"/>
      <c r="J43" s="86"/>
      <c r="K43" s="86"/>
      <c r="L43" s="86"/>
      <c r="M43" s="86"/>
      <c r="N43" s="89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90"/>
      <c r="AL43" s="1"/>
      <c r="AM43" s="1">
        <f t="shared" si="10"/>
        <v>3</v>
      </c>
      <c r="AN43" s="33" t="str">
        <f t="shared" si="9"/>
        <v/>
      </c>
      <c r="AO43" s="92"/>
      <c r="AP43" s="14" t="s">
        <v>48</v>
      </c>
      <c r="AQ43" s="91"/>
    </row>
    <row r="44" spans="1:43" x14ac:dyDescent="0.25">
      <c r="A44" s="80"/>
      <c r="B44" s="81"/>
      <c r="C44" s="2" t="str">
        <f t="shared" si="1"/>
        <v/>
      </c>
      <c r="D44" s="21" t="str">
        <f t="shared" si="2"/>
        <v/>
      </c>
      <c r="E44" s="32" t="str">
        <f t="shared" si="6"/>
        <v/>
      </c>
      <c r="F44" s="1" t="str">
        <f t="shared" si="0"/>
        <v/>
      </c>
      <c r="G44" s="86"/>
      <c r="H44" s="86"/>
      <c r="I44" s="86"/>
      <c r="J44" s="86"/>
      <c r="K44" s="86"/>
      <c r="L44" s="86"/>
      <c r="M44" s="86"/>
      <c r="N44" s="89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90"/>
      <c r="AL44" s="1"/>
      <c r="AM44" s="1">
        <f t="shared" si="10"/>
        <v>3</v>
      </c>
      <c r="AN44" s="33" t="str">
        <f t="shared" si="9"/>
        <v/>
      </c>
      <c r="AO44" s="92"/>
      <c r="AP44" s="14" t="s">
        <v>48</v>
      </c>
      <c r="AQ44" s="91"/>
    </row>
    <row r="45" spans="1:43" x14ac:dyDescent="0.25">
      <c r="A45" s="82"/>
      <c r="B45" s="83"/>
      <c r="C45" s="2" t="str">
        <f t="shared" si="1"/>
        <v/>
      </c>
      <c r="D45" s="12" t="str">
        <f t="shared" si="2"/>
        <v/>
      </c>
      <c r="E45" s="4" t="str">
        <f t="shared" si="6"/>
        <v/>
      </c>
      <c r="F45" s="1" t="str">
        <f t="shared" si="0"/>
        <v/>
      </c>
      <c r="G45" s="86"/>
      <c r="H45" s="86"/>
      <c r="I45" s="86"/>
      <c r="J45" s="86"/>
      <c r="K45" s="86"/>
      <c r="L45" s="86"/>
      <c r="M45" s="86"/>
      <c r="N45" s="89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90"/>
      <c r="AL45" s="1"/>
      <c r="AM45" s="1">
        <f t="shared" si="10"/>
        <v>3</v>
      </c>
      <c r="AN45" s="34" t="str">
        <f t="shared" si="9"/>
        <v/>
      </c>
      <c r="AO45" s="92"/>
      <c r="AP45" s="14" t="s">
        <v>48</v>
      </c>
      <c r="AQ45" s="91"/>
    </row>
    <row r="46" spans="1:43" x14ac:dyDescent="0.25">
      <c r="A46" s="84"/>
      <c r="B46" s="81"/>
      <c r="C46" s="2" t="str">
        <f t="shared" si="1"/>
        <v/>
      </c>
      <c r="D46" s="21" t="str">
        <f t="shared" si="2"/>
        <v/>
      </c>
      <c r="E46" s="32" t="str">
        <f t="shared" si="6"/>
        <v/>
      </c>
      <c r="F46" s="1" t="str">
        <f t="shared" si="0"/>
        <v/>
      </c>
      <c r="G46" s="86"/>
      <c r="H46" s="86"/>
      <c r="I46" s="86"/>
      <c r="J46" s="86"/>
      <c r="K46" s="86"/>
      <c r="L46" s="86"/>
      <c r="M46" s="86"/>
      <c r="N46" s="89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90"/>
      <c r="AL46" s="1"/>
      <c r="AM46" s="1">
        <f t="shared" si="10"/>
        <v>3</v>
      </c>
      <c r="AN46" s="19" t="str">
        <f t="shared" si="9"/>
        <v/>
      </c>
      <c r="AO46" s="92"/>
      <c r="AP46" s="14" t="s">
        <v>48</v>
      </c>
      <c r="AQ46" s="91"/>
    </row>
    <row r="47" spans="1:43" x14ac:dyDescent="0.25">
      <c r="A47" s="80"/>
      <c r="B47" s="81"/>
      <c r="C47" s="2" t="str">
        <f t="shared" si="1"/>
        <v/>
      </c>
      <c r="D47" s="21" t="str">
        <f t="shared" si="2"/>
        <v/>
      </c>
      <c r="E47" s="4" t="str">
        <f t="shared" si="6"/>
        <v/>
      </c>
      <c r="F47" s="1" t="str">
        <f t="shared" si="0"/>
        <v/>
      </c>
      <c r="G47" s="86"/>
      <c r="H47" s="86"/>
      <c r="I47" s="86"/>
      <c r="J47" s="86"/>
      <c r="K47" s="86"/>
      <c r="L47" s="86"/>
      <c r="M47" s="86"/>
      <c r="N47" s="89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90"/>
      <c r="AL47" s="1"/>
      <c r="AM47" s="1">
        <f t="shared" si="10"/>
        <v>3</v>
      </c>
      <c r="AN47" s="33" t="str">
        <f t="shared" si="9"/>
        <v/>
      </c>
      <c r="AO47" s="92"/>
      <c r="AP47" s="14" t="s">
        <v>48</v>
      </c>
      <c r="AQ47" s="91"/>
    </row>
    <row r="48" spans="1:43" x14ac:dyDescent="0.25">
      <c r="A48" s="82"/>
      <c r="B48" s="81"/>
      <c r="C48" s="2" t="str">
        <f t="shared" si="1"/>
        <v/>
      </c>
      <c r="D48" s="12" t="str">
        <f t="shared" si="2"/>
        <v/>
      </c>
      <c r="E48" s="31" t="str">
        <f t="shared" si="6"/>
        <v/>
      </c>
      <c r="F48" s="1" t="str">
        <f t="shared" si="0"/>
        <v/>
      </c>
      <c r="G48" s="86"/>
      <c r="H48" s="86"/>
      <c r="I48" s="86"/>
      <c r="J48" s="86"/>
      <c r="K48" s="86"/>
      <c r="L48" s="86"/>
      <c r="M48" s="86"/>
      <c r="N48" s="89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90"/>
      <c r="AL48" s="1"/>
      <c r="AM48" s="1">
        <f t="shared" si="10"/>
        <v>3</v>
      </c>
      <c r="AN48" s="34" t="str">
        <f t="shared" si="9"/>
        <v/>
      </c>
      <c r="AO48" s="92"/>
      <c r="AP48" s="14" t="s">
        <v>48</v>
      </c>
      <c r="AQ48" s="91"/>
    </row>
    <row r="49" spans="1:43" x14ac:dyDescent="0.25">
      <c r="A49" s="80"/>
      <c r="B49" s="81"/>
      <c r="C49" s="2" t="str">
        <f t="shared" si="1"/>
        <v/>
      </c>
      <c r="D49" s="21" t="str">
        <f t="shared" si="2"/>
        <v/>
      </c>
      <c r="E49" s="31" t="str">
        <f t="shared" si="6"/>
        <v/>
      </c>
      <c r="F49" s="1" t="str">
        <f t="shared" si="0"/>
        <v/>
      </c>
      <c r="G49" s="86"/>
      <c r="H49" s="86"/>
      <c r="I49" s="86"/>
      <c r="J49" s="86"/>
      <c r="K49" s="86"/>
      <c r="L49" s="86"/>
      <c r="M49" s="86"/>
      <c r="N49" s="89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90"/>
      <c r="AL49" s="1"/>
      <c r="AM49" s="1">
        <f t="shared" si="10"/>
        <v>3</v>
      </c>
      <c r="AN49" s="34" t="str">
        <f t="shared" si="9"/>
        <v/>
      </c>
      <c r="AO49" s="92"/>
      <c r="AP49" s="14" t="s">
        <v>48</v>
      </c>
      <c r="AQ49" s="91"/>
    </row>
    <row r="50" spans="1:43" x14ac:dyDescent="0.25">
      <c r="A50" s="80"/>
      <c r="B50" s="81"/>
      <c r="C50" s="2" t="str">
        <f t="shared" si="1"/>
        <v/>
      </c>
      <c r="D50" s="21" t="str">
        <f t="shared" si="2"/>
        <v/>
      </c>
      <c r="E50" s="32" t="str">
        <f t="shared" si="6"/>
        <v/>
      </c>
      <c r="F50" s="1" t="str">
        <f t="shared" si="0"/>
        <v/>
      </c>
      <c r="G50" s="86"/>
      <c r="H50" s="86"/>
      <c r="I50" s="86"/>
      <c r="J50" s="86"/>
      <c r="K50" s="86"/>
      <c r="L50" s="86"/>
      <c r="M50" s="86"/>
      <c r="N50" s="8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90"/>
      <c r="AL50" s="1"/>
      <c r="AM50" s="1">
        <f t="shared" si="10"/>
        <v>3</v>
      </c>
      <c r="AN50" s="19" t="str">
        <f t="shared" si="9"/>
        <v/>
      </c>
      <c r="AO50" s="92"/>
      <c r="AP50" s="14" t="s">
        <v>48</v>
      </c>
      <c r="AQ50" s="91"/>
    </row>
    <row r="51" spans="1:43" x14ac:dyDescent="0.25">
      <c r="A51" s="82"/>
      <c r="B51" s="81"/>
      <c r="C51" s="2" t="str">
        <f t="shared" si="1"/>
        <v/>
      </c>
      <c r="D51" s="21" t="str">
        <f t="shared" si="2"/>
        <v/>
      </c>
      <c r="E51" s="4" t="str">
        <f t="shared" si="6"/>
        <v/>
      </c>
      <c r="F51" s="1" t="str">
        <f t="shared" si="0"/>
        <v/>
      </c>
      <c r="G51" s="86"/>
      <c r="H51" s="86"/>
      <c r="I51" s="86"/>
      <c r="J51" s="86"/>
      <c r="K51" s="86"/>
      <c r="L51" s="86"/>
      <c r="M51" s="86"/>
      <c r="N51" s="89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90"/>
      <c r="AL51" s="1"/>
      <c r="AM51" s="1">
        <f t="shared" si="10"/>
        <v>3</v>
      </c>
      <c r="AN51" s="34" t="str">
        <f t="shared" si="9"/>
        <v/>
      </c>
      <c r="AO51" s="92"/>
      <c r="AP51" s="14" t="s">
        <v>48</v>
      </c>
      <c r="AQ51" s="91"/>
    </row>
    <row r="52" spans="1:43" x14ac:dyDescent="0.25">
      <c r="A52" s="80"/>
      <c r="B52" s="85"/>
      <c r="C52" s="2" t="str">
        <f t="shared" si="1"/>
        <v/>
      </c>
      <c r="D52" s="21" t="str">
        <f t="shared" si="2"/>
        <v/>
      </c>
      <c r="E52" s="31" t="str">
        <f t="shared" si="6"/>
        <v/>
      </c>
      <c r="F52" s="1" t="str">
        <f t="shared" si="0"/>
        <v/>
      </c>
      <c r="G52" s="86"/>
      <c r="H52" s="86"/>
      <c r="I52" s="86"/>
      <c r="J52" s="86"/>
      <c r="K52" s="86"/>
      <c r="L52" s="86"/>
      <c r="M52" s="86"/>
      <c r="N52" s="89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90"/>
      <c r="AL52" s="1"/>
      <c r="AM52" s="1">
        <f t="shared" si="10"/>
        <v>3</v>
      </c>
      <c r="AN52" s="19" t="str">
        <f t="shared" si="9"/>
        <v/>
      </c>
      <c r="AO52" s="92"/>
      <c r="AP52" s="14" t="s">
        <v>48</v>
      </c>
      <c r="AQ52" s="91"/>
    </row>
    <row r="53" spans="1:43" x14ac:dyDescent="0.25">
      <c r="A53" s="80"/>
      <c r="B53" s="85"/>
      <c r="C53" s="2" t="str">
        <f t="shared" si="1"/>
        <v/>
      </c>
      <c r="D53" s="21" t="str">
        <f t="shared" si="2"/>
        <v/>
      </c>
      <c r="E53" s="31" t="str">
        <f t="shared" si="6"/>
        <v/>
      </c>
      <c r="F53" s="1" t="str">
        <f t="shared" si="0"/>
        <v/>
      </c>
      <c r="G53" s="86"/>
      <c r="H53" s="86"/>
      <c r="I53" s="86"/>
      <c r="J53" s="86"/>
      <c r="K53" s="86"/>
      <c r="L53" s="86"/>
      <c r="M53" s="86"/>
      <c r="N53" s="89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90"/>
      <c r="AL53" s="1"/>
      <c r="AM53" s="1">
        <f t="shared" si="10"/>
        <v>3</v>
      </c>
      <c r="AN53" s="33" t="str">
        <f t="shared" si="9"/>
        <v/>
      </c>
      <c r="AO53" s="92"/>
      <c r="AP53" s="14" t="s">
        <v>48</v>
      </c>
      <c r="AQ53" s="91"/>
    </row>
    <row r="54" spans="1:43" x14ac:dyDescent="0.25">
      <c r="A54" s="80"/>
      <c r="B54" s="83"/>
      <c r="C54" s="2" t="str">
        <f t="shared" si="1"/>
        <v/>
      </c>
      <c r="D54" s="12" t="str">
        <f t="shared" si="2"/>
        <v/>
      </c>
      <c r="E54" s="31" t="str">
        <f t="shared" si="6"/>
        <v/>
      </c>
      <c r="F54" s="1" t="str">
        <f t="shared" si="0"/>
        <v/>
      </c>
      <c r="G54" s="86"/>
      <c r="H54" s="86"/>
      <c r="I54" s="86"/>
      <c r="J54" s="86"/>
      <c r="K54" s="86"/>
      <c r="L54" s="86"/>
      <c r="M54" s="86"/>
      <c r="N54" s="89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90"/>
      <c r="AL54" s="1"/>
      <c r="AM54" s="1">
        <f t="shared" si="10"/>
        <v>3</v>
      </c>
      <c r="AN54" s="33" t="str">
        <f t="shared" si="9"/>
        <v/>
      </c>
      <c r="AO54" s="92"/>
      <c r="AP54" s="14" t="s">
        <v>48</v>
      </c>
      <c r="AQ54" s="91"/>
    </row>
    <row r="55" spans="1:43" x14ac:dyDescent="0.25">
      <c r="A55" s="80"/>
      <c r="B55" s="81"/>
      <c r="C55" s="2" t="str">
        <f t="shared" si="1"/>
        <v/>
      </c>
      <c r="D55" s="21" t="str">
        <f t="shared" si="2"/>
        <v/>
      </c>
      <c r="E55" s="31" t="str">
        <f t="shared" si="6"/>
        <v/>
      </c>
      <c r="F55" s="1" t="str">
        <f t="shared" si="0"/>
        <v/>
      </c>
      <c r="G55" s="86"/>
      <c r="H55" s="86"/>
      <c r="I55" s="86"/>
      <c r="J55" s="86"/>
      <c r="K55" s="86"/>
      <c r="L55" s="86"/>
      <c r="M55" s="86"/>
      <c r="N55" s="89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90"/>
      <c r="AL55" s="1"/>
      <c r="AM55" s="1">
        <f t="shared" si="10"/>
        <v>3</v>
      </c>
      <c r="AN55" s="33" t="str">
        <f t="shared" si="9"/>
        <v/>
      </c>
      <c r="AO55" s="92"/>
      <c r="AP55" s="14" t="s">
        <v>48</v>
      </c>
      <c r="AQ55" s="91"/>
    </row>
    <row r="56" spans="1:43" s="64" customFormat="1" x14ac:dyDescent="0.25">
      <c r="A56" s="80"/>
      <c r="B56" s="81"/>
      <c r="C56" s="96" t="str">
        <f t="shared" si="1"/>
        <v/>
      </c>
      <c r="D56" s="97" t="str">
        <f t="shared" si="2"/>
        <v/>
      </c>
      <c r="E56" s="98" t="str">
        <f t="shared" si="6"/>
        <v/>
      </c>
      <c r="F56" s="55" t="str">
        <f>IF(COUNTA($G56:$AJ56) &lt;&gt; 0, MIN($G56:$AJ56), "")</f>
        <v/>
      </c>
      <c r="G56" s="86"/>
      <c r="H56" s="86"/>
      <c r="I56" s="86"/>
      <c r="J56" s="86"/>
      <c r="K56" s="86"/>
      <c r="L56" s="86"/>
      <c r="M56" s="86"/>
      <c r="N56" s="89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90"/>
      <c r="AL56" s="55"/>
      <c r="AM56" s="55">
        <f t="shared" si="10"/>
        <v>3</v>
      </c>
      <c r="AN56" s="99" t="str">
        <f t="shared" si="9"/>
        <v/>
      </c>
      <c r="AO56" s="55"/>
      <c r="AP56" s="52" t="s">
        <v>48</v>
      </c>
      <c r="AQ56" s="52"/>
    </row>
    <row r="57" spans="1:43" x14ac:dyDescent="0.25">
      <c r="A57" s="80"/>
      <c r="B57" s="81"/>
      <c r="C57" s="2" t="str">
        <f t="shared" si="1"/>
        <v/>
      </c>
      <c r="D57" s="12" t="str">
        <f t="shared" si="2"/>
        <v/>
      </c>
      <c r="E57" s="31" t="str">
        <f t="shared" si="6"/>
        <v/>
      </c>
      <c r="F57" s="1" t="str">
        <f t="shared" si="0"/>
        <v/>
      </c>
      <c r="G57" s="86"/>
      <c r="H57" s="86"/>
      <c r="I57" s="86"/>
      <c r="J57" s="86"/>
      <c r="K57" s="86"/>
      <c r="L57" s="86"/>
      <c r="M57" s="86"/>
      <c r="N57" s="89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90"/>
      <c r="AL57" s="1"/>
      <c r="AM57" s="1">
        <f>COUNTBLANK($AN57:$AQ57)</f>
        <v>3</v>
      </c>
      <c r="AN57" s="33" t="str">
        <f>IF(A57 &lt;&gt; 0,A57,"")</f>
        <v/>
      </c>
      <c r="AO57" s="92"/>
      <c r="AP57" s="14" t="s">
        <v>48</v>
      </c>
      <c r="AQ57" s="91"/>
    </row>
    <row r="58" spans="1:43" x14ac:dyDescent="0.25">
      <c r="A58" s="80"/>
      <c r="B58" s="81"/>
      <c r="C58" s="2" t="str">
        <f t="shared" si="1"/>
        <v/>
      </c>
      <c r="D58" s="21" t="str">
        <f t="shared" si="2"/>
        <v/>
      </c>
      <c r="E58" s="32" t="str">
        <f t="shared" si="6"/>
        <v/>
      </c>
      <c r="F58" s="1" t="str">
        <f t="shared" si="0"/>
        <v/>
      </c>
      <c r="G58" s="86"/>
      <c r="H58" s="86"/>
      <c r="I58" s="86"/>
      <c r="J58" s="86"/>
      <c r="K58" s="86"/>
      <c r="L58" s="86"/>
      <c r="M58" s="86"/>
      <c r="N58" s="89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90"/>
      <c r="AL58" s="1"/>
      <c r="AM58" s="1">
        <f>COUNTBLANK($AN58:$AQ58)</f>
        <v>3</v>
      </c>
      <c r="AN58" s="33" t="str">
        <f t="shared" ref="AN58:AN73" si="11">IF(A58 &lt;&gt; 0,A58,"")</f>
        <v/>
      </c>
      <c r="AO58" s="92"/>
      <c r="AP58" s="14" t="s">
        <v>48</v>
      </c>
      <c r="AQ58" s="91"/>
    </row>
    <row r="59" spans="1:43" x14ac:dyDescent="0.25">
      <c r="A59" s="80"/>
      <c r="B59" s="81"/>
      <c r="C59" s="2" t="str">
        <f t="shared" si="1"/>
        <v/>
      </c>
      <c r="D59" s="12" t="str">
        <f t="shared" si="2"/>
        <v/>
      </c>
      <c r="E59" s="4" t="str">
        <f t="shared" si="6"/>
        <v/>
      </c>
      <c r="F59" s="1" t="str">
        <f t="shared" si="0"/>
        <v/>
      </c>
      <c r="G59" s="86"/>
      <c r="H59" s="86"/>
      <c r="I59" s="86"/>
      <c r="J59" s="86"/>
      <c r="K59" s="86"/>
      <c r="L59" s="86"/>
      <c r="M59" s="86"/>
      <c r="N59" s="89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90"/>
      <c r="AL59" s="1"/>
      <c r="AM59" s="1">
        <f t="shared" ref="AM59:AM73" si="12">COUNTBLANK($AN59:$AQ59)</f>
        <v>3</v>
      </c>
      <c r="AN59" s="33" t="str">
        <f t="shared" si="11"/>
        <v/>
      </c>
      <c r="AO59" s="92"/>
      <c r="AP59" s="14" t="s">
        <v>48</v>
      </c>
      <c r="AQ59" s="91"/>
    </row>
    <row r="60" spans="1:43" x14ac:dyDescent="0.25">
      <c r="A60" s="80"/>
      <c r="B60" s="81"/>
      <c r="C60" s="2" t="str">
        <f t="shared" si="1"/>
        <v/>
      </c>
      <c r="D60" s="21" t="str">
        <f t="shared" si="2"/>
        <v/>
      </c>
      <c r="E60" s="31" t="str">
        <f t="shared" si="6"/>
        <v/>
      </c>
      <c r="F60" s="1" t="str">
        <f t="shared" si="0"/>
        <v/>
      </c>
      <c r="G60" s="86"/>
      <c r="H60" s="86"/>
      <c r="I60" s="86"/>
      <c r="J60" s="86"/>
      <c r="K60" s="86"/>
      <c r="L60" s="86"/>
      <c r="M60" s="86"/>
      <c r="N60" s="89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90"/>
      <c r="AL60" s="1"/>
      <c r="AM60" s="1">
        <f t="shared" si="12"/>
        <v>3</v>
      </c>
      <c r="AN60" s="33" t="str">
        <f t="shared" si="11"/>
        <v/>
      </c>
      <c r="AO60" s="92"/>
      <c r="AP60" s="14" t="s">
        <v>48</v>
      </c>
      <c r="AQ60" s="91"/>
    </row>
    <row r="61" spans="1:43" x14ac:dyDescent="0.25">
      <c r="A61" s="80"/>
      <c r="B61" s="81"/>
      <c r="C61" s="2" t="str">
        <f t="shared" si="1"/>
        <v/>
      </c>
      <c r="D61" s="21" t="str">
        <f t="shared" si="2"/>
        <v/>
      </c>
      <c r="E61" s="32" t="str">
        <f t="shared" si="6"/>
        <v/>
      </c>
      <c r="F61" s="1" t="str">
        <f t="shared" si="0"/>
        <v/>
      </c>
      <c r="G61" s="86"/>
      <c r="H61" s="86"/>
      <c r="I61" s="86"/>
      <c r="J61" s="86"/>
      <c r="K61" s="86"/>
      <c r="L61" s="86"/>
      <c r="M61" s="86"/>
      <c r="N61" s="89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90"/>
      <c r="AL61" s="1"/>
      <c r="AM61" s="1">
        <f t="shared" si="12"/>
        <v>3</v>
      </c>
      <c r="AN61" s="33" t="str">
        <f t="shared" si="11"/>
        <v/>
      </c>
      <c r="AO61" s="92"/>
      <c r="AP61" s="14" t="s">
        <v>48</v>
      </c>
      <c r="AQ61" s="91"/>
    </row>
    <row r="62" spans="1:43" x14ac:dyDescent="0.25">
      <c r="A62" s="82"/>
      <c r="B62" s="83"/>
      <c r="C62" s="2" t="str">
        <f t="shared" si="1"/>
        <v/>
      </c>
      <c r="D62" s="12" t="str">
        <f t="shared" si="2"/>
        <v/>
      </c>
      <c r="E62" s="4" t="str">
        <f t="shared" si="6"/>
        <v/>
      </c>
      <c r="F62" s="1" t="str">
        <f t="shared" si="0"/>
        <v/>
      </c>
      <c r="G62" s="86"/>
      <c r="H62" s="86"/>
      <c r="I62" s="86"/>
      <c r="J62" s="86"/>
      <c r="K62" s="86"/>
      <c r="L62" s="86"/>
      <c r="M62" s="86"/>
      <c r="N62" s="89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90"/>
      <c r="AL62" s="1"/>
      <c r="AM62" s="1">
        <f t="shared" si="12"/>
        <v>3</v>
      </c>
      <c r="AN62" s="34" t="str">
        <f t="shared" si="11"/>
        <v/>
      </c>
      <c r="AO62" s="92"/>
      <c r="AP62" s="14" t="s">
        <v>48</v>
      </c>
      <c r="AQ62" s="91"/>
    </row>
    <row r="63" spans="1:43" x14ac:dyDescent="0.25">
      <c r="A63" s="84"/>
      <c r="B63" s="81"/>
      <c r="C63" s="2" t="str">
        <f t="shared" si="1"/>
        <v/>
      </c>
      <c r="D63" s="21" t="str">
        <f t="shared" si="2"/>
        <v/>
      </c>
      <c r="E63" s="32" t="str">
        <f t="shared" si="6"/>
        <v/>
      </c>
      <c r="F63" s="1" t="str">
        <f t="shared" si="0"/>
        <v/>
      </c>
      <c r="G63" s="86"/>
      <c r="H63" s="86"/>
      <c r="I63" s="86"/>
      <c r="J63" s="86"/>
      <c r="K63" s="86"/>
      <c r="L63" s="86"/>
      <c r="M63" s="86"/>
      <c r="N63" s="89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90"/>
      <c r="AL63" s="1"/>
      <c r="AM63" s="1">
        <f t="shared" si="12"/>
        <v>3</v>
      </c>
      <c r="AN63" s="19" t="str">
        <f t="shared" si="11"/>
        <v/>
      </c>
      <c r="AO63" s="92"/>
      <c r="AP63" s="14" t="s">
        <v>48</v>
      </c>
      <c r="AQ63" s="91"/>
    </row>
    <row r="64" spans="1:43" x14ac:dyDescent="0.25">
      <c r="A64" s="80"/>
      <c r="B64" s="81"/>
      <c r="C64" s="2" t="str">
        <f t="shared" si="1"/>
        <v/>
      </c>
      <c r="D64" s="21" t="str">
        <f t="shared" si="2"/>
        <v/>
      </c>
      <c r="E64" s="4" t="str">
        <f t="shared" si="6"/>
        <v/>
      </c>
      <c r="F64" s="1" t="str">
        <f t="shared" si="0"/>
        <v/>
      </c>
      <c r="G64" s="86"/>
      <c r="H64" s="86"/>
      <c r="I64" s="86"/>
      <c r="J64" s="86"/>
      <c r="K64" s="86"/>
      <c r="L64" s="86"/>
      <c r="M64" s="86"/>
      <c r="N64" s="89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90"/>
      <c r="AL64" s="1"/>
      <c r="AM64" s="1">
        <f t="shared" si="12"/>
        <v>3</v>
      </c>
      <c r="AN64" s="33" t="str">
        <f t="shared" si="11"/>
        <v/>
      </c>
      <c r="AO64" s="92"/>
      <c r="AP64" s="14" t="s">
        <v>48</v>
      </c>
      <c r="AQ64" s="91"/>
    </row>
    <row r="65" spans="1:43" x14ac:dyDescent="0.25">
      <c r="A65" s="82"/>
      <c r="B65" s="81"/>
      <c r="C65" s="2" t="str">
        <f t="shared" si="1"/>
        <v/>
      </c>
      <c r="D65" s="12" t="str">
        <f t="shared" si="2"/>
        <v/>
      </c>
      <c r="E65" s="31" t="str">
        <f t="shared" si="6"/>
        <v/>
      </c>
      <c r="F65" s="1" t="str">
        <f t="shared" si="0"/>
        <v/>
      </c>
      <c r="G65" s="86"/>
      <c r="H65" s="86"/>
      <c r="I65" s="86"/>
      <c r="J65" s="86"/>
      <c r="K65" s="86"/>
      <c r="L65" s="86"/>
      <c r="M65" s="86"/>
      <c r="N65" s="89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90"/>
      <c r="AL65" s="1"/>
      <c r="AM65" s="1">
        <f t="shared" si="12"/>
        <v>3</v>
      </c>
      <c r="AN65" s="34" t="str">
        <f t="shared" si="11"/>
        <v/>
      </c>
      <c r="AO65" s="92"/>
      <c r="AP65" s="14" t="s">
        <v>48</v>
      </c>
      <c r="AQ65" s="91"/>
    </row>
    <row r="66" spans="1:43" x14ac:dyDescent="0.25">
      <c r="A66" s="80"/>
      <c r="B66" s="81"/>
      <c r="C66" s="2" t="str">
        <f t="shared" si="1"/>
        <v/>
      </c>
      <c r="D66" s="21" t="str">
        <f t="shared" si="2"/>
        <v/>
      </c>
      <c r="E66" s="31" t="str">
        <f t="shared" si="6"/>
        <v/>
      </c>
      <c r="F66" s="1" t="str">
        <f t="shared" si="0"/>
        <v/>
      </c>
      <c r="G66" s="86"/>
      <c r="H66" s="86"/>
      <c r="I66" s="86"/>
      <c r="J66" s="86"/>
      <c r="K66" s="86"/>
      <c r="L66" s="86"/>
      <c r="M66" s="86"/>
      <c r="N66" s="89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90"/>
      <c r="AL66" s="1"/>
      <c r="AM66" s="1">
        <f t="shared" si="12"/>
        <v>3</v>
      </c>
      <c r="AN66" s="34" t="str">
        <f t="shared" si="11"/>
        <v/>
      </c>
      <c r="AO66" s="92"/>
      <c r="AP66" s="14" t="s">
        <v>48</v>
      </c>
      <c r="AQ66" s="91"/>
    </row>
    <row r="67" spans="1:43" x14ac:dyDescent="0.25">
      <c r="A67" s="80"/>
      <c r="B67" s="81"/>
      <c r="C67" s="2" t="str">
        <f t="shared" si="1"/>
        <v/>
      </c>
      <c r="D67" s="21" t="str">
        <f t="shared" si="2"/>
        <v/>
      </c>
      <c r="E67" s="32" t="str">
        <f t="shared" si="6"/>
        <v/>
      </c>
      <c r="F67" s="1" t="str">
        <f t="shared" si="0"/>
        <v/>
      </c>
      <c r="G67" s="86"/>
      <c r="H67" s="86"/>
      <c r="I67" s="86"/>
      <c r="J67" s="86"/>
      <c r="K67" s="86"/>
      <c r="L67" s="86"/>
      <c r="M67" s="86"/>
      <c r="N67" s="89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90"/>
      <c r="AL67" s="1"/>
      <c r="AM67" s="1">
        <f t="shared" si="12"/>
        <v>3</v>
      </c>
      <c r="AN67" s="19" t="str">
        <f t="shared" si="11"/>
        <v/>
      </c>
      <c r="AO67" s="92"/>
      <c r="AP67" s="14" t="s">
        <v>48</v>
      </c>
      <c r="AQ67" s="91"/>
    </row>
    <row r="68" spans="1:43" x14ac:dyDescent="0.25">
      <c r="A68" s="82"/>
      <c r="B68" s="81"/>
      <c r="C68" s="2" t="str">
        <f t="shared" si="1"/>
        <v/>
      </c>
      <c r="D68" s="21" t="str">
        <f t="shared" si="2"/>
        <v/>
      </c>
      <c r="E68" s="4" t="str">
        <f t="shared" si="6"/>
        <v/>
      </c>
      <c r="F68" s="1" t="str">
        <f t="shared" si="0"/>
        <v/>
      </c>
      <c r="G68" s="86"/>
      <c r="H68" s="86"/>
      <c r="I68" s="86"/>
      <c r="J68" s="86"/>
      <c r="K68" s="86"/>
      <c r="L68" s="86"/>
      <c r="M68" s="86"/>
      <c r="N68" s="89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90"/>
      <c r="AL68" s="1"/>
      <c r="AM68" s="1">
        <f t="shared" si="12"/>
        <v>3</v>
      </c>
      <c r="AN68" s="34" t="str">
        <f t="shared" si="11"/>
        <v/>
      </c>
      <c r="AO68" s="92"/>
      <c r="AP68" s="14" t="s">
        <v>48</v>
      </c>
      <c r="AQ68" s="91"/>
    </row>
    <row r="69" spans="1:43" x14ac:dyDescent="0.25">
      <c r="A69" s="80"/>
      <c r="B69" s="85"/>
      <c r="C69" s="2" t="str">
        <f t="shared" si="1"/>
        <v/>
      </c>
      <c r="D69" s="21" t="str">
        <f t="shared" si="2"/>
        <v/>
      </c>
      <c r="E69" s="31" t="str">
        <f t="shared" si="6"/>
        <v/>
      </c>
      <c r="F69" s="1" t="str">
        <f t="shared" ref="F69:F72" si="13">IF(COUNTA($G69:$AJ69) &lt;&gt; 0, MIN($G69:$AJ69), "")</f>
        <v/>
      </c>
      <c r="G69" s="86"/>
      <c r="H69" s="86"/>
      <c r="I69" s="86"/>
      <c r="J69" s="86"/>
      <c r="K69" s="86"/>
      <c r="L69" s="86"/>
      <c r="M69" s="86"/>
      <c r="N69" s="89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90"/>
      <c r="AL69" s="1"/>
      <c r="AM69" s="1">
        <f t="shared" si="12"/>
        <v>3</v>
      </c>
      <c r="AN69" s="19" t="str">
        <f t="shared" si="11"/>
        <v/>
      </c>
      <c r="AO69" s="92"/>
      <c r="AP69" s="14" t="s">
        <v>48</v>
      </c>
      <c r="AQ69" s="91"/>
    </row>
    <row r="70" spans="1:43" x14ac:dyDescent="0.25">
      <c r="A70" s="80"/>
      <c r="B70" s="85"/>
      <c r="C70" s="2" t="str">
        <f t="shared" ref="C70:C133" si="14">IF(COUNTA($G70:$AJ70)=0,"",COUNTA($G70:$AJ70))</f>
        <v/>
      </c>
      <c r="D70" s="21" t="str">
        <f t="shared" ref="D70:D133" si="15">IF(COUNTA($G70:$AJ70) = 0, "", COUNTIF($G70:$AJ70,"DNF")+COUNTIF($G70:$AJ70,"Fs"))</f>
        <v/>
      </c>
      <c r="E70" s="31" t="str">
        <f t="shared" si="6"/>
        <v/>
      </c>
      <c r="F70" s="1" t="str">
        <f t="shared" si="13"/>
        <v/>
      </c>
      <c r="G70" s="86"/>
      <c r="H70" s="86"/>
      <c r="I70" s="86"/>
      <c r="J70" s="86"/>
      <c r="K70" s="86"/>
      <c r="L70" s="86"/>
      <c r="M70" s="86"/>
      <c r="N70" s="89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90"/>
      <c r="AL70" s="1"/>
      <c r="AM70" s="1">
        <f t="shared" si="12"/>
        <v>3</v>
      </c>
      <c r="AN70" s="33" t="str">
        <f t="shared" si="11"/>
        <v/>
      </c>
      <c r="AO70" s="92"/>
      <c r="AP70" s="14" t="s">
        <v>48</v>
      </c>
      <c r="AQ70" s="91"/>
    </row>
    <row r="71" spans="1:43" x14ac:dyDescent="0.25">
      <c r="A71" s="80"/>
      <c r="B71" s="83"/>
      <c r="C71" s="2" t="str">
        <f t="shared" si="14"/>
        <v/>
      </c>
      <c r="D71" s="12" t="str">
        <f t="shared" si="15"/>
        <v/>
      </c>
      <c r="E71" s="31" t="str">
        <f t="shared" si="6"/>
        <v/>
      </c>
      <c r="F71" s="1" t="str">
        <f t="shared" si="13"/>
        <v/>
      </c>
      <c r="G71" s="86"/>
      <c r="H71" s="86"/>
      <c r="I71" s="86"/>
      <c r="J71" s="86"/>
      <c r="K71" s="86"/>
      <c r="L71" s="86"/>
      <c r="M71" s="86"/>
      <c r="N71" s="89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90"/>
      <c r="AL71" s="1"/>
      <c r="AM71" s="1">
        <f t="shared" si="12"/>
        <v>3</v>
      </c>
      <c r="AN71" s="33" t="str">
        <f t="shared" si="11"/>
        <v/>
      </c>
      <c r="AO71" s="92"/>
      <c r="AP71" s="14" t="s">
        <v>48</v>
      </c>
      <c r="AQ71" s="91"/>
    </row>
    <row r="72" spans="1:43" x14ac:dyDescent="0.25">
      <c r="A72" s="80"/>
      <c r="B72" s="81"/>
      <c r="C72" s="2" t="str">
        <f t="shared" si="14"/>
        <v/>
      </c>
      <c r="D72" s="21" t="str">
        <f t="shared" si="15"/>
        <v/>
      </c>
      <c r="E72" s="31" t="str">
        <f t="shared" si="6"/>
        <v/>
      </c>
      <c r="F72" s="1" t="str">
        <f t="shared" si="13"/>
        <v/>
      </c>
      <c r="G72" s="86"/>
      <c r="H72" s="86"/>
      <c r="I72" s="86"/>
      <c r="J72" s="86"/>
      <c r="K72" s="86"/>
      <c r="L72" s="86"/>
      <c r="M72" s="86"/>
      <c r="N72" s="89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90"/>
      <c r="AL72" s="1"/>
      <c r="AM72" s="1">
        <f t="shared" si="12"/>
        <v>3</v>
      </c>
      <c r="AN72" s="33" t="str">
        <f t="shared" si="11"/>
        <v/>
      </c>
      <c r="AO72" s="92"/>
      <c r="AP72" s="14" t="s">
        <v>48</v>
      </c>
      <c r="AQ72" s="91"/>
    </row>
    <row r="73" spans="1:43" s="64" customFormat="1" x14ac:dyDescent="0.25">
      <c r="A73" s="80"/>
      <c r="B73" s="81"/>
      <c r="C73" s="96" t="str">
        <f t="shared" si="14"/>
        <v/>
      </c>
      <c r="D73" s="97" t="str">
        <f t="shared" si="15"/>
        <v/>
      </c>
      <c r="E73" s="98" t="str">
        <f t="shared" si="6"/>
        <v/>
      </c>
      <c r="F73" s="55" t="str">
        <f>IF(COUNTA($G73:$AJ73) &lt;&gt; 0, MIN($G73:$AJ73), "")</f>
        <v/>
      </c>
      <c r="G73" s="86"/>
      <c r="H73" s="86"/>
      <c r="I73" s="86"/>
      <c r="J73" s="86"/>
      <c r="K73" s="86"/>
      <c r="L73" s="86"/>
      <c r="M73" s="86"/>
      <c r="N73" s="89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90"/>
      <c r="AL73" s="55"/>
      <c r="AM73" s="55">
        <f t="shared" si="12"/>
        <v>3</v>
      </c>
      <c r="AN73" s="99" t="str">
        <f t="shared" si="11"/>
        <v/>
      </c>
      <c r="AO73" s="55"/>
      <c r="AP73" s="52" t="s">
        <v>48</v>
      </c>
      <c r="AQ73" s="52"/>
    </row>
    <row r="74" spans="1:43" x14ac:dyDescent="0.25">
      <c r="A74" s="80"/>
      <c r="B74" s="81"/>
      <c r="C74" s="2" t="str">
        <f t="shared" si="14"/>
        <v/>
      </c>
      <c r="D74" s="12" t="str">
        <f t="shared" si="15"/>
        <v/>
      </c>
      <c r="E74" s="31" t="str">
        <f t="shared" si="6"/>
        <v/>
      </c>
      <c r="F74" s="1" t="str">
        <f t="shared" ref="F74:F89" si="16">IF(COUNTA($G74:$AJ74) &lt;&gt; 0, MIN($G74:$AJ74), "")</f>
        <v/>
      </c>
      <c r="G74" s="86"/>
      <c r="H74" s="86"/>
      <c r="I74" s="86"/>
      <c r="J74" s="86"/>
      <c r="K74" s="86"/>
      <c r="L74" s="86"/>
      <c r="M74" s="86"/>
      <c r="N74" s="89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90"/>
      <c r="AL74" s="1"/>
      <c r="AM74" s="1">
        <f>COUNTBLANK($AN74:$AQ74)</f>
        <v>3</v>
      </c>
      <c r="AN74" s="33" t="str">
        <f>IF(A74 &lt;&gt; 0,A74,"")</f>
        <v/>
      </c>
      <c r="AO74" s="92"/>
      <c r="AP74" s="14" t="s">
        <v>48</v>
      </c>
      <c r="AQ74" s="91"/>
    </row>
    <row r="75" spans="1:43" x14ac:dyDescent="0.25">
      <c r="A75" s="80"/>
      <c r="B75" s="81"/>
      <c r="C75" s="2" t="str">
        <f t="shared" si="14"/>
        <v/>
      </c>
      <c r="D75" s="21" t="str">
        <f t="shared" si="15"/>
        <v/>
      </c>
      <c r="E75" s="32" t="str">
        <f t="shared" si="6"/>
        <v/>
      </c>
      <c r="F75" s="1" t="str">
        <f t="shared" si="16"/>
        <v/>
      </c>
      <c r="G75" s="86"/>
      <c r="H75" s="86"/>
      <c r="I75" s="86"/>
      <c r="J75" s="86"/>
      <c r="K75" s="86"/>
      <c r="L75" s="86"/>
      <c r="M75" s="86"/>
      <c r="N75" s="89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90"/>
      <c r="AL75" s="1"/>
      <c r="AM75" s="1">
        <f>COUNTBLANK($AN75:$AQ75)</f>
        <v>3</v>
      </c>
      <c r="AN75" s="33" t="str">
        <f t="shared" ref="AN75:AN90" si="17">IF(A75 &lt;&gt; 0,A75,"")</f>
        <v/>
      </c>
      <c r="AO75" s="92"/>
      <c r="AP75" s="14" t="s">
        <v>48</v>
      </c>
      <c r="AQ75" s="91"/>
    </row>
    <row r="76" spans="1:43" x14ac:dyDescent="0.25">
      <c r="A76" s="80"/>
      <c r="B76" s="81"/>
      <c r="C76" s="2" t="str">
        <f t="shared" si="14"/>
        <v/>
      </c>
      <c r="D76" s="12" t="str">
        <f t="shared" si="15"/>
        <v/>
      </c>
      <c r="E76" s="4" t="str">
        <f t="shared" si="6"/>
        <v/>
      </c>
      <c r="F76" s="1" t="str">
        <f t="shared" si="16"/>
        <v/>
      </c>
      <c r="G76" s="86"/>
      <c r="H76" s="86"/>
      <c r="I76" s="86"/>
      <c r="J76" s="86"/>
      <c r="K76" s="86"/>
      <c r="L76" s="86"/>
      <c r="M76" s="86"/>
      <c r="N76" s="89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90"/>
      <c r="AL76" s="1"/>
      <c r="AM76" s="1">
        <f t="shared" ref="AM76:AM90" si="18">COUNTBLANK($AN76:$AQ76)</f>
        <v>3</v>
      </c>
      <c r="AN76" s="33" t="str">
        <f t="shared" si="17"/>
        <v/>
      </c>
      <c r="AO76" s="92"/>
      <c r="AP76" s="14" t="s">
        <v>48</v>
      </c>
      <c r="AQ76" s="91"/>
    </row>
    <row r="77" spans="1:43" x14ac:dyDescent="0.25">
      <c r="A77" s="80"/>
      <c r="B77" s="81"/>
      <c r="C77" s="2" t="str">
        <f t="shared" si="14"/>
        <v/>
      </c>
      <c r="D77" s="21" t="str">
        <f t="shared" si="15"/>
        <v/>
      </c>
      <c r="E77" s="31" t="str">
        <f t="shared" si="6"/>
        <v/>
      </c>
      <c r="F77" s="1" t="str">
        <f t="shared" si="16"/>
        <v/>
      </c>
      <c r="G77" s="86"/>
      <c r="H77" s="86"/>
      <c r="I77" s="86"/>
      <c r="J77" s="86"/>
      <c r="K77" s="86"/>
      <c r="L77" s="86"/>
      <c r="M77" s="86"/>
      <c r="N77" s="89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90"/>
      <c r="AL77" s="1"/>
      <c r="AM77" s="1">
        <f t="shared" si="18"/>
        <v>3</v>
      </c>
      <c r="AN77" s="33" t="str">
        <f t="shared" si="17"/>
        <v/>
      </c>
      <c r="AO77" s="92"/>
      <c r="AP77" s="14" t="s">
        <v>48</v>
      </c>
      <c r="AQ77" s="91"/>
    </row>
    <row r="78" spans="1:43" x14ac:dyDescent="0.25">
      <c r="A78" s="80"/>
      <c r="B78" s="81"/>
      <c r="C78" s="2" t="str">
        <f t="shared" si="14"/>
        <v/>
      </c>
      <c r="D78" s="21" t="str">
        <f t="shared" si="15"/>
        <v/>
      </c>
      <c r="E78" s="32" t="str">
        <f t="shared" si="6"/>
        <v/>
      </c>
      <c r="F78" s="1" t="str">
        <f t="shared" si="16"/>
        <v/>
      </c>
      <c r="G78" s="86"/>
      <c r="H78" s="86"/>
      <c r="I78" s="86"/>
      <c r="J78" s="86"/>
      <c r="K78" s="86"/>
      <c r="L78" s="86"/>
      <c r="M78" s="86"/>
      <c r="N78" s="89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90"/>
      <c r="AL78" s="1"/>
      <c r="AM78" s="1">
        <f t="shared" si="18"/>
        <v>3</v>
      </c>
      <c r="AN78" s="33" t="str">
        <f t="shared" si="17"/>
        <v/>
      </c>
      <c r="AO78" s="92"/>
      <c r="AP78" s="14" t="s">
        <v>48</v>
      </c>
      <c r="AQ78" s="91"/>
    </row>
    <row r="79" spans="1:43" x14ac:dyDescent="0.25">
      <c r="A79" s="82"/>
      <c r="B79" s="83"/>
      <c r="C79" s="2" t="str">
        <f t="shared" si="14"/>
        <v/>
      </c>
      <c r="D79" s="12" t="str">
        <f t="shared" si="15"/>
        <v/>
      </c>
      <c r="E79" s="4" t="str">
        <f t="shared" si="6"/>
        <v/>
      </c>
      <c r="F79" s="1" t="str">
        <f t="shared" si="16"/>
        <v/>
      </c>
      <c r="G79" s="86"/>
      <c r="H79" s="86"/>
      <c r="I79" s="86"/>
      <c r="J79" s="86"/>
      <c r="K79" s="86"/>
      <c r="L79" s="86"/>
      <c r="M79" s="86"/>
      <c r="N79" s="89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90"/>
      <c r="AL79" s="1"/>
      <c r="AM79" s="1">
        <f t="shared" si="18"/>
        <v>3</v>
      </c>
      <c r="AN79" s="34" t="str">
        <f t="shared" si="17"/>
        <v/>
      </c>
      <c r="AO79" s="92"/>
      <c r="AP79" s="14" t="s">
        <v>48</v>
      </c>
      <c r="AQ79" s="91"/>
    </row>
    <row r="80" spans="1:43" x14ac:dyDescent="0.25">
      <c r="A80" s="84"/>
      <c r="B80" s="81"/>
      <c r="C80" s="2" t="str">
        <f t="shared" si="14"/>
        <v/>
      </c>
      <c r="D80" s="21" t="str">
        <f t="shared" si="15"/>
        <v/>
      </c>
      <c r="E80" s="32" t="str">
        <f t="shared" si="6"/>
        <v/>
      </c>
      <c r="F80" s="1" t="str">
        <f t="shared" si="16"/>
        <v/>
      </c>
      <c r="G80" s="86"/>
      <c r="H80" s="86"/>
      <c r="I80" s="86"/>
      <c r="J80" s="86"/>
      <c r="K80" s="86"/>
      <c r="L80" s="86"/>
      <c r="M80" s="86"/>
      <c r="N80" s="89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90"/>
      <c r="AL80" s="1"/>
      <c r="AM80" s="1">
        <f t="shared" si="18"/>
        <v>3</v>
      </c>
      <c r="AN80" s="19" t="str">
        <f t="shared" si="17"/>
        <v/>
      </c>
      <c r="AO80" s="92"/>
      <c r="AP80" s="14" t="s">
        <v>48</v>
      </c>
      <c r="AQ80" s="91"/>
    </row>
    <row r="81" spans="1:43" x14ac:dyDescent="0.25">
      <c r="A81" s="80"/>
      <c r="B81" s="81"/>
      <c r="C81" s="2" t="str">
        <f t="shared" si="14"/>
        <v/>
      </c>
      <c r="D81" s="21" t="str">
        <f t="shared" si="15"/>
        <v/>
      </c>
      <c r="E81" s="4" t="str">
        <f t="shared" si="6"/>
        <v/>
      </c>
      <c r="F81" s="1" t="str">
        <f t="shared" si="16"/>
        <v/>
      </c>
      <c r="G81" s="86"/>
      <c r="H81" s="86"/>
      <c r="I81" s="86"/>
      <c r="J81" s="86"/>
      <c r="K81" s="86"/>
      <c r="L81" s="86"/>
      <c r="M81" s="86"/>
      <c r="N81" s="89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90"/>
      <c r="AL81" s="1"/>
      <c r="AM81" s="1">
        <f t="shared" si="18"/>
        <v>3</v>
      </c>
      <c r="AN81" s="33" t="str">
        <f t="shared" si="17"/>
        <v/>
      </c>
      <c r="AO81" s="92"/>
      <c r="AP81" s="14" t="s">
        <v>48</v>
      </c>
      <c r="AQ81" s="91"/>
    </row>
    <row r="82" spans="1:43" x14ac:dyDescent="0.25">
      <c r="A82" s="82"/>
      <c r="B82" s="81"/>
      <c r="C82" s="2" t="str">
        <f t="shared" si="14"/>
        <v/>
      </c>
      <c r="D82" s="12" t="str">
        <f t="shared" si="15"/>
        <v/>
      </c>
      <c r="E82" s="31" t="str">
        <f t="shared" si="6"/>
        <v/>
      </c>
      <c r="F82" s="1" t="str">
        <f t="shared" si="16"/>
        <v/>
      </c>
      <c r="G82" s="86"/>
      <c r="H82" s="86"/>
      <c r="I82" s="86"/>
      <c r="J82" s="86"/>
      <c r="K82" s="86"/>
      <c r="L82" s="86"/>
      <c r="M82" s="86"/>
      <c r="N82" s="89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90"/>
      <c r="AL82" s="1"/>
      <c r="AM82" s="1">
        <f t="shared" si="18"/>
        <v>3</v>
      </c>
      <c r="AN82" s="34" t="str">
        <f t="shared" si="17"/>
        <v/>
      </c>
      <c r="AO82" s="92"/>
      <c r="AP82" s="14" t="s">
        <v>48</v>
      </c>
      <c r="AQ82" s="91"/>
    </row>
    <row r="83" spans="1:43" x14ac:dyDescent="0.25">
      <c r="A83" s="80"/>
      <c r="B83" s="81"/>
      <c r="C83" s="2" t="str">
        <f t="shared" si="14"/>
        <v/>
      </c>
      <c r="D83" s="21" t="str">
        <f t="shared" si="15"/>
        <v/>
      </c>
      <c r="E83" s="31" t="str">
        <f t="shared" si="6"/>
        <v/>
      </c>
      <c r="F83" s="1" t="str">
        <f t="shared" si="16"/>
        <v/>
      </c>
      <c r="G83" s="86"/>
      <c r="H83" s="86"/>
      <c r="I83" s="86"/>
      <c r="J83" s="86"/>
      <c r="K83" s="86"/>
      <c r="L83" s="86"/>
      <c r="M83" s="86"/>
      <c r="N83" s="89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90"/>
      <c r="AL83" s="1"/>
      <c r="AM83" s="1">
        <f t="shared" si="18"/>
        <v>3</v>
      </c>
      <c r="AN83" s="34" t="str">
        <f t="shared" si="17"/>
        <v/>
      </c>
      <c r="AO83" s="92"/>
      <c r="AP83" s="14" t="s">
        <v>48</v>
      </c>
      <c r="AQ83" s="91"/>
    </row>
    <row r="84" spans="1:43" x14ac:dyDescent="0.25">
      <c r="A84" s="80"/>
      <c r="B84" s="81"/>
      <c r="C84" s="2" t="str">
        <f t="shared" si="14"/>
        <v/>
      </c>
      <c r="D84" s="21" t="str">
        <f t="shared" si="15"/>
        <v/>
      </c>
      <c r="E84" s="32" t="str">
        <f t="shared" si="6"/>
        <v/>
      </c>
      <c r="F84" s="1" t="str">
        <f t="shared" si="16"/>
        <v/>
      </c>
      <c r="G84" s="86"/>
      <c r="H84" s="86"/>
      <c r="I84" s="86"/>
      <c r="J84" s="86"/>
      <c r="K84" s="86"/>
      <c r="L84" s="86"/>
      <c r="M84" s="86"/>
      <c r="N84" s="89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90"/>
      <c r="AL84" s="1"/>
      <c r="AM84" s="1">
        <f t="shared" si="18"/>
        <v>3</v>
      </c>
      <c r="AN84" s="19" t="str">
        <f t="shared" si="17"/>
        <v/>
      </c>
      <c r="AO84" s="92"/>
      <c r="AP84" s="14" t="s">
        <v>48</v>
      </c>
      <c r="AQ84" s="91"/>
    </row>
    <row r="85" spans="1:43" x14ac:dyDescent="0.25">
      <c r="A85" s="82"/>
      <c r="B85" s="81"/>
      <c r="C85" s="2" t="str">
        <f t="shared" si="14"/>
        <v/>
      </c>
      <c r="D85" s="21" t="str">
        <f t="shared" si="15"/>
        <v/>
      </c>
      <c r="E85" s="4" t="str">
        <f t="shared" si="6"/>
        <v/>
      </c>
      <c r="F85" s="1" t="str">
        <f t="shared" si="16"/>
        <v/>
      </c>
      <c r="G85" s="86"/>
      <c r="H85" s="86"/>
      <c r="I85" s="86"/>
      <c r="J85" s="86"/>
      <c r="K85" s="86"/>
      <c r="L85" s="86"/>
      <c r="M85" s="86"/>
      <c r="N85" s="89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90"/>
      <c r="AL85" s="1"/>
      <c r="AM85" s="1">
        <f t="shared" si="18"/>
        <v>3</v>
      </c>
      <c r="AN85" s="34" t="str">
        <f t="shared" si="17"/>
        <v/>
      </c>
      <c r="AO85" s="92"/>
      <c r="AP85" s="14" t="s">
        <v>48</v>
      </c>
      <c r="AQ85" s="91"/>
    </row>
    <row r="86" spans="1:43" x14ac:dyDescent="0.25">
      <c r="A86" s="80"/>
      <c r="B86" s="85"/>
      <c r="C86" s="2" t="str">
        <f t="shared" si="14"/>
        <v/>
      </c>
      <c r="D86" s="21" t="str">
        <f t="shared" si="15"/>
        <v/>
      </c>
      <c r="E86" s="31" t="str">
        <f t="shared" si="6"/>
        <v/>
      </c>
      <c r="F86" s="1" t="str">
        <f t="shared" si="16"/>
        <v/>
      </c>
      <c r="G86" s="86"/>
      <c r="H86" s="86"/>
      <c r="I86" s="86"/>
      <c r="J86" s="86"/>
      <c r="K86" s="86"/>
      <c r="L86" s="86"/>
      <c r="M86" s="86"/>
      <c r="N86" s="89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90"/>
      <c r="AL86" s="1"/>
      <c r="AM86" s="1">
        <f t="shared" si="18"/>
        <v>3</v>
      </c>
      <c r="AN86" s="19" t="str">
        <f t="shared" si="17"/>
        <v/>
      </c>
      <c r="AO86" s="92"/>
      <c r="AP86" s="14" t="s">
        <v>48</v>
      </c>
      <c r="AQ86" s="91"/>
    </row>
    <row r="87" spans="1:43" x14ac:dyDescent="0.25">
      <c r="A87" s="80"/>
      <c r="B87" s="85"/>
      <c r="C87" s="2" t="str">
        <f t="shared" si="14"/>
        <v/>
      </c>
      <c r="D87" s="21" t="str">
        <f t="shared" si="15"/>
        <v/>
      </c>
      <c r="E87" s="31" t="str">
        <f t="shared" ref="E87:E150" si="19">IFERROR(IF(COUNTA(G87:AJ87) &lt;&gt; 0, AVERAGE(G87:AJ87), ""),"")</f>
        <v/>
      </c>
      <c r="F87" s="1" t="str">
        <f t="shared" si="16"/>
        <v/>
      </c>
      <c r="G87" s="86"/>
      <c r="H87" s="86"/>
      <c r="I87" s="86"/>
      <c r="J87" s="86"/>
      <c r="K87" s="86"/>
      <c r="L87" s="86"/>
      <c r="M87" s="86"/>
      <c r="N87" s="89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90"/>
      <c r="AL87" s="1"/>
      <c r="AM87" s="1">
        <f t="shared" si="18"/>
        <v>3</v>
      </c>
      <c r="AN87" s="33" t="str">
        <f t="shared" si="17"/>
        <v/>
      </c>
      <c r="AO87" s="92"/>
      <c r="AP87" s="14" t="s">
        <v>48</v>
      </c>
      <c r="AQ87" s="91"/>
    </row>
    <row r="88" spans="1:43" x14ac:dyDescent="0.25">
      <c r="A88" s="80"/>
      <c r="B88" s="83"/>
      <c r="C88" s="2" t="str">
        <f t="shared" si="14"/>
        <v/>
      </c>
      <c r="D88" s="12" t="str">
        <f t="shared" si="15"/>
        <v/>
      </c>
      <c r="E88" s="31" t="str">
        <f t="shared" si="19"/>
        <v/>
      </c>
      <c r="F88" s="1" t="str">
        <f t="shared" si="16"/>
        <v/>
      </c>
      <c r="G88" s="86"/>
      <c r="H88" s="86"/>
      <c r="I88" s="86"/>
      <c r="J88" s="86"/>
      <c r="K88" s="86"/>
      <c r="L88" s="86"/>
      <c r="M88" s="86"/>
      <c r="N88" s="89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90"/>
      <c r="AL88" s="1"/>
      <c r="AM88" s="1">
        <f t="shared" si="18"/>
        <v>3</v>
      </c>
      <c r="AN88" s="33" t="str">
        <f t="shared" si="17"/>
        <v/>
      </c>
      <c r="AO88" s="92"/>
      <c r="AP88" s="14" t="s">
        <v>48</v>
      </c>
      <c r="AQ88" s="91"/>
    </row>
    <row r="89" spans="1:43" x14ac:dyDescent="0.25">
      <c r="A89" s="80"/>
      <c r="B89" s="81"/>
      <c r="C89" s="2" t="str">
        <f t="shared" si="14"/>
        <v/>
      </c>
      <c r="D89" s="21" t="str">
        <f t="shared" si="15"/>
        <v/>
      </c>
      <c r="E89" s="31" t="str">
        <f t="shared" si="19"/>
        <v/>
      </c>
      <c r="F89" s="1" t="str">
        <f t="shared" si="16"/>
        <v/>
      </c>
      <c r="G89" s="86"/>
      <c r="H89" s="86"/>
      <c r="I89" s="86"/>
      <c r="J89" s="86"/>
      <c r="K89" s="86"/>
      <c r="L89" s="86"/>
      <c r="M89" s="86"/>
      <c r="N89" s="89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90"/>
      <c r="AL89" s="1"/>
      <c r="AM89" s="1">
        <f t="shared" si="18"/>
        <v>3</v>
      </c>
      <c r="AN89" s="33" t="str">
        <f t="shared" si="17"/>
        <v/>
      </c>
      <c r="AO89" s="92"/>
      <c r="AP89" s="14" t="s">
        <v>48</v>
      </c>
      <c r="AQ89" s="91"/>
    </row>
    <row r="90" spans="1:43" s="64" customFormat="1" x14ac:dyDescent="0.25">
      <c r="A90" s="80"/>
      <c r="B90" s="81"/>
      <c r="C90" s="96" t="str">
        <f t="shared" si="14"/>
        <v/>
      </c>
      <c r="D90" s="97" t="str">
        <f t="shared" si="15"/>
        <v/>
      </c>
      <c r="E90" s="98" t="str">
        <f t="shared" si="19"/>
        <v/>
      </c>
      <c r="F90" s="55" t="str">
        <f>IF(COUNTA($G90:$AJ90) &lt;&gt; 0, MIN($G90:$AJ90), "")</f>
        <v/>
      </c>
      <c r="G90" s="86"/>
      <c r="H90" s="86"/>
      <c r="I90" s="86"/>
      <c r="J90" s="86"/>
      <c r="K90" s="86"/>
      <c r="L90" s="86"/>
      <c r="M90" s="86"/>
      <c r="N90" s="89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90"/>
      <c r="AL90" s="55"/>
      <c r="AM90" s="55">
        <f t="shared" si="18"/>
        <v>3</v>
      </c>
      <c r="AN90" s="99" t="str">
        <f t="shared" si="17"/>
        <v/>
      </c>
      <c r="AO90" s="55"/>
      <c r="AP90" s="52" t="s">
        <v>48</v>
      </c>
      <c r="AQ90" s="52"/>
    </row>
    <row r="91" spans="1:43" x14ac:dyDescent="0.25">
      <c r="A91" s="80"/>
      <c r="B91" s="81"/>
      <c r="C91" s="2" t="str">
        <f t="shared" si="14"/>
        <v/>
      </c>
      <c r="D91" s="12" t="str">
        <f t="shared" si="15"/>
        <v/>
      </c>
      <c r="E91" s="31" t="str">
        <f t="shared" si="19"/>
        <v/>
      </c>
      <c r="F91" s="1" t="str">
        <f t="shared" ref="F91:F106" si="20">IF(COUNTA($G91:$AJ91) &lt;&gt; 0, MIN($G91:$AJ91), "")</f>
        <v/>
      </c>
      <c r="G91" s="86"/>
      <c r="H91" s="86"/>
      <c r="I91" s="86"/>
      <c r="J91" s="86"/>
      <c r="K91" s="86"/>
      <c r="L91" s="86"/>
      <c r="M91" s="86"/>
      <c r="N91" s="89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90"/>
      <c r="AL91" s="1"/>
      <c r="AM91" s="1">
        <f>COUNTBLANK($AN91:$AQ91)</f>
        <v>3</v>
      </c>
      <c r="AN91" s="33" t="str">
        <f>IF(A91 &lt;&gt; 0,A91,"")</f>
        <v/>
      </c>
      <c r="AO91" s="92"/>
      <c r="AP91" s="14" t="s">
        <v>48</v>
      </c>
      <c r="AQ91" s="91"/>
    </row>
    <row r="92" spans="1:43" x14ac:dyDescent="0.25">
      <c r="A92" s="80"/>
      <c r="B92" s="81"/>
      <c r="C92" s="2" t="str">
        <f t="shared" si="14"/>
        <v/>
      </c>
      <c r="D92" s="21" t="str">
        <f t="shared" si="15"/>
        <v/>
      </c>
      <c r="E92" s="32" t="str">
        <f t="shared" si="19"/>
        <v/>
      </c>
      <c r="F92" s="1" t="str">
        <f t="shared" si="20"/>
        <v/>
      </c>
      <c r="G92" s="86"/>
      <c r="H92" s="86"/>
      <c r="I92" s="86"/>
      <c r="J92" s="86"/>
      <c r="K92" s="86"/>
      <c r="L92" s="86"/>
      <c r="M92" s="86"/>
      <c r="N92" s="89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90"/>
      <c r="AL92" s="1"/>
      <c r="AM92" s="1">
        <f>COUNTBLANK($AN92:$AQ92)</f>
        <v>3</v>
      </c>
      <c r="AN92" s="33" t="str">
        <f t="shared" ref="AN92:AN107" si="21">IF(A92 &lt;&gt; 0,A92,"")</f>
        <v/>
      </c>
      <c r="AO92" s="92"/>
      <c r="AP92" s="14" t="s">
        <v>48</v>
      </c>
      <c r="AQ92" s="91"/>
    </row>
    <row r="93" spans="1:43" x14ac:dyDescent="0.25">
      <c r="A93" s="80"/>
      <c r="B93" s="81"/>
      <c r="C93" s="2" t="str">
        <f t="shared" si="14"/>
        <v/>
      </c>
      <c r="D93" s="12" t="str">
        <f t="shared" si="15"/>
        <v/>
      </c>
      <c r="E93" s="4" t="str">
        <f t="shared" si="19"/>
        <v/>
      </c>
      <c r="F93" s="1" t="str">
        <f t="shared" si="20"/>
        <v/>
      </c>
      <c r="G93" s="86"/>
      <c r="H93" s="86"/>
      <c r="I93" s="86"/>
      <c r="J93" s="86"/>
      <c r="K93" s="86"/>
      <c r="L93" s="86"/>
      <c r="M93" s="86"/>
      <c r="N93" s="89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90"/>
      <c r="AL93" s="1"/>
      <c r="AM93" s="1">
        <f t="shared" ref="AM93:AM107" si="22">COUNTBLANK($AN93:$AQ93)</f>
        <v>3</v>
      </c>
      <c r="AN93" s="33" t="str">
        <f t="shared" si="21"/>
        <v/>
      </c>
      <c r="AO93" s="92"/>
      <c r="AP93" s="14" t="s">
        <v>48</v>
      </c>
      <c r="AQ93" s="91"/>
    </row>
    <row r="94" spans="1:43" x14ac:dyDescent="0.25">
      <c r="A94" s="80"/>
      <c r="B94" s="81"/>
      <c r="C94" s="2" t="str">
        <f t="shared" si="14"/>
        <v/>
      </c>
      <c r="D94" s="21" t="str">
        <f t="shared" si="15"/>
        <v/>
      </c>
      <c r="E94" s="31" t="str">
        <f t="shared" si="19"/>
        <v/>
      </c>
      <c r="F94" s="1" t="str">
        <f t="shared" si="20"/>
        <v/>
      </c>
      <c r="G94" s="86"/>
      <c r="H94" s="86"/>
      <c r="I94" s="86"/>
      <c r="J94" s="86"/>
      <c r="K94" s="86"/>
      <c r="L94" s="86"/>
      <c r="M94" s="86"/>
      <c r="N94" s="89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90"/>
      <c r="AL94" s="1"/>
      <c r="AM94" s="1">
        <f t="shared" si="22"/>
        <v>3</v>
      </c>
      <c r="AN94" s="33" t="str">
        <f t="shared" si="21"/>
        <v/>
      </c>
      <c r="AO94" s="92"/>
      <c r="AP94" s="14" t="s">
        <v>48</v>
      </c>
      <c r="AQ94" s="91"/>
    </row>
    <row r="95" spans="1:43" x14ac:dyDescent="0.25">
      <c r="A95" s="80"/>
      <c r="B95" s="81"/>
      <c r="C95" s="2" t="str">
        <f t="shared" si="14"/>
        <v/>
      </c>
      <c r="D95" s="21" t="str">
        <f t="shared" si="15"/>
        <v/>
      </c>
      <c r="E95" s="32" t="str">
        <f t="shared" si="19"/>
        <v/>
      </c>
      <c r="F95" s="1" t="str">
        <f t="shared" si="20"/>
        <v/>
      </c>
      <c r="G95" s="86"/>
      <c r="H95" s="86"/>
      <c r="I95" s="86"/>
      <c r="J95" s="86"/>
      <c r="K95" s="86"/>
      <c r="L95" s="86"/>
      <c r="M95" s="86"/>
      <c r="N95" s="89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90"/>
      <c r="AL95" s="1"/>
      <c r="AM95" s="1">
        <f t="shared" si="22"/>
        <v>3</v>
      </c>
      <c r="AN95" s="33" t="str">
        <f t="shared" si="21"/>
        <v/>
      </c>
      <c r="AO95" s="92"/>
      <c r="AP95" s="14" t="s">
        <v>48</v>
      </c>
      <c r="AQ95" s="91"/>
    </row>
    <row r="96" spans="1:43" x14ac:dyDescent="0.25">
      <c r="A96" s="82"/>
      <c r="B96" s="83"/>
      <c r="C96" s="2" t="str">
        <f t="shared" si="14"/>
        <v/>
      </c>
      <c r="D96" s="12" t="str">
        <f t="shared" si="15"/>
        <v/>
      </c>
      <c r="E96" s="4" t="str">
        <f t="shared" si="19"/>
        <v/>
      </c>
      <c r="F96" s="1" t="str">
        <f t="shared" si="20"/>
        <v/>
      </c>
      <c r="G96" s="86"/>
      <c r="H96" s="86"/>
      <c r="I96" s="86"/>
      <c r="J96" s="86"/>
      <c r="K96" s="86"/>
      <c r="L96" s="86"/>
      <c r="M96" s="86"/>
      <c r="N96" s="89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90"/>
      <c r="AL96" s="1"/>
      <c r="AM96" s="1">
        <f t="shared" si="22"/>
        <v>3</v>
      </c>
      <c r="AN96" s="34" t="str">
        <f t="shared" si="21"/>
        <v/>
      </c>
      <c r="AO96" s="92"/>
      <c r="AP96" s="14" t="s">
        <v>48</v>
      </c>
      <c r="AQ96" s="91"/>
    </row>
    <row r="97" spans="1:43" x14ac:dyDescent="0.25">
      <c r="A97" s="84"/>
      <c r="B97" s="81"/>
      <c r="C97" s="2" t="str">
        <f t="shared" si="14"/>
        <v/>
      </c>
      <c r="D97" s="21" t="str">
        <f t="shared" si="15"/>
        <v/>
      </c>
      <c r="E97" s="32" t="str">
        <f t="shared" si="19"/>
        <v/>
      </c>
      <c r="F97" s="1" t="str">
        <f t="shared" si="20"/>
        <v/>
      </c>
      <c r="G97" s="86"/>
      <c r="H97" s="86"/>
      <c r="I97" s="86"/>
      <c r="J97" s="86"/>
      <c r="K97" s="86"/>
      <c r="L97" s="86"/>
      <c r="M97" s="86"/>
      <c r="N97" s="89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90"/>
      <c r="AL97" s="1"/>
      <c r="AM97" s="1">
        <f t="shared" si="22"/>
        <v>3</v>
      </c>
      <c r="AN97" s="19" t="str">
        <f t="shared" si="21"/>
        <v/>
      </c>
      <c r="AO97" s="92"/>
      <c r="AP97" s="14" t="s">
        <v>48</v>
      </c>
      <c r="AQ97" s="91"/>
    </row>
    <row r="98" spans="1:43" x14ac:dyDescent="0.25">
      <c r="A98" s="80"/>
      <c r="B98" s="81"/>
      <c r="C98" s="2" t="str">
        <f t="shared" si="14"/>
        <v/>
      </c>
      <c r="D98" s="21" t="str">
        <f t="shared" si="15"/>
        <v/>
      </c>
      <c r="E98" s="4" t="str">
        <f t="shared" si="19"/>
        <v/>
      </c>
      <c r="F98" s="1" t="str">
        <f t="shared" si="20"/>
        <v/>
      </c>
      <c r="G98" s="86"/>
      <c r="H98" s="86"/>
      <c r="I98" s="86"/>
      <c r="J98" s="86"/>
      <c r="K98" s="86"/>
      <c r="L98" s="86"/>
      <c r="M98" s="86"/>
      <c r="N98" s="89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90"/>
      <c r="AL98" s="1"/>
      <c r="AM98" s="1">
        <f t="shared" si="22"/>
        <v>3</v>
      </c>
      <c r="AN98" s="33" t="str">
        <f t="shared" si="21"/>
        <v/>
      </c>
      <c r="AO98" s="92"/>
      <c r="AP98" s="14" t="s">
        <v>48</v>
      </c>
      <c r="AQ98" s="91"/>
    </row>
    <row r="99" spans="1:43" x14ac:dyDescent="0.25">
      <c r="A99" s="82"/>
      <c r="B99" s="81"/>
      <c r="C99" s="2" t="str">
        <f t="shared" si="14"/>
        <v/>
      </c>
      <c r="D99" s="12" t="str">
        <f t="shared" si="15"/>
        <v/>
      </c>
      <c r="E99" s="31" t="str">
        <f t="shared" si="19"/>
        <v/>
      </c>
      <c r="F99" s="1" t="str">
        <f t="shared" si="20"/>
        <v/>
      </c>
      <c r="G99" s="86"/>
      <c r="H99" s="86"/>
      <c r="I99" s="86"/>
      <c r="J99" s="86"/>
      <c r="K99" s="86"/>
      <c r="L99" s="86"/>
      <c r="M99" s="86"/>
      <c r="N99" s="89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90"/>
      <c r="AL99" s="1"/>
      <c r="AM99" s="1">
        <f t="shared" si="22"/>
        <v>3</v>
      </c>
      <c r="AN99" s="34" t="str">
        <f t="shared" si="21"/>
        <v/>
      </c>
      <c r="AO99" s="92"/>
      <c r="AP99" s="14" t="s">
        <v>48</v>
      </c>
      <c r="AQ99" s="91"/>
    </row>
    <row r="100" spans="1:43" x14ac:dyDescent="0.25">
      <c r="A100" s="80"/>
      <c r="B100" s="81"/>
      <c r="C100" s="2" t="str">
        <f t="shared" si="14"/>
        <v/>
      </c>
      <c r="D100" s="21" t="str">
        <f t="shared" si="15"/>
        <v/>
      </c>
      <c r="E100" s="31" t="str">
        <f t="shared" si="19"/>
        <v/>
      </c>
      <c r="F100" s="1" t="str">
        <f t="shared" si="20"/>
        <v/>
      </c>
      <c r="G100" s="86"/>
      <c r="H100" s="86"/>
      <c r="I100" s="86"/>
      <c r="J100" s="86"/>
      <c r="K100" s="86"/>
      <c r="L100" s="86"/>
      <c r="M100" s="86"/>
      <c r="N100" s="89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90"/>
      <c r="AL100" s="1"/>
      <c r="AM100" s="1">
        <f t="shared" si="22"/>
        <v>3</v>
      </c>
      <c r="AN100" s="34" t="str">
        <f t="shared" si="21"/>
        <v/>
      </c>
      <c r="AO100" s="92"/>
      <c r="AP100" s="14" t="s">
        <v>48</v>
      </c>
      <c r="AQ100" s="91"/>
    </row>
    <row r="101" spans="1:43" x14ac:dyDescent="0.25">
      <c r="A101" s="80"/>
      <c r="B101" s="81"/>
      <c r="C101" s="2" t="str">
        <f t="shared" si="14"/>
        <v/>
      </c>
      <c r="D101" s="21" t="str">
        <f t="shared" si="15"/>
        <v/>
      </c>
      <c r="E101" s="32" t="str">
        <f t="shared" si="19"/>
        <v/>
      </c>
      <c r="F101" s="1" t="str">
        <f t="shared" si="20"/>
        <v/>
      </c>
      <c r="G101" s="86"/>
      <c r="H101" s="86"/>
      <c r="I101" s="86"/>
      <c r="J101" s="86"/>
      <c r="K101" s="86"/>
      <c r="L101" s="86"/>
      <c r="M101" s="86"/>
      <c r="N101" s="89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90"/>
      <c r="AL101" s="1"/>
      <c r="AM101" s="1">
        <f t="shared" si="22"/>
        <v>3</v>
      </c>
      <c r="AN101" s="19" t="str">
        <f t="shared" si="21"/>
        <v/>
      </c>
      <c r="AO101" s="92"/>
      <c r="AP101" s="14" t="s">
        <v>48</v>
      </c>
      <c r="AQ101" s="91"/>
    </row>
    <row r="102" spans="1:43" x14ac:dyDescent="0.25">
      <c r="A102" s="82"/>
      <c r="B102" s="81"/>
      <c r="C102" s="2" t="str">
        <f t="shared" si="14"/>
        <v/>
      </c>
      <c r="D102" s="21" t="str">
        <f t="shared" si="15"/>
        <v/>
      </c>
      <c r="E102" s="4" t="str">
        <f t="shared" si="19"/>
        <v/>
      </c>
      <c r="F102" s="1" t="str">
        <f t="shared" si="20"/>
        <v/>
      </c>
      <c r="G102" s="86"/>
      <c r="H102" s="86"/>
      <c r="I102" s="86"/>
      <c r="J102" s="86"/>
      <c r="K102" s="86"/>
      <c r="L102" s="86"/>
      <c r="M102" s="86"/>
      <c r="N102" s="89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90"/>
      <c r="AL102" s="1"/>
      <c r="AM102" s="1">
        <f t="shared" si="22"/>
        <v>3</v>
      </c>
      <c r="AN102" s="34" t="str">
        <f t="shared" si="21"/>
        <v/>
      </c>
      <c r="AO102" s="92"/>
      <c r="AP102" s="14" t="s">
        <v>48</v>
      </c>
      <c r="AQ102" s="91"/>
    </row>
    <row r="103" spans="1:43" x14ac:dyDescent="0.25">
      <c r="A103" s="80"/>
      <c r="B103" s="85"/>
      <c r="C103" s="2" t="str">
        <f t="shared" si="14"/>
        <v/>
      </c>
      <c r="D103" s="21" t="str">
        <f t="shared" si="15"/>
        <v/>
      </c>
      <c r="E103" s="31" t="str">
        <f t="shared" si="19"/>
        <v/>
      </c>
      <c r="F103" s="1" t="str">
        <f t="shared" si="20"/>
        <v/>
      </c>
      <c r="G103" s="86"/>
      <c r="H103" s="86"/>
      <c r="I103" s="86"/>
      <c r="J103" s="86"/>
      <c r="K103" s="86"/>
      <c r="L103" s="86"/>
      <c r="M103" s="86"/>
      <c r="N103" s="89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90"/>
      <c r="AL103" s="1"/>
      <c r="AM103" s="1">
        <f t="shared" si="22"/>
        <v>3</v>
      </c>
      <c r="AN103" s="19" t="str">
        <f t="shared" si="21"/>
        <v/>
      </c>
      <c r="AO103" s="92"/>
      <c r="AP103" s="14" t="s">
        <v>48</v>
      </c>
      <c r="AQ103" s="91"/>
    </row>
    <row r="104" spans="1:43" x14ac:dyDescent="0.25">
      <c r="A104" s="80"/>
      <c r="B104" s="85"/>
      <c r="C104" s="2" t="str">
        <f t="shared" si="14"/>
        <v/>
      </c>
      <c r="D104" s="21" t="str">
        <f t="shared" si="15"/>
        <v/>
      </c>
      <c r="E104" s="31" t="str">
        <f t="shared" si="19"/>
        <v/>
      </c>
      <c r="F104" s="1" t="str">
        <f t="shared" si="20"/>
        <v/>
      </c>
      <c r="G104" s="86"/>
      <c r="H104" s="86"/>
      <c r="I104" s="86"/>
      <c r="J104" s="86"/>
      <c r="K104" s="86"/>
      <c r="L104" s="86"/>
      <c r="M104" s="86"/>
      <c r="N104" s="89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90"/>
      <c r="AL104" s="1"/>
      <c r="AM104" s="1">
        <f t="shared" si="22"/>
        <v>3</v>
      </c>
      <c r="AN104" s="33" t="str">
        <f t="shared" si="21"/>
        <v/>
      </c>
      <c r="AO104" s="92"/>
      <c r="AP104" s="14" t="s">
        <v>48</v>
      </c>
      <c r="AQ104" s="91"/>
    </row>
    <row r="105" spans="1:43" x14ac:dyDescent="0.25">
      <c r="A105" s="80"/>
      <c r="B105" s="83"/>
      <c r="C105" s="2" t="str">
        <f t="shared" si="14"/>
        <v/>
      </c>
      <c r="D105" s="12" t="str">
        <f t="shared" si="15"/>
        <v/>
      </c>
      <c r="E105" s="31" t="str">
        <f t="shared" si="19"/>
        <v/>
      </c>
      <c r="F105" s="1" t="str">
        <f t="shared" si="20"/>
        <v/>
      </c>
      <c r="G105" s="86"/>
      <c r="H105" s="86"/>
      <c r="I105" s="86"/>
      <c r="J105" s="86"/>
      <c r="K105" s="86"/>
      <c r="L105" s="86"/>
      <c r="M105" s="86"/>
      <c r="N105" s="89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90"/>
      <c r="AL105" s="1"/>
      <c r="AM105" s="1">
        <f t="shared" si="22"/>
        <v>3</v>
      </c>
      <c r="AN105" s="33" t="str">
        <f t="shared" si="21"/>
        <v/>
      </c>
      <c r="AO105" s="92"/>
      <c r="AP105" s="14" t="s">
        <v>48</v>
      </c>
      <c r="AQ105" s="91"/>
    </row>
    <row r="106" spans="1:43" x14ac:dyDescent="0.25">
      <c r="A106" s="80"/>
      <c r="B106" s="81"/>
      <c r="C106" s="2" t="str">
        <f t="shared" si="14"/>
        <v/>
      </c>
      <c r="D106" s="21" t="str">
        <f t="shared" si="15"/>
        <v/>
      </c>
      <c r="E106" s="31" t="str">
        <f t="shared" si="19"/>
        <v/>
      </c>
      <c r="F106" s="1" t="str">
        <f t="shared" si="20"/>
        <v/>
      </c>
      <c r="G106" s="86"/>
      <c r="H106" s="86"/>
      <c r="I106" s="86"/>
      <c r="J106" s="86"/>
      <c r="K106" s="86"/>
      <c r="L106" s="86"/>
      <c r="M106" s="86"/>
      <c r="N106" s="89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90"/>
      <c r="AL106" s="1"/>
      <c r="AM106" s="1">
        <f t="shared" si="22"/>
        <v>3</v>
      </c>
      <c r="AN106" s="33" t="str">
        <f t="shared" si="21"/>
        <v/>
      </c>
      <c r="AO106" s="92"/>
      <c r="AP106" s="14" t="s">
        <v>48</v>
      </c>
      <c r="AQ106" s="91"/>
    </row>
    <row r="107" spans="1:43" s="64" customFormat="1" x14ac:dyDescent="0.25">
      <c r="A107" s="80"/>
      <c r="B107" s="81"/>
      <c r="C107" s="96" t="str">
        <f t="shared" si="14"/>
        <v/>
      </c>
      <c r="D107" s="97" t="str">
        <f t="shared" si="15"/>
        <v/>
      </c>
      <c r="E107" s="98" t="str">
        <f t="shared" si="19"/>
        <v/>
      </c>
      <c r="F107" s="55" t="str">
        <f>IF(COUNTA($G107:$AJ107) &lt;&gt; 0, MIN($G107:$AJ107), "")</f>
        <v/>
      </c>
      <c r="G107" s="86"/>
      <c r="H107" s="86"/>
      <c r="I107" s="86"/>
      <c r="J107" s="86"/>
      <c r="K107" s="86"/>
      <c r="L107" s="86"/>
      <c r="M107" s="86"/>
      <c r="N107" s="89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90"/>
      <c r="AL107" s="55"/>
      <c r="AM107" s="55">
        <f t="shared" si="22"/>
        <v>3</v>
      </c>
      <c r="AN107" s="99" t="str">
        <f t="shared" si="21"/>
        <v/>
      </c>
      <c r="AO107" s="55"/>
      <c r="AP107" s="52" t="s">
        <v>48</v>
      </c>
      <c r="AQ107" s="52"/>
    </row>
    <row r="108" spans="1:43" x14ac:dyDescent="0.25">
      <c r="A108" s="80"/>
      <c r="B108" s="81"/>
      <c r="C108" s="2" t="str">
        <f t="shared" si="14"/>
        <v/>
      </c>
      <c r="D108" s="12" t="str">
        <f t="shared" si="15"/>
        <v/>
      </c>
      <c r="E108" s="31" t="str">
        <f t="shared" si="19"/>
        <v/>
      </c>
      <c r="F108" s="1" t="str">
        <f t="shared" ref="F108:F123" si="23">IF(COUNTA($G108:$AJ108) &lt;&gt; 0, MIN($G108:$AJ108), "")</f>
        <v/>
      </c>
      <c r="G108" s="86"/>
      <c r="H108" s="86"/>
      <c r="I108" s="86"/>
      <c r="J108" s="86"/>
      <c r="K108" s="86"/>
      <c r="L108" s="86"/>
      <c r="M108" s="86"/>
      <c r="N108" s="89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90"/>
      <c r="AL108" s="1"/>
      <c r="AM108" s="1">
        <f>COUNTBLANK($AN108:$AQ108)</f>
        <v>3</v>
      </c>
      <c r="AN108" s="33" t="str">
        <f>IF(A108 &lt;&gt; 0,A108,"")</f>
        <v/>
      </c>
      <c r="AO108" s="92"/>
      <c r="AP108" s="14" t="s">
        <v>48</v>
      </c>
      <c r="AQ108" s="91"/>
    </row>
    <row r="109" spans="1:43" x14ac:dyDescent="0.25">
      <c r="A109" s="80"/>
      <c r="B109" s="81"/>
      <c r="C109" s="2" t="str">
        <f t="shared" si="14"/>
        <v/>
      </c>
      <c r="D109" s="21" t="str">
        <f t="shared" si="15"/>
        <v/>
      </c>
      <c r="E109" s="32" t="str">
        <f t="shared" si="19"/>
        <v/>
      </c>
      <c r="F109" s="1" t="str">
        <f t="shared" si="23"/>
        <v/>
      </c>
      <c r="G109" s="86"/>
      <c r="H109" s="86"/>
      <c r="I109" s="86"/>
      <c r="J109" s="86"/>
      <c r="K109" s="86"/>
      <c r="L109" s="86"/>
      <c r="M109" s="86"/>
      <c r="N109" s="89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90"/>
      <c r="AL109" s="1"/>
      <c r="AM109" s="1">
        <f>COUNTBLANK($AN109:$AQ109)</f>
        <v>3</v>
      </c>
      <c r="AN109" s="33" t="str">
        <f t="shared" ref="AN109:AN124" si="24">IF(A109 &lt;&gt; 0,A109,"")</f>
        <v/>
      </c>
      <c r="AO109" s="92"/>
      <c r="AP109" s="14" t="s">
        <v>48</v>
      </c>
      <c r="AQ109" s="91"/>
    </row>
    <row r="110" spans="1:43" x14ac:dyDescent="0.25">
      <c r="A110" s="80"/>
      <c r="B110" s="81"/>
      <c r="C110" s="2" t="str">
        <f t="shared" si="14"/>
        <v/>
      </c>
      <c r="D110" s="12" t="str">
        <f t="shared" si="15"/>
        <v/>
      </c>
      <c r="E110" s="4" t="str">
        <f t="shared" si="19"/>
        <v/>
      </c>
      <c r="F110" s="1" t="str">
        <f t="shared" si="23"/>
        <v/>
      </c>
      <c r="G110" s="86"/>
      <c r="H110" s="86"/>
      <c r="I110" s="86"/>
      <c r="J110" s="86"/>
      <c r="K110" s="86"/>
      <c r="L110" s="86"/>
      <c r="M110" s="86"/>
      <c r="N110" s="89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90"/>
      <c r="AL110" s="1"/>
      <c r="AM110" s="1">
        <f t="shared" ref="AM110:AM124" si="25">COUNTBLANK($AN110:$AQ110)</f>
        <v>3</v>
      </c>
      <c r="AN110" s="33" t="str">
        <f t="shared" si="24"/>
        <v/>
      </c>
      <c r="AO110" s="92"/>
      <c r="AP110" s="14" t="s">
        <v>48</v>
      </c>
      <c r="AQ110" s="91"/>
    </row>
    <row r="111" spans="1:43" x14ac:dyDescent="0.25">
      <c r="A111" s="80"/>
      <c r="B111" s="81"/>
      <c r="C111" s="2" t="str">
        <f t="shared" si="14"/>
        <v/>
      </c>
      <c r="D111" s="21" t="str">
        <f t="shared" si="15"/>
        <v/>
      </c>
      <c r="E111" s="31" t="str">
        <f t="shared" si="19"/>
        <v/>
      </c>
      <c r="F111" s="1" t="str">
        <f t="shared" si="23"/>
        <v/>
      </c>
      <c r="G111" s="86"/>
      <c r="H111" s="86"/>
      <c r="I111" s="86"/>
      <c r="J111" s="86"/>
      <c r="K111" s="86"/>
      <c r="L111" s="86"/>
      <c r="M111" s="86"/>
      <c r="N111" s="89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90"/>
      <c r="AL111" s="1"/>
      <c r="AM111" s="1">
        <f t="shared" si="25"/>
        <v>3</v>
      </c>
      <c r="AN111" s="33" t="str">
        <f t="shared" si="24"/>
        <v/>
      </c>
      <c r="AO111" s="92"/>
      <c r="AP111" s="14" t="s">
        <v>48</v>
      </c>
      <c r="AQ111" s="91"/>
    </row>
    <row r="112" spans="1:43" x14ac:dyDescent="0.25">
      <c r="A112" s="80"/>
      <c r="B112" s="81"/>
      <c r="C112" s="2" t="str">
        <f t="shared" si="14"/>
        <v/>
      </c>
      <c r="D112" s="21" t="str">
        <f t="shared" si="15"/>
        <v/>
      </c>
      <c r="E112" s="32" t="str">
        <f t="shared" si="19"/>
        <v/>
      </c>
      <c r="F112" s="1" t="str">
        <f t="shared" si="23"/>
        <v/>
      </c>
      <c r="G112" s="86"/>
      <c r="H112" s="86"/>
      <c r="I112" s="86"/>
      <c r="J112" s="86"/>
      <c r="K112" s="86"/>
      <c r="L112" s="86"/>
      <c r="M112" s="86"/>
      <c r="N112" s="89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90"/>
      <c r="AL112" s="1"/>
      <c r="AM112" s="1">
        <f t="shared" si="25"/>
        <v>3</v>
      </c>
      <c r="AN112" s="33" t="str">
        <f t="shared" si="24"/>
        <v/>
      </c>
      <c r="AO112" s="92"/>
      <c r="AP112" s="14" t="s">
        <v>48</v>
      </c>
      <c r="AQ112" s="91"/>
    </row>
    <row r="113" spans="1:43" x14ac:dyDescent="0.25">
      <c r="A113" s="82"/>
      <c r="B113" s="83"/>
      <c r="C113" s="2" t="str">
        <f t="shared" si="14"/>
        <v/>
      </c>
      <c r="D113" s="12" t="str">
        <f t="shared" si="15"/>
        <v/>
      </c>
      <c r="E113" s="4" t="str">
        <f t="shared" si="19"/>
        <v/>
      </c>
      <c r="F113" s="1" t="str">
        <f t="shared" si="23"/>
        <v/>
      </c>
      <c r="G113" s="86"/>
      <c r="H113" s="86"/>
      <c r="I113" s="86"/>
      <c r="J113" s="86"/>
      <c r="K113" s="86"/>
      <c r="L113" s="86"/>
      <c r="M113" s="86"/>
      <c r="N113" s="89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90"/>
      <c r="AL113" s="1"/>
      <c r="AM113" s="1">
        <f t="shared" si="25"/>
        <v>3</v>
      </c>
      <c r="AN113" s="34" t="str">
        <f t="shared" si="24"/>
        <v/>
      </c>
      <c r="AO113" s="92"/>
      <c r="AP113" s="14" t="s">
        <v>48</v>
      </c>
      <c r="AQ113" s="91"/>
    </row>
    <row r="114" spans="1:43" x14ac:dyDescent="0.25">
      <c r="A114" s="84"/>
      <c r="B114" s="81"/>
      <c r="C114" s="2" t="str">
        <f t="shared" si="14"/>
        <v/>
      </c>
      <c r="D114" s="21" t="str">
        <f t="shared" si="15"/>
        <v/>
      </c>
      <c r="E114" s="32" t="str">
        <f t="shared" si="19"/>
        <v/>
      </c>
      <c r="F114" s="1" t="str">
        <f t="shared" si="23"/>
        <v/>
      </c>
      <c r="G114" s="86"/>
      <c r="H114" s="86"/>
      <c r="I114" s="86"/>
      <c r="J114" s="86"/>
      <c r="K114" s="86"/>
      <c r="L114" s="86"/>
      <c r="M114" s="86"/>
      <c r="N114" s="89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90"/>
      <c r="AL114" s="1"/>
      <c r="AM114" s="1">
        <f t="shared" si="25"/>
        <v>3</v>
      </c>
      <c r="AN114" s="19" t="str">
        <f t="shared" si="24"/>
        <v/>
      </c>
      <c r="AO114" s="92"/>
      <c r="AP114" s="14" t="s">
        <v>48</v>
      </c>
      <c r="AQ114" s="91"/>
    </row>
    <row r="115" spans="1:43" x14ac:dyDescent="0.25">
      <c r="A115" s="80"/>
      <c r="B115" s="81"/>
      <c r="C115" s="2" t="str">
        <f t="shared" si="14"/>
        <v/>
      </c>
      <c r="D115" s="21" t="str">
        <f t="shared" si="15"/>
        <v/>
      </c>
      <c r="E115" s="4" t="str">
        <f t="shared" si="19"/>
        <v/>
      </c>
      <c r="F115" s="1" t="str">
        <f t="shared" si="23"/>
        <v/>
      </c>
      <c r="G115" s="86"/>
      <c r="H115" s="86"/>
      <c r="I115" s="86"/>
      <c r="J115" s="86"/>
      <c r="K115" s="86"/>
      <c r="L115" s="86"/>
      <c r="M115" s="86"/>
      <c r="N115" s="89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90"/>
      <c r="AL115" s="1"/>
      <c r="AM115" s="1">
        <f t="shared" si="25"/>
        <v>3</v>
      </c>
      <c r="AN115" s="33" t="str">
        <f t="shared" si="24"/>
        <v/>
      </c>
      <c r="AO115" s="92"/>
      <c r="AP115" s="14" t="s">
        <v>48</v>
      </c>
      <c r="AQ115" s="91"/>
    </row>
    <row r="116" spans="1:43" x14ac:dyDescent="0.25">
      <c r="A116" s="82"/>
      <c r="B116" s="81"/>
      <c r="C116" s="2" t="str">
        <f t="shared" si="14"/>
        <v/>
      </c>
      <c r="D116" s="12" t="str">
        <f t="shared" si="15"/>
        <v/>
      </c>
      <c r="E116" s="31" t="str">
        <f t="shared" si="19"/>
        <v/>
      </c>
      <c r="F116" s="1" t="str">
        <f t="shared" si="23"/>
        <v/>
      </c>
      <c r="G116" s="86"/>
      <c r="H116" s="86"/>
      <c r="I116" s="86"/>
      <c r="J116" s="86"/>
      <c r="K116" s="86"/>
      <c r="L116" s="86"/>
      <c r="M116" s="86"/>
      <c r="N116" s="89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90"/>
      <c r="AL116" s="1"/>
      <c r="AM116" s="1">
        <f t="shared" si="25"/>
        <v>3</v>
      </c>
      <c r="AN116" s="34" t="str">
        <f t="shared" si="24"/>
        <v/>
      </c>
      <c r="AO116" s="92"/>
      <c r="AP116" s="14" t="s">
        <v>48</v>
      </c>
      <c r="AQ116" s="91"/>
    </row>
    <row r="117" spans="1:43" x14ac:dyDescent="0.25">
      <c r="A117" s="80"/>
      <c r="B117" s="81"/>
      <c r="C117" s="2" t="str">
        <f t="shared" si="14"/>
        <v/>
      </c>
      <c r="D117" s="21" t="str">
        <f t="shared" si="15"/>
        <v/>
      </c>
      <c r="E117" s="31" t="str">
        <f t="shared" si="19"/>
        <v/>
      </c>
      <c r="F117" s="1" t="str">
        <f t="shared" si="23"/>
        <v/>
      </c>
      <c r="G117" s="86"/>
      <c r="H117" s="86"/>
      <c r="I117" s="86"/>
      <c r="J117" s="86"/>
      <c r="K117" s="86"/>
      <c r="L117" s="86"/>
      <c r="M117" s="86"/>
      <c r="N117" s="89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90"/>
      <c r="AL117" s="1"/>
      <c r="AM117" s="1">
        <f t="shared" si="25"/>
        <v>3</v>
      </c>
      <c r="AN117" s="34" t="str">
        <f t="shared" si="24"/>
        <v/>
      </c>
      <c r="AO117" s="92"/>
      <c r="AP117" s="14" t="s">
        <v>48</v>
      </c>
      <c r="AQ117" s="91"/>
    </row>
    <row r="118" spans="1:43" x14ac:dyDescent="0.25">
      <c r="A118" s="80"/>
      <c r="B118" s="81"/>
      <c r="C118" s="2" t="str">
        <f t="shared" si="14"/>
        <v/>
      </c>
      <c r="D118" s="21" t="str">
        <f t="shared" si="15"/>
        <v/>
      </c>
      <c r="E118" s="32" t="str">
        <f t="shared" si="19"/>
        <v/>
      </c>
      <c r="F118" s="1" t="str">
        <f t="shared" si="23"/>
        <v/>
      </c>
      <c r="G118" s="86"/>
      <c r="H118" s="86"/>
      <c r="I118" s="86"/>
      <c r="J118" s="86"/>
      <c r="K118" s="86"/>
      <c r="L118" s="86"/>
      <c r="M118" s="86"/>
      <c r="N118" s="89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90"/>
      <c r="AL118" s="1"/>
      <c r="AM118" s="1">
        <f t="shared" si="25"/>
        <v>3</v>
      </c>
      <c r="AN118" s="19" t="str">
        <f t="shared" si="24"/>
        <v/>
      </c>
      <c r="AO118" s="92"/>
      <c r="AP118" s="14" t="s">
        <v>48</v>
      </c>
      <c r="AQ118" s="91"/>
    </row>
    <row r="119" spans="1:43" x14ac:dyDescent="0.25">
      <c r="A119" s="82"/>
      <c r="B119" s="81"/>
      <c r="C119" s="2" t="str">
        <f t="shared" si="14"/>
        <v/>
      </c>
      <c r="D119" s="21" t="str">
        <f t="shared" si="15"/>
        <v/>
      </c>
      <c r="E119" s="4" t="str">
        <f t="shared" si="19"/>
        <v/>
      </c>
      <c r="F119" s="1" t="str">
        <f t="shared" si="23"/>
        <v/>
      </c>
      <c r="G119" s="86"/>
      <c r="H119" s="86"/>
      <c r="I119" s="86"/>
      <c r="J119" s="86"/>
      <c r="K119" s="86"/>
      <c r="L119" s="86"/>
      <c r="M119" s="86"/>
      <c r="N119" s="89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90"/>
      <c r="AL119" s="1"/>
      <c r="AM119" s="1">
        <f t="shared" si="25"/>
        <v>3</v>
      </c>
      <c r="AN119" s="34" t="str">
        <f t="shared" si="24"/>
        <v/>
      </c>
      <c r="AO119" s="92"/>
      <c r="AP119" s="14" t="s">
        <v>48</v>
      </c>
      <c r="AQ119" s="91"/>
    </row>
    <row r="120" spans="1:43" x14ac:dyDescent="0.25">
      <c r="A120" s="80"/>
      <c r="B120" s="85"/>
      <c r="C120" s="2" t="str">
        <f t="shared" si="14"/>
        <v/>
      </c>
      <c r="D120" s="21" t="str">
        <f t="shared" si="15"/>
        <v/>
      </c>
      <c r="E120" s="31" t="str">
        <f t="shared" si="19"/>
        <v/>
      </c>
      <c r="F120" s="1" t="str">
        <f t="shared" si="23"/>
        <v/>
      </c>
      <c r="G120" s="86"/>
      <c r="H120" s="86"/>
      <c r="I120" s="86"/>
      <c r="J120" s="86"/>
      <c r="K120" s="86"/>
      <c r="L120" s="86"/>
      <c r="M120" s="86"/>
      <c r="N120" s="89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90"/>
      <c r="AL120" s="1"/>
      <c r="AM120" s="1">
        <f t="shared" si="25"/>
        <v>3</v>
      </c>
      <c r="AN120" s="19" t="str">
        <f t="shared" si="24"/>
        <v/>
      </c>
      <c r="AO120" s="92"/>
      <c r="AP120" s="14" t="s">
        <v>48</v>
      </c>
      <c r="AQ120" s="91"/>
    </row>
    <row r="121" spans="1:43" x14ac:dyDescent="0.25">
      <c r="A121" s="80"/>
      <c r="B121" s="85"/>
      <c r="C121" s="2" t="str">
        <f t="shared" si="14"/>
        <v/>
      </c>
      <c r="D121" s="21" t="str">
        <f t="shared" si="15"/>
        <v/>
      </c>
      <c r="E121" s="31" t="str">
        <f t="shared" si="19"/>
        <v/>
      </c>
      <c r="F121" s="1" t="str">
        <f t="shared" si="23"/>
        <v/>
      </c>
      <c r="G121" s="86"/>
      <c r="H121" s="86"/>
      <c r="I121" s="86"/>
      <c r="J121" s="86"/>
      <c r="K121" s="86"/>
      <c r="L121" s="86"/>
      <c r="M121" s="86"/>
      <c r="N121" s="89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90"/>
      <c r="AL121" s="1"/>
      <c r="AM121" s="1">
        <f t="shared" si="25"/>
        <v>3</v>
      </c>
      <c r="AN121" s="33" t="str">
        <f t="shared" si="24"/>
        <v/>
      </c>
      <c r="AO121" s="92"/>
      <c r="AP121" s="14" t="s">
        <v>48</v>
      </c>
      <c r="AQ121" s="91"/>
    </row>
    <row r="122" spans="1:43" x14ac:dyDescent="0.25">
      <c r="A122" s="80"/>
      <c r="B122" s="83"/>
      <c r="C122" s="2" t="str">
        <f t="shared" si="14"/>
        <v/>
      </c>
      <c r="D122" s="12" t="str">
        <f t="shared" si="15"/>
        <v/>
      </c>
      <c r="E122" s="31" t="str">
        <f t="shared" si="19"/>
        <v/>
      </c>
      <c r="F122" s="1" t="str">
        <f t="shared" si="23"/>
        <v/>
      </c>
      <c r="G122" s="86"/>
      <c r="H122" s="86"/>
      <c r="I122" s="86"/>
      <c r="J122" s="86"/>
      <c r="K122" s="86"/>
      <c r="L122" s="86"/>
      <c r="M122" s="86"/>
      <c r="N122" s="89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90"/>
      <c r="AL122" s="1"/>
      <c r="AM122" s="1">
        <f t="shared" si="25"/>
        <v>3</v>
      </c>
      <c r="AN122" s="33" t="str">
        <f t="shared" si="24"/>
        <v/>
      </c>
      <c r="AO122" s="92"/>
      <c r="AP122" s="14" t="s">
        <v>48</v>
      </c>
      <c r="AQ122" s="91"/>
    </row>
    <row r="123" spans="1:43" x14ac:dyDescent="0.25">
      <c r="A123" s="80"/>
      <c r="B123" s="81"/>
      <c r="C123" s="2" t="str">
        <f t="shared" si="14"/>
        <v/>
      </c>
      <c r="D123" s="21" t="str">
        <f t="shared" si="15"/>
        <v/>
      </c>
      <c r="E123" s="31" t="str">
        <f t="shared" si="19"/>
        <v/>
      </c>
      <c r="F123" s="1" t="str">
        <f t="shared" si="23"/>
        <v/>
      </c>
      <c r="G123" s="86"/>
      <c r="H123" s="86"/>
      <c r="I123" s="86"/>
      <c r="J123" s="86"/>
      <c r="K123" s="86"/>
      <c r="L123" s="86"/>
      <c r="M123" s="86"/>
      <c r="N123" s="89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90"/>
      <c r="AL123" s="1"/>
      <c r="AM123" s="1">
        <f t="shared" si="25"/>
        <v>3</v>
      </c>
      <c r="AN123" s="33" t="str">
        <f t="shared" si="24"/>
        <v/>
      </c>
      <c r="AO123" s="92"/>
      <c r="AP123" s="14" t="s">
        <v>48</v>
      </c>
      <c r="AQ123" s="91"/>
    </row>
    <row r="124" spans="1:43" s="64" customFormat="1" x14ac:dyDescent="0.25">
      <c r="A124" s="80"/>
      <c r="B124" s="81"/>
      <c r="C124" s="96" t="str">
        <f t="shared" si="14"/>
        <v/>
      </c>
      <c r="D124" s="97" t="str">
        <f t="shared" si="15"/>
        <v/>
      </c>
      <c r="E124" s="98" t="str">
        <f t="shared" si="19"/>
        <v/>
      </c>
      <c r="F124" s="55" t="str">
        <f>IF(COUNTA($G124:$AJ124) &lt;&gt; 0, MIN($G124:$AJ124), "")</f>
        <v/>
      </c>
      <c r="G124" s="86"/>
      <c r="H124" s="86"/>
      <c r="I124" s="86"/>
      <c r="J124" s="86"/>
      <c r="K124" s="86"/>
      <c r="L124" s="86"/>
      <c r="M124" s="86"/>
      <c r="N124" s="89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90"/>
      <c r="AL124" s="55"/>
      <c r="AM124" s="55">
        <f t="shared" si="25"/>
        <v>3</v>
      </c>
      <c r="AN124" s="99" t="str">
        <f t="shared" si="24"/>
        <v/>
      </c>
      <c r="AO124" s="55"/>
      <c r="AP124" s="52" t="s">
        <v>48</v>
      </c>
      <c r="AQ124" s="52"/>
    </row>
    <row r="125" spans="1:43" x14ac:dyDescent="0.25">
      <c r="A125" s="80"/>
      <c r="B125" s="81"/>
      <c r="C125" s="2" t="str">
        <f t="shared" si="14"/>
        <v/>
      </c>
      <c r="D125" s="12" t="str">
        <f t="shared" si="15"/>
        <v/>
      </c>
      <c r="E125" s="31" t="str">
        <f t="shared" si="19"/>
        <v/>
      </c>
      <c r="F125" s="1" t="str">
        <f t="shared" ref="F125:F140" si="26">IF(COUNTA($G125:$AJ125) &lt;&gt; 0, MIN($G125:$AJ125), "")</f>
        <v/>
      </c>
      <c r="G125" s="86"/>
      <c r="H125" s="86"/>
      <c r="I125" s="86"/>
      <c r="J125" s="86"/>
      <c r="K125" s="86"/>
      <c r="L125" s="86"/>
      <c r="M125" s="86"/>
      <c r="N125" s="89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90"/>
      <c r="AL125" s="1"/>
      <c r="AM125" s="1">
        <f>COUNTBLANK($AN125:$AQ125)</f>
        <v>3</v>
      </c>
      <c r="AN125" s="33" t="str">
        <f>IF(A125 &lt;&gt; 0,A125,"")</f>
        <v/>
      </c>
      <c r="AO125" s="92"/>
      <c r="AP125" s="14" t="s">
        <v>48</v>
      </c>
      <c r="AQ125" s="91"/>
    </row>
    <row r="126" spans="1:43" x14ac:dyDescent="0.25">
      <c r="A126" s="80"/>
      <c r="B126" s="81"/>
      <c r="C126" s="2" t="str">
        <f t="shared" si="14"/>
        <v/>
      </c>
      <c r="D126" s="21" t="str">
        <f t="shared" si="15"/>
        <v/>
      </c>
      <c r="E126" s="32" t="str">
        <f t="shared" si="19"/>
        <v/>
      </c>
      <c r="F126" s="1" t="str">
        <f t="shared" si="26"/>
        <v/>
      </c>
      <c r="G126" s="86"/>
      <c r="H126" s="86"/>
      <c r="I126" s="86"/>
      <c r="J126" s="86"/>
      <c r="K126" s="86"/>
      <c r="L126" s="86"/>
      <c r="M126" s="86"/>
      <c r="N126" s="89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90"/>
      <c r="AL126" s="1"/>
      <c r="AM126" s="1">
        <f>COUNTBLANK($AN126:$AQ126)</f>
        <v>3</v>
      </c>
      <c r="AN126" s="33" t="str">
        <f t="shared" ref="AN126:AN141" si="27">IF(A126 &lt;&gt; 0,A126,"")</f>
        <v/>
      </c>
      <c r="AO126" s="92"/>
      <c r="AP126" s="14" t="s">
        <v>48</v>
      </c>
      <c r="AQ126" s="91"/>
    </row>
    <row r="127" spans="1:43" x14ac:dyDescent="0.25">
      <c r="A127" s="80"/>
      <c r="B127" s="81"/>
      <c r="C127" s="2" t="str">
        <f t="shared" si="14"/>
        <v/>
      </c>
      <c r="D127" s="12" t="str">
        <f t="shared" si="15"/>
        <v/>
      </c>
      <c r="E127" s="4" t="str">
        <f t="shared" si="19"/>
        <v/>
      </c>
      <c r="F127" s="1" t="str">
        <f t="shared" si="26"/>
        <v/>
      </c>
      <c r="G127" s="86"/>
      <c r="H127" s="86"/>
      <c r="I127" s="86"/>
      <c r="J127" s="86"/>
      <c r="K127" s="86"/>
      <c r="L127" s="86"/>
      <c r="M127" s="86"/>
      <c r="N127" s="89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90"/>
      <c r="AL127" s="1"/>
      <c r="AM127" s="1">
        <f t="shared" ref="AM127:AM141" si="28">COUNTBLANK($AN127:$AQ127)</f>
        <v>3</v>
      </c>
      <c r="AN127" s="33" t="str">
        <f t="shared" si="27"/>
        <v/>
      </c>
      <c r="AO127" s="92"/>
      <c r="AP127" s="14" t="s">
        <v>48</v>
      </c>
      <c r="AQ127" s="91"/>
    </row>
    <row r="128" spans="1:43" x14ac:dyDescent="0.25">
      <c r="A128" s="80"/>
      <c r="B128" s="81"/>
      <c r="C128" s="2" t="str">
        <f t="shared" si="14"/>
        <v/>
      </c>
      <c r="D128" s="21" t="str">
        <f t="shared" si="15"/>
        <v/>
      </c>
      <c r="E128" s="31" t="str">
        <f t="shared" si="19"/>
        <v/>
      </c>
      <c r="F128" s="1" t="str">
        <f t="shared" si="26"/>
        <v/>
      </c>
      <c r="G128" s="86"/>
      <c r="H128" s="86"/>
      <c r="I128" s="86"/>
      <c r="J128" s="86"/>
      <c r="K128" s="86"/>
      <c r="L128" s="86"/>
      <c r="M128" s="86"/>
      <c r="N128" s="89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90"/>
      <c r="AL128" s="1"/>
      <c r="AM128" s="1">
        <f t="shared" si="28"/>
        <v>3</v>
      </c>
      <c r="AN128" s="33" t="str">
        <f t="shared" si="27"/>
        <v/>
      </c>
      <c r="AO128" s="92"/>
      <c r="AP128" s="14" t="s">
        <v>48</v>
      </c>
      <c r="AQ128" s="91"/>
    </row>
    <row r="129" spans="1:43" x14ac:dyDescent="0.25">
      <c r="A129" s="80"/>
      <c r="B129" s="81"/>
      <c r="C129" s="2" t="str">
        <f t="shared" si="14"/>
        <v/>
      </c>
      <c r="D129" s="21" t="str">
        <f t="shared" si="15"/>
        <v/>
      </c>
      <c r="E129" s="32" t="str">
        <f t="shared" si="19"/>
        <v/>
      </c>
      <c r="F129" s="1" t="str">
        <f t="shared" si="26"/>
        <v/>
      </c>
      <c r="G129" s="86"/>
      <c r="H129" s="86"/>
      <c r="I129" s="86"/>
      <c r="J129" s="86"/>
      <c r="K129" s="86"/>
      <c r="L129" s="86"/>
      <c r="M129" s="86"/>
      <c r="N129" s="89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90"/>
      <c r="AL129" s="1"/>
      <c r="AM129" s="1">
        <f t="shared" si="28"/>
        <v>3</v>
      </c>
      <c r="AN129" s="33" t="str">
        <f t="shared" si="27"/>
        <v/>
      </c>
      <c r="AO129" s="92"/>
      <c r="AP129" s="14" t="s">
        <v>48</v>
      </c>
      <c r="AQ129" s="91"/>
    </row>
    <row r="130" spans="1:43" x14ac:dyDescent="0.25">
      <c r="A130" s="82"/>
      <c r="B130" s="83"/>
      <c r="C130" s="2" t="str">
        <f t="shared" si="14"/>
        <v/>
      </c>
      <c r="D130" s="12" t="str">
        <f t="shared" si="15"/>
        <v/>
      </c>
      <c r="E130" s="4" t="str">
        <f t="shared" si="19"/>
        <v/>
      </c>
      <c r="F130" s="1" t="str">
        <f t="shared" si="26"/>
        <v/>
      </c>
      <c r="G130" s="86"/>
      <c r="H130" s="86"/>
      <c r="I130" s="86"/>
      <c r="J130" s="86"/>
      <c r="K130" s="86"/>
      <c r="L130" s="86"/>
      <c r="M130" s="86"/>
      <c r="N130" s="89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90"/>
      <c r="AL130" s="1"/>
      <c r="AM130" s="1">
        <f t="shared" si="28"/>
        <v>3</v>
      </c>
      <c r="AN130" s="34" t="str">
        <f t="shared" si="27"/>
        <v/>
      </c>
      <c r="AO130" s="92"/>
      <c r="AP130" s="14" t="s">
        <v>48</v>
      </c>
      <c r="AQ130" s="91"/>
    </row>
    <row r="131" spans="1:43" x14ac:dyDescent="0.25">
      <c r="A131" s="84"/>
      <c r="B131" s="81"/>
      <c r="C131" s="2" t="str">
        <f t="shared" si="14"/>
        <v/>
      </c>
      <c r="D131" s="21" t="str">
        <f t="shared" si="15"/>
        <v/>
      </c>
      <c r="E131" s="32" t="str">
        <f t="shared" si="19"/>
        <v/>
      </c>
      <c r="F131" s="1" t="str">
        <f t="shared" si="26"/>
        <v/>
      </c>
      <c r="G131" s="86"/>
      <c r="H131" s="86"/>
      <c r="I131" s="86"/>
      <c r="J131" s="86"/>
      <c r="K131" s="86"/>
      <c r="L131" s="86"/>
      <c r="M131" s="86"/>
      <c r="N131" s="89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90"/>
      <c r="AL131" s="1"/>
      <c r="AM131" s="1">
        <f t="shared" si="28"/>
        <v>3</v>
      </c>
      <c r="AN131" s="19" t="str">
        <f t="shared" si="27"/>
        <v/>
      </c>
      <c r="AO131" s="92"/>
      <c r="AP131" s="14" t="s">
        <v>48</v>
      </c>
      <c r="AQ131" s="91"/>
    </row>
    <row r="132" spans="1:43" x14ac:dyDescent="0.25">
      <c r="A132" s="80"/>
      <c r="B132" s="81"/>
      <c r="C132" s="2" t="str">
        <f t="shared" si="14"/>
        <v/>
      </c>
      <c r="D132" s="21" t="str">
        <f t="shared" si="15"/>
        <v/>
      </c>
      <c r="E132" s="4" t="str">
        <f t="shared" si="19"/>
        <v/>
      </c>
      <c r="F132" s="1" t="str">
        <f t="shared" si="26"/>
        <v/>
      </c>
      <c r="G132" s="86"/>
      <c r="H132" s="86"/>
      <c r="I132" s="86"/>
      <c r="J132" s="86"/>
      <c r="K132" s="86"/>
      <c r="L132" s="86"/>
      <c r="M132" s="86"/>
      <c r="N132" s="89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90"/>
      <c r="AL132" s="1"/>
      <c r="AM132" s="1">
        <f t="shared" si="28"/>
        <v>3</v>
      </c>
      <c r="AN132" s="33" t="str">
        <f t="shared" si="27"/>
        <v/>
      </c>
      <c r="AO132" s="92"/>
      <c r="AP132" s="14" t="s">
        <v>48</v>
      </c>
      <c r="AQ132" s="91"/>
    </row>
    <row r="133" spans="1:43" x14ac:dyDescent="0.25">
      <c r="A133" s="82"/>
      <c r="B133" s="81"/>
      <c r="C133" s="2" t="str">
        <f t="shared" si="14"/>
        <v/>
      </c>
      <c r="D133" s="12" t="str">
        <f t="shared" si="15"/>
        <v/>
      </c>
      <c r="E133" s="31" t="str">
        <f t="shared" si="19"/>
        <v/>
      </c>
      <c r="F133" s="1" t="str">
        <f t="shared" si="26"/>
        <v/>
      </c>
      <c r="G133" s="86"/>
      <c r="H133" s="86"/>
      <c r="I133" s="86"/>
      <c r="J133" s="86"/>
      <c r="K133" s="86"/>
      <c r="L133" s="86"/>
      <c r="M133" s="86"/>
      <c r="N133" s="89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90"/>
      <c r="AL133" s="1"/>
      <c r="AM133" s="1">
        <f t="shared" si="28"/>
        <v>3</v>
      </c>
      <c r="AN133" s="34" t="str">
        <f t="shared" si="27"/>
        <v/>
      </c>
      <c r="AO133" s="92"/>
      <c r="AP133" s="14" t="s">
        <v>48</v>
      </c>
      <c r="AQ133" s="91"/>
    </row>
    <row r="134" spans="1:43" x14ac:dyDescent="0.25">
      <c r="A134" s="80"/>
      <c r="B134" s="81"/>
      <c r="C134" s="2" t="str">
        <f t="shared" ref="C134:C197" si="29">IF(COUNTA($G134:$AJ134)=0,"",COUNTA($G134:$AJ134))</f>
        <v/>
      </c>
      <c r="D134" s="21" t="str">
        <f t="shared" ref="D134:D197" si="30">IF(COUNTA($G134:$AJ134) = 0, "", COUNTIF($G134:$AJ134,"DNF")+COUNTIF($G134:$AJ134,"Fs"))</f>
        <v/>
      </c>
      <c r="E134" s="31" t="str">
        <f t="shared" si="19"/>
        <v/>
      </c>
      <c r="F134" s="1" t="str">
        <f t="shared" si="26"/>
        <v/>
      </c>
      <c r="G134" s="86"/>
      <c r="H134" s="86"/>
      <c r="I134" s="86"/>
      <c r="J134" s="86"/>
      <c r="K134" s="86"/>
      <c r="L134" s="86"/>
      <c r="M134" s="86"/>
      <c r="N134" s="89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90"/>
      <c r="AL134" s="1"/>
      <c r="AM134" s="1">
        <f t="shared" si="28"/>
        <v>3</v>
      </c>
      <c r="AN134" s="34" t="str">
        <f t="shared" si="27"/>
        <v/>
      </c>
      <c r="AO134" s="92"/>
      <c r="AP134" s="14" t="s">
        <v>48</v>
      </c>
      <c r="AQ134" s="91"/>
    </row>
    <row r="135" spans="1:43" x14ac:dyDescent="0.25">
      <c r="A135" s="80"/>
      <c r="B135" s="81"/>
      <c r="C135" s="2" t="str">
        <f t="shared" si="29"/>
        <v/>
      </c>
      <c r="D135" s="21" t="str">
        <f t="shared" si="30"/>
        <v/>
      </c>
      <c r="E135" s="32" t="str">
        <f t="shared" si="19"/>
        <v/>
      </c>
      <c r="F135" s="1" t="str">
        <f t="shared" si="26"/>
        <v/>
      </c>
      <c r="G135" s="86"/>
      <c r="H135" s="86"/>
      <c r="I135" s="86"/>
      <c r="J135" s="86"/>
      <c r="K135" s="86"/>
      <c r="L135" s="86"/>
      <c r="M135" s="86"/>
      <c r="N135" s="89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90"/>
      <c r="AL135" s="1"/>
      <c r="AM135" s="1">
        <f t="shared" si="28"/>
        <v>3</v>
      </c>
      <c r="AN135" s="19" t="str">
        <f t="shared" si="27"/>
        <v/>
      </c>
      <c r="AO135" s="92"/>
      <c r="AP135" s="14" t="s">
        <v>48</v>
      </c>
      <c r="AQ135" s="91"/>
    </row>
    <row r="136" spans="1:43" x14ac:dyDescent="0.25">
      <c r="A136" s="82"/>
      <c r="B136" s="81"/>
      <c r="C136" s="2" t="str">
        <f t="shared" si="29"/>
        <v/>
      </c>
      <c r="D136" s="21" t="str">
        <f t="shared" si="30"/>
        <v/>
      </c>
      <c r="E136" s="4" t="str">
        <f t="shared" si="19"/>
        <v/>
      </c>
      <c r="F136" s="1" t="str">
        <f t="shared" si="26"/>
        <v/>
      </c>
      <c r="G136" s="86"/>
      <c r="H136" s="86"/>
      <c r="I136" s="86"/>
      <c r="J136" s="86"/>
      <c r="K136" s="86"/>
      <c r="L136" s="86"/>
      <c r="M136" s="86"/>
      <c r="N136" s="89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90"/>
      <c r="AL136" s="1"/>
      <c r="AM136" s="1">
        <f t="shared" si="28"/>
        <v>3</v>
      </c>
      <c r="AN136" s="34" t="str">
        <f t="shared" si="27"/>
        <v/>
      </c>
      <c r="AO136" s="92"/>
      <c r="AP136" s="14" t="s">
        <v>48</v>
      </c>
      <c r="AQ136" s="91"/>
    </row>
    <row r="137" spans="1:43" x14ac:dyDescent="0.25">
      <c r="A137" s="80"/>
      <c r="B137" s="85"/>
      <c r="C137" s="2" t="str">
        <f t="shared" si="29"/>
        <v/>
      </c>
      <c r="D137" s="21" t="str">
        <f t="shared" si="30"/>
        <v/>
      </c>
      <c r="E137" s="31" t="str">
        <f t="shared" si="19"/>
        <v/>
      </c>
      <c r="F137" s="1" t="str">
        <f t="shared" si="26"/>
        <v/>
      </c>
      <c r="G137" s="86"/>
      <c r="H137" s="86"/>
      <c r="I137" s="86"/>
      <c r="J137" s="86"/>
      <c r="K137" s="86"/>
      <c r="L137" s="86"/>
      <c r="M137" s="86"/>
      <c r="N137" s="89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90"/>
      <c r="AL137" s="1"/>
      <c r="AM137" s="1">
        <f t="shared" si="28"/>
        <v>3</v>
      </c>
      <c r="AN137" s="19" t="str">
        <f t="shared" si="27"/>
        <v/>
      </c>
      <c r="AO137" s="92"/>
      <c r="AP137" s="14" t="s">
        <v>48</v>
      </c>
      <c r="AQ137" s="91"/>
    </row>
    <row r="138" spans="1:43" x14ac:dyDescent="0.25">
      <c r="A138" s="80"/>
      <c r="B138" s="85"/>
      <c r="C138" s="2" t="str">
        <f t="shared" si="29"/>
        <v/>
      </c>
      <c r="D138" s="21" t="str">
        <f t="shared" si="30"/>
        <v/>
      </c>
      <c r="E138" s="31" t="str">
        <f t="shared" si="19"/>
        <v/>
      </c>
      <c r="F138" s="1" t="str">
        <f t="shared" si="26"/>
        <v/>
      </c>
      <c r="G138" s="86"/>
      <c r="H138" s="86"/>
      <c r="I138" s="86"/>
      <c r="J138" s="86"/>
      <c r="K138" s="86"/>
      <c r="L138" s="86"/>
      <c r="M138" s="86"/>
      <c r="N138" s="89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90"/>
      <c r="AL138" s="1"/>
      <c r="AM138" s="1">
        <f t="shared" si="28"/>
        <v>3</v>
      </c>
      <c r="AN138" s="33" t="str">
        <f t="shared" si="27"/>
        <v/>
      </c>
      <c r="AO138" s="92"/>
      <c r="AP138" s="14" t="s">
        <v>48</v>
      </c>
      <c r="AQ138" s="91"/>
    </row>
    <row r="139" spans="1:43" x14ac:dyDescent="0.25">
      <c r="A139" s="80"/>
      <c r="B139" s="83"/>
      <c r="C139" s="2" t="str">
        <f t="shared" si="29"/>
        <v/>
      </c>
      <c r="D139" s="12" t="str">
        <f t="shared" si="30"/>
        <v/>
      </c>
      <c r="E139" s="31" t="str">
        <f t="shared" si="19"/>
        <v/>
      </c>
      <c r="F139" s="1" t="str">
        <f t="shared" si="26"/>
        <v/>
      </c>
      <c r="G139" s="86"/>
      <c r="H139" s="86"/>
      <c r="I139" s="86"/>
      <c r="J139" s="86"/>
      <c r="K139" s="86"/>
      <c r="L139" s="86"/>
      <c r="M139" s="86"/>
      <c r="N139" s="89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90"/>
      <c r="AL139" s="1"/>
      <c r="AM139" s="1">
        <f t="shared" si="28"/>
        <v>3</v>
      </c>
      <c r="AN139" s="33" t="str">
        <f t="shared" si="27"/>
        <v/>
      </c>
      <c r="AO139" s="92"/>
      <c r="AP139" s="14" t="s">
        <v>48</v>
      </c>
      <c r="AQ139" s="91"/>
    </row>
    <row r="140" spans="1:43" x14ac:dyDescent="0.25">
      <c r="A140" s="80"/>
      <c r="B140" s="81"/>
      <c r="C140" s="2" t="str">
        <f t="shared" si="29"/>
        <v/>
      </c>
      <c r="D140" s="21" t="str">
        <f t="shared" si="30"/>
        <v/>
      </c>
      <c r="E140" s="31" t="str">
        <f t="shared" si="19"/>
        <v/>
      </c>
      <c r="F140" s="1" t="str">
        <f t="shared" si="26"/>
        <v/>
      </c>
      <c r="G140" s="86"/>
      <c r="H140" s="86"/>
      <c r="I140" s="86"/>
      <c r="J140" s="86"/>
      <c r="K140" s="86"/>
      <c r="L140" s="86"/>
      <c r="M140" s="86"/>
      <c r="N140" s="89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90"/>
      <c r="AL140" s="1"/>
      <c r="AM140" s="1">
        <f t="shared" si="28"/>
        <v>3</v>
      </c>
      <c r="AN140" s="33" t="str">
        <f t="shared" si="27"/>
        <v/>
      </c>
      <c r="AO140" s="92"/>
      <c r="AP140" s="14" t="s">
        <v>48</v>
      </c>
      <c r="AQ140" s="91"/>
    </row>
    <row r="141" spans="1:43" s="64" customFormat="1" x14ac:dyDescent="0.25">
      <c r="A141" s="80"/>
      <c r="B141" s="81"/>
      <c r="C141" s="96" t="str">
        <f t="shared" si="29"/>
        <v/>
      </c>
      <c r="D141" s="97" t="str">
        <f t="shared" si="30"/>
        <v/>
      </c>
      <c r="E141" s="98" t="str">
        <f t="shared" si="19"/>
        <v/>
      </c>
      <c r="F141" s="55" t="str">
        <f>IF(COUNTA($G141:$AJ141) &lt;&gt; 0, MIN($G141:$AJ141), "")</f>
        <v/>
      </c>
      <c r="G141" s="86"/>
      <c r="H141" s="86"/>
      <c r="I141" s="86"/>
      <c r="J141" s="86"/>
      <c r="K141" s="86"/>
      <c r="L141" s="86"/>
      <c r="M141" s="86"/>
      <c r="N141" s="89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90"/>
      <c r="AL141" s="55"/>
      <c r="AM141" s="55">
        <f t="shared" si="28"/>
        <v>3</v>
      </c>
      <c r="AN141" s="99" t="str">
        <f t="shared" si="27"/>
        <v/>
      </c>
      <c r="AO141" s="55"/>
      <c r="AP141" s="52" t="s">
        <v>48</v>
      </c>
      <c r="AQ141" s="52"/>
    </row>
    <row r="142" spans="1:43" x14ac:dyDescent="0.25">
      <c r="A142" s="80"/>
      <c r="B142" s="81"/>
      <c r="C142" s="2" t="str">
        <f t="shared" si="29"/>
        <v/>
      </c>
      <c r="D142" s="12" t="str">
        <f t="shared" si="30"/>
        <v/>
      </c>
      <c r="E142" s="31" t="str">
        <f t="shared" si="19"/>
        <v/>
      </c>
      <c r="F142" s="1" t="str">
        <f t="shared" ref="F142:F157" si="31">IF(COUNTA($G142:$AJ142) &lt;&gt; 0, MIN($G142:$AJ142), "")</f>
        <v/>
      </c>
      <c r="G142" s="86"/>
      <c r="H142" s="86"/>
      <c r="I142" s="86"/>
      <c r="J142" s="86"/>
      <c r="K142" s="86"/>
      <c r="L142" s="86"/>
      <c r="M142" s="86"/>
      <c r="N142" s="89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90"/>
      <c r="AL142" s="1"/>
      <c r="AM142" s="1">
        <f>COUNTBLANK($AN142:$AQ142)</f>
        <v>3</v>
      </c>
      <c r="AN142" s="33" t="str">
        <f>IF(A142 &lt;&gt; 0,A142,"")</f>
        <v/>
      </c>
      <c r="AO142" s="92"/>
      <c r="AP142" s="14" t="s">
        <v>48</v>
      </c>
      <c r="AQ142" s="91"/>
    </row>
    <row r="143" spans="1:43" x14ac:dyDescent="0.25">
      <c r="A143" s="80"/>
      <c r="B143" s="81"/>
      <c r="C143" s="2" t="str">
        <f t="shared" si="29"/>
        <v/>
      </c>
      <c r="D143" s="21" t="str">
        <f t="shared" si="30"/>
        <v/>
      </c>
      <c r="E143" s="32" t="str">
        <f t="shared" si="19"/>
        <v/>
      </c>
      <c r="F143" s="1" t="str">
        <f t="shared" si="31"/>
        <v/>
      </c>
      <c r="G143" s="86"/>
      <c r="H143" s="86"/>
      <c r="I143" s="86"/>
      <c r="J143" s="86"/>
      <c r="K143" s="86"/>
      <c r="L143" s="86"/>
      <c r="M143" s="86"/>
      <c r="N143" s="89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90"/>
      <c r="AL143" s="1"/>
      <c r="AM143" s="1">
        <f>COUNTBLANK($AN143:$AQ143)</f>
        <v>3</v>
      </c>
      <c r="AN143" s="33" t="str">
        <f t="shared" ref="AN143:AN158" si="32">IF(A143 &lt;&gt; 0,A143,"")</f>
        <v/>
      </c>
      <c r="AO143" s="92"/>
      <c r="AP143" s="14" t="s">
        <v>48</v>
      </c>
      <c r="AQ143" s="91"/>
    </row>
    <row r="144" spans="1:43" x14ac:dyDescent="0.25">
      <c r="A144" s="80"/>
      <c r="B144" s="81"/>
      <c r="C144" s="2" t="str">
        <f t="shared" si="29"/>
        <v/>
      </c>
      <c r="D144" s="12" t="str">
        <f t="shared" si="30"/>
        <v/>
      </c>
      <c r="E144" s="4" t="str">
        <f t="shared" si="19"/>
        <v/>
      </c>
      <c r="F144" s="1" t="str">
        <f t="shared" si="31"/>
        <v/>
      </c>
      <c r="G144" s="86"/>
      <c r="H144" s="86"/>
      <c r="I144" s="86"/>
      <c r="J144" s="86"/>
      <c r="K144" s="86"/>
      <c r="L144" s="86"/>
      <c r="M144" s="86"/>
      <c r="N144" s="89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90"/>
      <c r="AL144" s="1"/>
      <c r="AM144" s="1">
        <f t="shared" ref="AM144:AM158" si="33">COUNTBLANK($AN144:$AQ144)</f>
        <v>3</v>
      </c>
      <c r="AN144" s="33" t="str">
        <f t="shared" si="32"/>
        <v/>
      </c>
      <c r="AO144" s="92"/>
      <c r="AP144" s="14" t="s">
        <v>48</v>
      </c>
      <c r="AQ144" s="91"/>
    </row>
    <row r="145" spans="1:43" x14ac:dyDescent="0.25">
      <c r="A145" s="80"/>
      <c r="B145" s="81"/>
      <c r="C145" s="2" t="str">
        <f t="shared" si="29"/>
        <v/>
      </c>
      <c r="D145" s="21" t="str">
        <f t="shared" si="30"/>
        <v/>
      </c>
      <c r="E145" s="31" t="str">
        <f t="shared" si="19"/>
        <v/>
      </c>
      <c r="F145" s="1" t="str">
        <f t="shared" si="31"/>
        <v/>
      </c>
      <c r="G145" s="86"/>
      <c r="H145" s="86"/>
      <c r="I145" s="86"/>
      <c r="J145" s="86"/>
      <c r="K145" s="86"/>
      <c r="L145" s="86"/>
      <c r="M145" s="86"/>
      <c r="N145" s="89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90"/>
      <c r="AL145" s="1"/>
      <c r="AM145" s="1">
        <f t="shared" si="33"/>
        <v>3</v>
      </c>
      <c r="AN145" s="33" t="str">
        <f t="shared" si="32"/>
        <v/>
      </c>
      <c r="AO145" s="92"/>
      <c r="AP145" s="14" t="s">
        <v>48</v>
      </c>
      <c r="AQ145" s="91"/>
    </row>
    <row r="146" spans="1:43" x14ac:dyDescent="0.25">
      <c r="A146" s="80"/>
      <c r="B146" s="81"/>
      <c r="C146" s="2" t="str">
        <f t="shared" si="29"/>
        <v/>
      </c>
      <c r="D146" s="21" t="str">
        <f t="shared" si="30"/>
        <v/>
      </c>
      <c r="E146" s="32" t="str">
        <f t="shared" si="19"/>
        <v/>
      </c>
      <c r="F146" s="1" t="str">
        <f t="shared" si="31"/>
        <v/>
      </c>
      <c r="G146" s="86"/>
      <c r="H146" s="86"/>
      <c r="I146" s="86"/>
      <c r="J146" s="86"/>
      <c r="K146" s="86"/>
      <c r="L146" s="86"/>
      <c r="M146" s="86"/>
      <c r="N146" s="89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90"/>
      <c r="AL146" s="1"/>
      <c r="AM146" s="1">
        <f t="shared" si="33"/>
        <v>3</v>
      </c>
      <c r="AN146" s="33" t="str">
        <f t="shared" si="32"/>
        <v/>
      </c>
      <c r="AO146" s="92"/>
      <c r="AP146" s="14" t="s">
        <v>48</v>
      </c>
      <c r="AQ146" s="91"/>
    </row>
    <row r="147" spans="1:43" x14ac:dyDescent="0.25">
      <c r="A147" s="82"/>
      <c r="B147" s="83"/>
      <c r="C147" s="2" t="str">
        <f t="shared" si="29"/>
        <v/>
      </c>
      <c r="D147" s="12" t="str">
        <f t="shared" si="30"/>
        <v/>
      </c>
      <c r="E147" s="4" t="str">
        <f t="shared" si="19"/>
        <v/>
      </c>
      <c r="F147" s="1" t="str">
        <f t="shared" si="31"/>
        <v/>
      </c>
      <c r="G147" s="86"/>
      <c r="H147" s="86"/>
      <c r="I147" s="86"/>
      <c r="J147" s="86"/>
      <c r="K147" s="86"/>
      <c r="L147" s="86"/>
      <c r="M147" s="86"/>
      <c r="N147" s="89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90"/>
      <c r="AL147" s="1"/>
      <c r="AM147" s="1">
        <f t="shared" si="33"/>
        <v>3</v>
      </c>
      <c r="AN147" s="34" t="str">
        <f t="shared" si="32"/>
        <v/>
      </c>
      <c r="AO147" s="92"/>
      <c r="AP147" s="14" t="s">
        <v>48</v>
      </c>
      <c r="AQ147" s="91"/>
    </row>
    <row r="148" spans="1:43" x14ac:dyDescent="0.25">
      <c r="A148" s="84"/>
      <c r="B148" s="81"/>
      <c r="C148" s="2" t="str">
        <f t="shared" si="29"/>
        <v/>
      </c>
      <c r="D148" s="21" t="str">
        <f t="shared" si="30"/>
        <v/>
      </c>
      <c r="E148" s="32" t="str">
        <f t="shared" si="19"/>
        <v/>
      </c>
      <c r="F148" s="1" t="str">
        <f t="shared" si="31"/>
        <v/>
      </c>
      <c r="G148" s="86"/>
      <c r="H148" s="86"/>
      <c r="I148" s="86"/>
      <c r="J148" s="86"/>
      <c r="K148" s="86"/>
      <c r="L148" s="86"/>
      <c r="M148" s="86"/>
      <c r="N148" s="89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90"/>
      <c r="AL148" s="1"/>
      <c r="AM148" s="1">
        <f t="shared" si="33"/>
        <v>3</v>
      </c>
      <c r="AN148" s="19" t="str">
        <f t="shared" si="32"/>
        <v/>
      </c>
      <c r="AO148" s="92"/>
      <c r="AP148" s="14" t="s">
        <v>48</v>
      </c>
      <c r="AQ148" s="91"/>
    </row>
    <row r="149" spans="1:43" x14ac:dyDescent="0.25">
      <c r="A149" s="80"/>
      <c r="B149" s="81"/>
      <c r="C149" s="2" t="str">
        <f t="shared" si="29"/>
        <v/>
      </c>
      <c r="D149" s="21" t="str">
        <f t="shared" si="30"/>
        <v/>
      </c>
      <c r="E149" s="4" t="str">
        <f t="shared" si="19"/>
        <v/>
      </c>
      <c r="F149" s="1" t="str">
        <f t="shared" si="31"/>
        <v/>
      </c>
      <c r="G149" s="86"/>
      <c r="H149" s="86"/>
      <c r="I149" s="86"/>
      <c r="J149" s="86"/>
      <c r="K149" s="86"/>
      <c r="L149" s="86"/>
      <c r="M149" s="86"/>
      <c r="N149" s="89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90"/>
      <c r="AL149" s="1"/>
      <c r="AM149" s="1">
        <f t="shared" si="33"/>
        <v>3</v>
      </c>
      <c r="AN149" s="33" t="str">
        <f t="shared" si="32"/>
        <v/>
      </c>
      <c r="AO149" s="92"/>
      <c r="AP149" s="14" t="s">
        <v>48</v>
      </c>
      <c r="AQ149" s="91"/>
    </row>
    <row r="150" spans="1:43" x14ac:dyDescent="0.25">
      <c r="A150" s="82"/>
      <c r="B150" s="81"/>
      <c r="C150" s="2" t="str">
        <f t="shared" si="29"/>
        <v/>
      </c>
      <c r="D150" s="12" t="str">
        <f t="shared" si="30"/>
        <v/>
      </c>
      <c r="E150" s="31" t="str">
        <f t="shared" si="19"/>
        <v/>
      </c>
      <c r="F150" s="1" t="str">
        <f t="shared" si="31"/>
        <v/>
      </c>
      <c r="G150" s="86"/>
      <c r="H150" s="86"/>
      <c r="I150" s="86"/>
      <c r="J150" s="86"/>
      <c r="K150" s="86"/>
      <c r="L150" s="86"/>
      <c r="M150" s="86"/>
      <c r="N150" s="89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90"/>
      <c r="AL150" s="1"/>
      <c r="AM150" s="1">
        <f t="shared" si="33"/>
        <v>3</v>
      </c>
      <c r="AN150" s="34" t="str">
        <f t="shared" si="32"/>
        <v/>
      </c>
      <c r="AO150" s="92"/>
      <c r="AP150" s="14" t="s">
        <v>48</v>
      </c>
      <c r="AQ150" s="91"/>
    </row>
    <row r="151" spans="1:43" x14ac:dyDescent="0.25">
      <c r="A151" s="80"/>
      <c r="B151" s="81"/>
      <c r="C151" s="2" t="str">
        <f t="shared" si="29"/>
        <v/>
      </c>
      <c r="D151" s="21" t="str">
        <f t="shared" si="30"/>
        <v/>
      </c>
      <c r="E151" s="31" t="str">
        <f t="shared" ref="E151:E200" si="34">IFERROR(IF(COUNTA(G151:AJ151) &lt;&gt; 0, AVERAGE(G151:AJ151), ""),"")</f>
        <v/>
      </c>
      <c r="F151" s="1" t="str">
        <f t="shared" si="31"/>
        <v/>
      </c>
      <c r="G151" s="86"/>
      <c r="H151" s="86"/>
      <c r="I151" s="86"/>
      <c r="J151" s="86"/>
      <c r="K151" s="86"/>
      <c r="L151" s="86"/>
      <c r="M151" s="86"/>
      <c r="N151" s="89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90"/>
      <c r="AL151" s="1"/>
      <c r="AM151" s="1">
        <f t="shared" si="33"/>
        <v>3</v>
      </c>
      <c r="AN151" s="34" t="str">
        <f t="shared" si="32"/>
        <v/>
      </c>
      <c r="AO151" s="92"/>
      <c r="AP151" s="14" t="s">
        <v>48</v>
      </c>
      <c r="AQ151" s="91"/>
    </row>
    <row r="152" spans="1:43" x14ac:dyDescent="0.25">
      <c r="A152" s="80"/>
      <c r="B152" s="81"/>
      <c r="C152" s="2" t="str">
        <f t="shared" si="29"/>
        <v/>
      </c>
      <c r="D152" s="21" t="str">
        <f t="shared" si="30"/>
        <v/>
      </c>
      <c r="E152" s="32" t="str">
        <f t="shared" si="34"/>
        <v/>
      </c>
      <c r="F152" s="1" t="str">
        <f t="shared" si="31"/>
        <v/>
      </c>
      <c r="G152" s="86"/>
      <c r="H152" s="86"/>
      <c r="I152" s="86"/>
      <c r="J152" s="86"/>
      <c r="K152" s="86"/>
      <c r="L152" s="86"/>
      <c r="M152" s="86"/>
      <c r="N152" s="89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90"/>
      <c r="AL152" s="1"/>
      <c r="AM152" s="1">
        <f t="shared" si="33"/>
        <v>3</v>
      </c>
      <c r="AN152" s="19" t="str">
        <f t="shared" si="32"/>
        <v/>
      </c>
      <c r="AO152" s="92"/>
      <c r="AP152" s="14" t="s">
        <v>48</v>
      </c>
      <c r="AQ152" s="91"/>
    </row>
    <row r="153" spans="1:43" x14ac:dyDescent="0.25">
      <c r="A153" s="82"/>
      <c r="B153" s="81"/>
      <c r="C153" s="2" t="str">
        <f t="shared" si="29"/>
        <v/>
      </c>
      <c r="D153" s="21" t="str">
        <f t="shared" si="30"/>
        <v/>
      </c>
      <c r="E153" s="4" t="str">
        <f t="shared" si="34"/>
        <v/>
      </c>
      <c r="F153" s="1" t="str">
        <f t="shared" si="31"/>
        <v/>
      </c>
      <c r="G153" s="86"/>
      <c r="H153" s="86"/>
      <c r="I153" s="86"/>
      <c r="J153" s="86"/>
      <c r="K153" s="86"/>
      <c r="L153" s="86"/>
      <c r="M153" s="86"/>
      <c r="N153" s="89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90"/>
      <c r="AL153" s="1"/>
      <c r="AM153" s="1">
        <f t="shared" si="33"/>
        <v>3</v>
      </c>
      <c r="AN153" s="34" t="str">
        <f t="shared" si="32"/>
        <v/>
      </c>
      <c r="AO153" s="92"/>
      <c r="AP153" s="14" t="s">
        <v>48</v>
      </c>
      <c r="AQ153" s="91"/>
    </row>
    <row r="154" spans="1:43" x14ac:dyDescent="0.25">
      <c r="A154" s="80"/>
      <c r="B154" s="85"/>
      <c r="C154" s="2" t="str">
        <f t="shared" si="29"/>
        <v/>
      </c>
      <c r="D154" s="21" t="str">
        <f t="shared" si="30"/>
        <v/>
      </c>
      <c r="E154" s="31" t="str">
        <f t="shared" si="34"/>
        <v/>
      </c>
      <c r="F154" s="1" t="str">
        <f t="shared" si="31"/>
        <v/>
      </c>
      <c r="G154" s="86"/>
      <c r="H154" s="86"/>
      <c r="I154" s="86"/>
      <c r="J154" s="86"/>
      <c r="K154" s="86"/>
      <c r="L154" s="86"/>
      <c r="M154" s="86"/>
      <c r="N154" s="89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90"/>
      <c r="AL154" s="1"/>
      <c r="AM154" s="1">
        <f t="shared" si="33"/>
        <v>3</v>
      </c>
      <c r="AN154" s="19" t="str">
        <f t="shared" si="32"/>
        <v/>
      </c>
      <c r="AO154" s="92"/>
      <c r="AP154" s="14" t="s">
        <v>48</v>
      </c>
      <c r="AQ154" s="91"/>
    </row>
    <row r="155" spans="1:43" x14ac:dyDescent="0.25">
      <c r="A155" s="80"/>
      <c r="B155" s="85"/>
      <c r="C155" s="2" t="str">
        <f t="shared" si="29"/>
        <v/>
      </c>
      <c r="D155" s="21" t="str">
        <f t="shared" si="30"/>
        <v/>
      </c>
      <c r="E155" s="31" t="str">
        <f t="shared" si="34"/>
        <v/>
      </c>
      <c r="F155" s="1" t="str">
        <f t="shared" si="31"/>
        <v/>
      </c>
      <c r="G155" s="86"/>
      <c r="H155" s="86"/>
      <c r="I155" s="86"/>
      <c r="J155" s="86"/>
      <c r="K155" s="86"/>
      <c r="L155" s="86"/>
      <c r="M155" s="86"/>
      <c r="N155" s="89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90"/>
      <c r="AL155" s="1"/>
      <c r="AM155" s="1">
        <f t="shared" si="33"/>
        <v>3</v>
      </c>
      <c r="AN155" s="33" t="str">
        <f t="shared" si="32"/>
        <v/>
      </c>
      <c r="AO155" s="92"/>
      <c r="AP155" s="14" t="s">
        <v>48</v>
      </c>
      <c r="AQ155" s="91"/>
    </row>
    <row r="156" spans="1:43" x14ac:dyDescent="0.25">
      <c r="A156" s="80"/>
      <c r="B156" s="83"/>
      <c r="C156" s="2" t="str">
        <f t="shared" si="29"/>
        <v/>
      </c>
      <c r="D156" s="12" t="str">
        <f t="shared" si="30"/>
        <v/>
      </c>
      <c r="E156" s="31" t="str">
        <f t="shared" si="34"/>
        <v/>
      </c>
      <c r="F156" s="1" t="str">
        <f t="shared" si="31"/>
        <v/>
      </c>
      <c r="G156" s="86"/>
      <c r="H156" s="86"/>
      <c r="I156" s="86"/>
      <c r="J156" s="86"/>
      <c r="K156" s="86"/>
      <c r="L156" s="86"/>
      <c r="M156" s="86"/>
      <c r="N156" s="89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90"/>
      <c r="AL156" s="1"/>
      <c r="AM156" s="1">
        <f t="shared" si="33"/>
        <v>3</v>
      </c>
      <c r="AN156" s="33" t="str">
        <f t="shared" si="32"/>
        <v/>
      </c>
      <c r="AO156" s="92"/>
      <c r="AP156" s="14" t="s">
        <v>48</v>
      </c>
      <c r="AQ156" s="91"/>
    </row>
    <row r="157" spans="1:43" x14ac:dyDescent="0.25">
      <c r="A157" s="80"/>
      <c r="B157" s="81"/>
      <c r="C157" s="2" t="str">
        <f t="shared" si="29"/>
        <v/>
      </c>
      <c r="D157" s="21" t="str">
        <f t="shared" si="30"/>
        <v/>
      </c>
      <c r="E157" s="31" t="str">
        <f t="shared" si="34"/>
        <v/>
      </c>
      <c r="F157" s="1" t="str">
        <f t="shared" si="31"/>
        <v/>
      </c>
      <c r="G157" s="86"/>
      <c r="H157" s="86"/>
      <c r="I157" s="86"/>
      <c r="J157" s="86"/>
      <c r="K157" s="86"/>
      <c r="L157" s="86"/>
      <c r="M157" s="86"/>
      <c r="N157" s="89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90"/>
      <c r="AL157" s="1"/>
      <c r="AM157" s="1">
        <f t="shared" si="33"/>
        <v>3</v>
      </c>
      <c r="AN157" s="33" t="str">
        <f t="shared" si="32"/>
        <v/>
      </c>
      <c r="AO157" s="92"/>
      <c r="AP157" s="14" t="s">
        <v>48</v>
      </c>
      <c r="AQ157" s="91"/>
    </row>
    <row r="158" spans="1:43" s="64" customFormat="1" x14ac:dyDescent="0.25">
      <c r="A158" s="80"/>
      <c r="B158" s="81"/>
      <c r="C158" s="96" t="str">
        <f t="shared" si="29"/>
        <v/>
      </c>
      <c r="D158" s="97" t="str">
        <f t="shared" si="30"/>
        <v/>
      </c>
      <c r="E158" s="98" t="str">
        <f t="shared" si="34"/>
        <v/>
      </c>
      <c r="F158" s="55" t="str">
        <f>IF(COUNTA($G158:$AJ158) &lt;&gt; 0, MIN($G158:$AJ158), "")</f>
        <v/>
      </c>
      <c r="G158" s="86"/>
      <c r="H158" s="86"/>
      <c r="I158" s="86"/>
      <c r="J158" s="86"/>
      <c r="K158" s="86"/>
      <c r="L158" s="86"/>
      <c r="M158" s="86"/>
      <c r="N158" s="89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90"/>
      <c r="AL158" s="55"/>
      <c r="AM158" s="55">
        <f t="shared" si="33"/>
        <v>3</v>
      </c>
      <c r="AN158" s="99" t="str">
        <f t="shared" si="32"/>
        <v/>
      </c>
      <c r="AO158" s="55"/>
      <c r="AP158" s="52" t="s">
        <v>48</v>
      </c>
      <c r="AQ158" s="52"/>
    </row>
    <row r="159" spans="1:43" x14ac:dyDescent="0.25">
      <c r="A159" s="80"/>
      <c r="B159" s="81"/>
      <c r="C159" s="2" t="str">
        <f t="shared" si="29"/>
        <v/>
      </c>
      <c r="D159" s="12" t="str">
        <f t="shared" si="30"/>
        <v/>
      </c>
      <c r="E159" s="31" t="str">
        <f t="shared" si="34"/>
        <v/>
      </c>
      <c r="F159" s="1" t="str">
        <f t="shared" ref="F159:F174" si="35">IF(COUNTA($G159:$AJ159) &lt;&gt; 0, MIN($G159:$AJ159), "")</f>
        <v/>
      </c>
      <c r="G159" s="86"/>
      <c r="H159" s="86"/>
      <c r="I159" s="86"/>
      <c r="J159" s="86"/>
      <c r="K159" s="86"/>
      <c r="L159" s="86"/>
      <c r="M159" s="86"/>
      <c r="N159" s="89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90"/>
      <c r="AL159" s="1"/>
      <c r="AM159" s="1">
        <f>COUNTBLANK($AN159:$AQ159)</f>
        <v>3</v>
      </c>
      <c r="AN159" s="33" t="str">
        <f>IF(A159 &lt;&gt; 0,A159,"")</f>
        <v/>
      </c>
      <c r="AO159" s="92"/>
      <c r="AP159" s="14" t="s">
        <v>48</v>
      </c>
      <c r="AQ159" s="91"/>
    </row>
    <row r="160" spans="1:43" x14ac:dyDescent="0.25">
      <c r="A160" s="80"/>
      <c r="B160" s="81"/>
      <c r="C160" s="2" t="str">
        <f t="shared" si="29"/>
        <v/>
      </c>
      <c r="D160" s="21" t="str">
        <f t="shared" si="30"/>
        <v/>
      </c>
      <c r="E160" s="32" t="str">
        <f t="shared" si="34"/>
        <v/>
      </c>
      <c r="F160" s="1" t="str">
        <f t="shared" si="35"/>
        <v/>
      </c>
      <c r="G160" s="86"/>
      <c r="H160" s="86"/>
      <c r="I160" s="86"/>
      <c r="J160" s="86"/>
      <c r="K160" s="86"/>
      <c r="L160" s="86"/>
      <c r="M160" s="86"/>
      <c r="N160" s="89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90"/>
      <c r="AL160" s="1"/>
      <c r="AM160" s="1">
        <f>COUNTBLANK($AN160:$AQ160)</f>
        <v>3</v>
      </c>
      <c r="AN160" s="33" t="str">
        <f t="shared" ref="AN160:AN175" si="36">IF(A160 &lt;&gt; 0,A160,"")</f>
        <v/>
      </c>
      <c r="AO160" s="92"/>
      <c r="AP160" s="14" t="s">
        <v>48</v>
      </c>
      <c r="AQ160" s="91"/>
    </row>
    <row r="161" spans="1:43" x14ac:dyDescent="0.25">
      <c r="A161" s="80"/>
      <c r="B161" s="81"/>
      <c r="C161" s="2" t="str">
        <f t="shared" si="29"/>
        <v/>
      </c>
      <c r="D161" s="12" t="str">
        <f t="shared" si="30"/>
        <v/>
      </c>
      <c r="E161" s="4" t="str">
        <f t="shared" si="34"/>
        <v/>
      </c>
      <c r="F161" s="1" t="str">
        <f t="shared" si="35"/>
        <v/>
      </c>
      <c r="G161" s="86"/>
      <c r="H161" s="86"/>
      <c r="I161" s="86"/>
      <c r="J161" s="86"/>
      <c r="K161" s="86"/>
      <c r="L161" s="86"/>
      <c r="M161" s="86"/>
      <c r="N161" s="89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90"/>
      <c r="AL161" s="1"/>
      <c r="AM161" s="1">
        <f t="shared" ref="AM161:AM175" si="37">COUNTBLANK($AN161:$AQ161)</f>
        <v>3</v>
      </c>
      <c r="AN161" s="33" t="str">
        <f t="shared" si="36"/>
        <v/>
      </c>
      <c r="AO161" s="92"/>
      <c r="AP161" s="14" t="s">
        <v>48</v>
      </c>
      <c r="AQ161" s="91"/>
    </row>
    <row r="162" spans="1:43" x14ac:dyDescent="0.25">
      <c r="A162" s="80"/>
      <c r="B162" s="81"/>
      <c r="C162" s="2" t="str">
        <f t="shared" si="29"/>
        <v/>
      </c>
      <c r="D162" s="21" t="str">
        <f t="shared" si="30"/>
        <v/>
      </c>
      <c r="E162" s="31" t="str">
        <f t="shared" si="34"/>
        <v/>
      </c>
      <c r="F162" s="1" t="str">
        <f t="shared" si="35"/>
        <v/>
      </c>
      <c r="G162" s="86"/>
      <c r="H162" s="86"/>
      <c r="I162" s="86"/>
      <c r="J162" s="86"/>
      <c r="K162" s="86"/>
      <c r="L162" s="86"/>
      <c r="M162" s="86"/>
      <c r="N162" s="89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90"/>
      <c r="AL162" s="1"/>
      <c r="AM162" s="1">
        <f t="shared" si="37"/>
        <v>3</v>
      </c>
      <c r="AN162" s="33" t="str">
        <f t="shared" si="36"/>
        <v/>
      </c>
      <c r="AO162" s="92"/>
      <c r="AP162" s="14" t="s">
        <v>48</v>
      </c>
      <c r="AQ162" s="91"/>
    </row>
    <row r="163" spans="1:43" x14ac:dyDescent="0.25">
      <c r="A163" s="80"/>
      <c r="B163" s="81"/>
      <c r="C163" s="2" t="str">
        <f t="shared" si="29"/>
        <v/>
      </c>
      <c r="D163" s="21" t="str">
        <f t="shared" si="30"/>
        <v/>
      </c>
      <c r="E163" s="32" t="str">
        <f t="shared" si="34"/>
        <v/>
      </c>
      <c r="F163" s="1" t="str">
        <f t="shared" si="35"/>
        <v/>
      </c>
      <c r="G163" s="86"/>
      <c r="H163" s="86"/>
      <c r="I163" s="86"/>
      <c r="J163" s="86"/>
      <c r="K163" s="86"/>
      <c r="L163" s="86"/>
      <c r="M163" s="86"/>
      <c r="N163" s="89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90"/>
      <c r="AL163" s="1"/>
      <c r="AM163" s="1">
        <f t="shared" si="37"/>
        <v>3</v>
      </c>
      <c r="AN163" s="33" t="str">
        <f t="shared" si="36"/>
        <v/>
      </c>
      <c r="AO163" s="92"/>
      <c r="AP163" s="14" t="s">
        <v>48</v>
      </c>
      <c r="AQ163" s="91"/>
    </row>
    <row r="164" spans="1:43" x14ac:dyDescent="0.25">
      <c r="A164" s="82"/>
      <c r="B164" s="83"/>
      <c r="C164" s="2" t="str">
        <f t="shared" si="29"/>
        <v/>
      </c>
      <c r="D164" s="12" t="str">
        <f t="shared" si="30"/>
        <v/>
      </c>
      <c r="E164" s="4" t="str">
        <f t="shared" si="34"/>
        <v/>
      </c>
      <c r="F164" s="1" t="str">
        <f t="shared" si="35"/>
        <v/>
      </c>
      <c r="G164" s="86"/>
      <c r="H164" s="86"/>
      <c r="I164" s="86"/>
      <c r="J164" s="86"/>
      <c r="K164" s="86"/>
      <c r="L164" s="86"/>
      <c r="M164" s="86"/>
      <c r="N164" s="89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90"/>
      <c r="AL164" s="1"/>
      <c r="AM164" s="1">
        <f t="shared" si="37"/>
        <v>3</v>
      </c>
      <c r="AN164" s="34" t="str">
        <f t="shared" si="36"/>
        <v/>
      </c>
      <c r="AO164" s="92"/>
      <c r="AP164" s="14" t="s">
        <v>48</v>
      </c>
      <c r="AQ164" s="91"/>
    </row>
    <row r="165" spans="1:43" x14ac:dyDescent="0.25">
      <c r="A165" s="84"/>
      <c r="B165" s="81"/>
      <c r="C165" s="2" t="str">
        <f t="shared" si="29"/>
        <v/>
      </c>
      <c r="D165" s="21" t="str">
        <f t="shared" si="30"/>
        <v/>
      </c>
      <c r="E165" s="32" t="str">
        <f t="shared" si="34"/>
        <v/>
      </c>
      <c r="F165" s="1" t="str">
        <f t="shared" si="35"/>
        <v/>
      </c>
      <c r="G165" s="86"/>
      <c r="H165" s="86"/>
      <c r="I165" s="86"/>
      <c r="J165" s="86"/>
      <c r="K165" s="86"/>
      <c r="L165" s="86"/>
      <c r="M165" s="86"/>
      <c r="N165" s="89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90"/>
      <c r="AL165" s="1"/>
      <c r="AM165" s="1">
        <f t="shared" si="37"/>
        <v>3</v>
      </c>
      <c r="AN165" s="19" t="str">
        <f t="shared" si="36"/>
        <v/>
      </c>
      <c r="AO165" s="92"/>
      <c r="AP165" s="14" t="s">
        <v>48</v>
      </c>
      <c r="AQ165" s="91"/>
    </row>
    <row r="166" spans="1:43" x14ac:dyDescent="0.25">
      <c r="A166" s="80"/>
      <c r="B166" s="81"/>
      <c r="C166" s="2" t="str">
        <f t="shared" si="29"/>
        <v/>
      </c>
      <c r="D166" s="21" t="str">
        <f t="shared" si="30"/>
        <v/>
      </c>
      <c r="E166" s="4" t="str">
        <f t="shared" si="34"/>
        <v/>
      </c>
      <c r="F166" s="1" t="str">
        <f t="shared" si="35"/>
        <v/>
      </c>
      <c r="G166" s="86"/>
      <c r="H166" s="86"/>
      <c r="I166" s="86"/>
      <c r="J166" s="86"/>
      <c r="K166" s="86"/>
      <c r="L166" s="86"/>
      <c r="M166" s="86"/>
      <c r="N166" s="89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90"/>
      <c r="AL166" s="1"/>
      <c r="AM166" s="1">
        <f t="shared" si="37"/>
        <v>3</v>
      </c>
      <c r="AN166" s="33" t="str">
        <f t="shared" si="36"/>
        <v/>
      </c>
      <c r="AO166" s="92"/>
      <c r="AP166" s="14" t="s">
        <v>48</v>
      </c>
      <c r="AQ166" s="91"/>
    </row>
    <row r="167" spans="1:43" x14ac:dyDescent="0.25">
      <c r="A167" s="82"/>
      <c r="B167" s="81"/>
      <c r="C167" s="2" t="str">
        <f t="shared" si="29"/>
        <v/>
      </c>
      <c r="D167" s="12" t="str">
        <f t="shared" si="30"/>
        <v/>
      </c>
      <c r="E167" s="31" t="str">
        <f t="shared" si="34"/>
        <v/>
      </c>
      <c r="F167" s="1" t="str">
        <f t="shared" si="35"/>
        <v/>
      </c>
      <c r="G167" s="86"/>
      <c r="H167" s="86"/>
      <c r="I167" s="86"/>
      <c r="J167" s="86"/>
      <c r="K167" s="86"/>
      <c r="L167" s="86"/>
      <c r="M167" s="86"/>
      <c r="N167" s="89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90"/>
      <c r="AL167" s="1"/>
      <c r="AM167" s="1">
        <f t="shared" si="37"/>
        <v>3</v>
      </c>
      <c r="AN167" s="34" t="str">
        <f t="shared" si="36"/>
        <v/>
      </c>
      <c r="AO167" s="92"/>
      <c r="AP167" s="14" t="s">
        <v>48</v>
      </c>
      <c r="AQ167" s="91"/>
    </row>
    <row r="168" spans="1:43" x14ac:dyDescent="0.25">
      <c r="A168" s="80"/>
      <c r="B168" s="81"/>
      <c r="C168" s="2" t="str">
        <f t="shared" si="29"/>
        <v/>
      </c>
      <c r="D168" s="21" t="str">
        <f t="shared" si="30"/>
        <v/>
      </c>
      <c r="E168" s="31" t="str">
        <f t="shared" si="34"/>
        <v/>
      </c>
      <c r="F168" s="1" t="str">
        <f t="shared" si="35"/>
        <v/>
      </c>
      <c r="G168" s="86"/>
      <c r="H168" s="86"/>
      <c r="I168" s="86"/>
      <c r="J168" s="86"/>
      <c r="K168" s="86"/>
      <c r="L168" s="86"/>
      <c r="M168" s="86"/>
      <c r="N168" s="89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90"/>
      <c r="AL168" s="1"/>
      <c r="AM168" s="1">
        <f t="shared" si="37"/>
        <v>3</v>
      </c>
      <c r="AN168" s="34" t="str">
        <f t="shared" si="36"/>
        <v/>
      </c>
      <c r="AO168" s="92"/>
      <c r="AP168" s="14" t="s">
        <v>48</v>
      </c>
      <c r="AQ168" s="91"/>
    </row>
    <row r="169" spans="1:43" x14ac:dyDescent="0.25">
      <c r="A169" s="80"/>
      <c r="B169" s="81"/>
      <c r="C169" s="2" t="str">
        <f t="shared" si="29"/>
        <v/>
      </c>
      <c r="D169" s="21" t="str">
        <f t="shared" si="30"/>
        <v/>
      </c>
      <c r="E169" s="32" t="str">
        <f t="shared" si="34"/>
        <v/>
      </c>
      <c r="F169" s="1" t="str">
        <f t="shared" si="35"/>
        <v/>
      </c>
      <c r="G169" s="86"/>
      <c r="H169" s="86"/>
      <c r="I169" s="86"/>
      <c r="J169" s="86"/>
      <c r="K169" s="86"/>
      <c r="L169" s="86"/>
      <c r="M169" s="86"/>
      <c r="N169" s="89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90"/>
      <c r="AL169" s="1"/>
      <c r="AM169" s="1">
        <f t="shared" si="37"/>
        <v>3</v>
      </c>
      <c r="AN169" s="19" t="str">
        <f t="shared" si="36"/>
        <v/>
      </c>
      <c r="AO169" s="92"/>
      <c r="AP169" s="14" t="s">
        <v>48</v>
      </c>
      <c r="AQ169" s="91"/>
    </row>
    <row r="170" spans="1:43" x14ac:dyDescent="0.25">
      <c r="A170" s="82"/>
      <c r="B170" s="81"/>
      <c r="C170" s="2" t="str">
        <f t="shared" si="29"/>
        <v/>
      </c>
      <c r="D170" s="21" t="str">
        <f t="shared" si="30"/>
        <v/>
      </c>
      <c r="E170" s="4" t="str">
        <f t="shared" si="34"/>
        <v/>
      </c>
      <c r="F170" s="1" t="str">
        <f t="shared" si="35"/>
        <v/>
      </c>
      <c r="G170" s="86"/>
      <c r="H170" s="86"/>
      <c r="I170" s="86"/>
      <c r="J170" s="86"/>
      <c r="K170" s="86"/>
      <c r="L170" s="86"/>
      <c r="M170" s="86"/>
      <c r="N170" s="89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90"/>
      <c r="AL170" s="1"/>
      <c r="AM170" s="1">
        <f t="shared" si="37"/>
        <v>3</v>
      </c>
      <c r="AN170" s="34" t="str">
        <f t="shared" si="36"/>
        <v/>
      </c>
      <c r="AO170" s="92"/>
      <c r="AP170" s="14" t="s">
        <v>48</v>
      </c>
      <c r="AQ170" s="91"/>
    </row>
    <row r="171" spans="1:43" x14ac:dyDescent="0.25">
      <c r="A171" s="80"/>
      <c r="B171" s="85"/>
      <c r="C171" s="2" t="str">
        <f t="shared" si="29"/>
        <v/>
      </c>
      <c r="D171" s="21" t="str">
        <f t="shared" si="30"/>
        <v/>
      </c>
      <c r="E171" s="31" t="str">
        <f t="shared" si="34"/>
        <v/>
      </c>
      <c r="F171" s="1" t="str">
        <f t="shared" si="35"/>
        <v/>
      </c>
      <c r="G171" s="86"/>
      <c r="H171" s="86"/>
      <c r="I171" s="86"/>
      <c r="J171" s="86"/>
      <c r="K171" s="86"/>
      <c r="L171" s="86"/>
      <c r="M171" s="86"/>
      <c r="N171" s="89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90"/>
      <c r="AL171" s="1"/>
      <c r="AM171" s="1">
        <f t="shared" si="37"/>
        <v>3</v>
      </c>
      <c r="AN171" s="19" t="str">
        <f t="shared" si="36"/>
        <v/>
      </c>
      <c r="AO171" s="92"/>
      <c r="AP171" s="14" t="s">
        <v>48</v>
      </c>
      <c r="AQ171" s="91"/>
    </row>
    <row r="172" spans="1:43" x14ac:dyDescent="0.25">
      <c r="A172" s="80"/>
      <c r="B172" s="85"/>
      <c r="C172" s="2" t="str">
        <f t="shared" si="29"/>
        <v/>
      </c>
      <c r="D172" s="21" t="str">
        <f t="shared" si="30"/>
        <v/>
      </c>
      <c r="E172" s="31" t="str">
        <f t="shared" si="34"/>
        <v/>
      </c>
      <c r="F172" s="1" t="str">
        <f t="shared" si="35"/>
        <v/>
      </c>
      <c r="G172" s="86"/>
      <c r="H172" s="86"/>
      <c r="I172" s="86"/>
      <c r="J172" s="86"/>
      <c r="K172" s="86"/>
      <c r="L172" s="86"/>
      <c r="M172" s="86"/>
      <c r="N172" s="89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90"/>
      <c r="AL172" s="1"/>
      <c r="AM172" s="1">
        <f t="shared" si="37"/>
        <v>3</v>
      </c>
      <c r="AN172" s="33" t="str">
        <f t="shared" si="36"/>
        <v/>
      </c>
      <c r="AO172" s="92"/>
      <c r="AP172" s="14" t="s">
        <v>48</v>
      </c>
      <c r="AQ172" s="91"/>
    </row>
    <row r="173" spans="1:43" x14ac:dyDescent="0.25">
      <c r="A173" s="80"/>
      <c r="B173" s="83"/>
      <c r="C173" s="2" t="str">
        <f t="shared" si="29"/>
        <v/>
      </c>
      <c r="D173" s="12" t="str">
        <f t="shared" si="30"/>
        <v/>
      </c>
      <c r="E173" s="31" t="str">
        <f t="shared" si="34"/>
        <v/>
      </c>
      <c r="F173" s="1" t="str">
        <f t="shared" si="35"/>
        <v/>
      </c>
      <c r="G173" s="86"/>
      <c r="H173" s="86"/>
      <c r="I173" s="86"/>
      <c r="J173" s="86"/>
      <c r="K173" s="86"/>
      <c r="L173" s="86"/>
      <c r="M173" s="86"/>
      <c r="N173" s="89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90"/>
      <c r="AL173" s="1"/>
      <c r="AM173" s="1">
        <f t="shared" si="37"/>
        <v>3</v>
      </c>
      <c r="AN173" s="33" t="str">
        <f t="shared" si="36"/>
        <v/>
      </c>
      <c r="AO173" s="92"/>
      <c r="AP173" s="14" t="s">
        <v>48</v>
      </c>
      <c r="AQ173" s="91"/>
    </row>
    <row r="174" spans="1:43" x14ac:dyDescent="0.25">
      <c r="A174" s="80"/>
      <c r="B174" s="81"/>
      <c r="C174" s="2" t="str">
        <f t="shared" si="29"/>
        <v/>
      </c>
      <c r="D174" s="21" t="str">
        <f t="shared" si="30"/>
        <v/>
      </c>
      <c r="E174" s="31" t="str">
        <f t="shared" si="34"/>
        <v/>
      </c>
      <c r="F174" s="1" t="str">
        <f t="shared" si="35"/>
        <v/>
      </c>
      <c r="G174" s="86"/>
      <c r="H174" s="86"/>
      <c r="I174" s="86"/>
      <c r="J174" s="86"/>
      <c r="K174" s="86"/>
      <c r="L174" s="86"/>
      <c r="M174" s="86"/>
      <c r="N174" s="89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90"/>
      <c r="AL174" s="1"/>
      <c r="AM174" s="1">
        <f t="shared" si="37"/>
        <v>3</v>
      </c>
      <c r="AN174" s="33" t="str">
        <f t="shared" si="36"/>
        <v/>
      </c>
      <c r="AO174" s="92"/>
      <c r="AP174" s="14" t="s">
        <v>48</v>
      </c>
      <c r="AQ174" s="91"/>
    </row>
    <row r="175" spans="1:43" s="64" customFormat="1" x14ac:dyDescent="0.25">
      <c r="A175" s="80"/>
      <c r="B175" s="81"/>
      <c r="C175" s="96" t="str">
        <f t="shared" si="29"/>
        <v/>
      </c>
      <c r="D175" s="97" t="str">
        <f t="shared" si="30"/>
        <v/>
      </c>
      <c r="E175" s="98" t="str">
        <f t="shared" si="34"/>
        <v/>
      </c>
      <c r="F175" s="55" t="str">
        <f>IF(COUNTA($G175:$AJ175) &lt;&gt; 0, MIN($G175:$AJ175), "")</f>
        <v/>
      </c>
      <c r="G175" s="86"/>
      <c r="H175" s="86"/>
      <c r="I175" s="86"/>
      <c r="J175" s="86"/>
      <c r="K175" s="86"/>
      <c r="L175" s="86"/>
      <c r="M175" s="86"/>
      <c r="N175" s="89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90"/>
      <c r="AL175" s="55"/>
      <c r="AM175" s="55">
        <f t="shared" si="37"/>
        <v>3</v>
      </c>
      <c r="AN175" s="99" t="str">
        <f t="shared" si="36"/>
        <v/>
      </c>
      <c r="AO175" s="55"/>
      <c r="AP175" s="52" t="s">
        <v>48</v>
      </c>
      <c r="AQ175" s="52"/>
    </row>
    <row r="176" spans="1:43" x14ac:dyDescent="0.25">
      <c r="A176" s="80"/>
      <c r="B176" s="81"/>
      <c r="C176" s="2" t="str">
        <f t="shared" si="29"/>
        <v/>
      </c>
      <c r="D176" s="12" t="str">
        <f t="shared" si="30"/>
        <v/>
      </c>
      <c r="E176" s="31" t="str">
        <f t="shared" si="34"/>
        <v/>
      </c>
      <c r="F176" s="1" t="str">
        <f t="shared" ref="F176:F191" si="38">IF(COUNTA($G176:$AJ176) &lt;&gt; 0, MIN($G176:$AJ176), "")</f>
        <v/>
      </c>
      <c r="G176" s="86"/>
      <c r="H176" s="86"/>
      <c r="I176" s="86"/>
      <c r="J176" s="86"/>
      <c r="K176" s="86"/>
      <c r="L176" s="86"/>
      <c r="M176" s="86"/>
      <c r="N176" s="89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90"/>
      <c r="AL176" s="1"/>
      <c r="AM176" s="1">
        <f>COUNTBLANK($AN176:$AQ176)</f>
        <v>3</v>
      </c>
      <c r="AN176" s="33" t="str">
        <f>IF(A176 &lt;&gt; 0,A176,"")</f>
        <v/>
      </c>
      <c r="AO176" s="92"/>
      <c r="AP176" s="14" t="s">
        <v>48</v>
      </c>
      <c r="AQ176" s="91"/>
    </row>
    <row r="177" spans="1:43" x14ac:dyDescent="0.25">
      <c r="A177" s="80"/>
      <c r="B177" s="81"/>
      <c r="C177" s="2" t="str">
        <f t="shared" si="29"/>
        <v/>
      </c>
      <c r="D177" s="21" t="str">
        <f t="shared" si="30"/>
        <v/>
      </c>
      <c r="E177" s="32" t="str">
        <f t="shared" si="34"/>
        <v/>
      </c>
      <c r="F177" s="1" t="str">
        <f t="shared" si="38"/>
        <v/>
      </c>
      <c r="G177" s="86"/>
      <c r="H177" s="86"/>
      <c r="I177" s="86"/>
      <c r="J177" s="86"/>
      <c r="K177" s="86"/>
      <c r="L177" s="86"/>
      <c r="M177" s="86"/>
      <c r="N177" s="89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90"/>
      <c r="AL177" s="1"/>
      <c r="AM177" s="1">
        <f>COUNTBLANK($AN177:$AQ177)</f>
        <v>3</v>
      </c>
      <c r="AN177" s="33" t="str">
        <f t="shared" ref="AN177:AN192" si="39">IF(A177 &lt;&gt; 0,A177,"")</f>
        <v/>
      </c>
      <c r="AO177" s="92"/>
      <c r="AP177" s="14" t="s">
        <v>48</v>
      </c>
      <c r="AQ177" s="91"/>
    </row>
    <row r="178" spans="1:43" x14ac:dyDescent="0.25">
      <c r="A178" s="80"/>
      <c r="B178" s="81"/>
      <c r="C178" s="2" t="str">
        <f t="shared" si="29"/>
        <v/>
      </c>
      <c r="D178" s="12" t="str">
        <f t="shared" si="30"/>
        <v/>
      </c>
      <c r="E178" s="4" t="str">
        <f t="shared" si="34"/>
        <v/>
      </c>
      <c r="F178" s="1" t="str">
        <f t="shared" si="38"/>
        <v/>
      </c>
      <c r="G178" s="86"/>
      <c r="H178" s="86"/>
      <c r="I178" s="86"/>
      <c r="J178" s="86"/>
      <c r="K178" s="86"/>
      <c r="L178" s="86"/>
      <c r="M178" s="86"/>
      <c r="N178" s="89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90"/>
      <c r="AL178" s="1"/>
      <c r="AM178" s="1">
        <f t="shared" ref="AM178:AM192" si="40">COUNTBLANK($AN178:$AQ178)</f>
        <v>3</v>
      </c>
      <c r="AN178" s="33" t="str">
        <f t="shared" si="39"/>
        <v/>
      </c>
      <c r="AO178" s="92"/>
      <c r="AP178" s="14" t="s">
        <v>48</v>
      </c>
      <c r="AQ178" s="91"/>
    </row>
    <row r="179" spans="1:43" x14ac:dyDescent="0.25">
      <c r="A179" s="80"/>
      <c r="B179" s="81"/>
      <c r="C179" s="2" t="str">
        <f t="shared" si="29"/>
        <v/>
      </c>
      <c r="D179" s="21" t="str">
        <f t="shared" si="30"/>
        <v/>
      </c>
      <c r="E179" s="31" t="str">
        <f t="shared" si="34"/>
        <v/>
      </c>
      <c r="F179" s="1" t="str">
        <f t="shared" si="38"/>
        <v/>
      </c>
      <c r="G179" s="86"/>
      <c r="H179" s="86"/>
      <c r="I179" s="86"/>
      <c r="J179" s="86"/>
      <c r="K179" s="86"/>
      <c r="L179" s="86"/>
      <c r="M179" s="86"/>
      <c r="N179" s="89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90"/>
      <c r="AL179" s="1"/>
      <c r="AM179" s="1">
        <f t="shared" si="40"/>
        <v>3</v>
      </c>
      <c r="AN179" s="33" t="str">
        <f t="shared" si="39"/>
        <v/>
      </c>
      <c r="AO179" s="92"/>
      <c r="AP179" s="14" t="s">
        <v>48</v>
      </c>
      <c r="AQ179" s="91"/>
    </row>
    <row r="180" spans="1:43" x14ac:dyDescent="0.25">
      <c r="A180" s="80"/>
      <c r="B180" s="81"/>
      <c r="C180" s="2" t="str">
        <f t="shared" si="29"/>
        <v/>
      </c>
      <c r="D180" s="21" t="str">
        <f t="shared" si="30"/>
        <v/>
      </c>
      <c r="E180" s="32" t="str">
        <f t="shared" si="34"/>
        <v/>
      </c>
      <c r="F180" s="1" t="str">
        <f t="shared" si="38"/>
        <v/>
      </c>
      <c r="G180" s="86"/>
      <c r="H180" s="86"/>
      <c r="I180" s="86"/>
      <c r="J180" s="86"/>
      <c r="K180" s="86"/>
      <c r="L180" s="86"/>
      <c r="M180" s="86"/>
      <c r="N180" s="89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90"/>
      <c r="AL180" s="1"/>
      <c r="AM180" s="1">
        <f t="shared" si="40"/>
        <v>3</v>
      </c>
      <c r="AN180" s="33" t="str">
        <f t="shared" si="39"/>
        <v/>
      </c>
      <c r="AO180" s="92"/>
      <c r="AP180" s="14" t="s">
        <v>48</v>
      </c>
      <c r="AQ180" s="91"/>
    </row>
    <row r="181" spans="1:43" x14ac:dyDescent="0.25">
      <c r="A181" s="82"/>
      <c r="B181" s="83"/>
      <c r="C181" s="2" t="str">
        <f t="shared" si="29"/>
        <v/>
      </c>
      <c r="D181" s="12" t="str">
        <f t="shared" si="30"/>
        <v/>
      </c>
      <c r="E181" s="4" t="str">
        <f t="shared" si="34"/>
        <v/>
      </c>
      <c r="F181" s="1" t="str">
        <f t="shared" si="38"/>
        <v/>
      </c>
      <c r="G181" s="86"/>
      <c r="H181" s="86"/>
      <c r="I181" s="86"/>
      <c r="J181" s="86"/>
      <c r="K181" s="86"/>
      <c r="L181" s="86"/>
      <c r="M181" s="86"/>
      <c r="N181" s="89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90"/>
      <c r="AL181" s="1"/>
      <c r="AM181" s="1">
        <f t="shared" si="40"/>
        <v>3</v>
      </c>
      <c r="AN181" s="34" t="str">
        <f t="shared" si="39"/>
        <v/>
      </c>
      <c r="AO181" s="92"/>
      <c r="AP181" s="14" t="s">
        <v>48</v>
      </c>
      <c r="AQ181" s="91"/>
    </row>
    <row r="182" spans="1:43" x14ac:dyDescent="0.25">
      <c r="A182" s="84"/>
      <c r="B182" s="81"/>
      <c r="C182" s="2" t="str">
        <f t="shared" si="29"/>
        <v/>
      </c>
      <c r="D182" s="21" t="str">
        <f t="shared" si="30"/>
        <v/>
      </c>
      <c r="E182" s="32" t="str">
        <f t="shared" si="34"/>
        <v/>
      </c>
      <c r="F182" s="1" t="str">
        <f t="shared" si="38"/>
        <v/>
      </c>
      <c r="G182" s="86"/>
      <c r="H182" s="86"/>
      <c r="I182" s="86"/>
      <c r="J182" s="86"/>
      <c r="K182" s="86"/>
      <c r="L182" s="86"/>
      <c r="M182" s="86"/>
      <c r="N182" s="89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90"/>
      <c r="AL182" s="1"/>
      <c r="AM182" s="1">
        <f t="shared" si="40"/>
        <v>3</v>
      </c>
      <c r="AN182" s="19" t="str">
        <f t="shared" si="39"/>
        <v/>
      </c>
      <c r="AO182" s="92"/>
      <c r="AP182" s="14" t="s">
        <v>48</v>
      </c>
      <c r="AQ182" s="91"/>
    </row>
    <row r="183" spans="1:43" x14ac:dyDescent="0.25">
      <c r="A183" s="80"/>
      <c r="B183" s="81"/>
      <c r="C183" s="2" t="str">
        <f t="shared" si="29"/>
        <v/>
      </c>
      <c r="D183" s="21" t="str">
        <f t="shared" si="30"/>
        <v/>
      </c>
      <c r="E183" s="4" t="str">
        <f t="shared" si="34"/>
        <v/>
      </c>
      <c r="F183" s="1" t="str">
        <f t="shared" si="38"/>
        <v/>
      </c>
      <c r="G183" s="86"/>
      <c r="H183" s="86"/>
      <c r="I183" s="86"/>
      <c r="J183" s="86"/>
      <c r="K183" s="86"/>
      <c r="L183" s="86"/>
      <c r="M183" s="86"/>
      <c r="N183" s="89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90"/>
      <c r="AL183" s="1"/>
      <c r="AM183" s="1">
        <f t="shared" si="40"/>
        <v>3</v>
      </c>
      <c r="AN183" s="33" t="str">
        <f t="shared" si="39"/>
        <v/>
      </c>
      <c r="AO183" s="92"/>
      <c r="AP183" s="14" t="s">
        <v>48</v>
      </c>
      <c r="AQ183" s="91"/>
    </row>
    <row r="184" spans="1:43" x14ac:dyDescent="0.25">
      <c r="A184" s="82"/>
      <c r="B184" s="81"/>
      <c r="C184" s="2" t="str">
        <f t="shared" si="29"/>
        <v/>
      </c>
      <c r="D184" s="12" t="str">
        <f t="shared" si="30"/>
        <v/>
      </c>
      <c r="E184" s="31" t="str">
        <f t="shared" si="34"/>
        <v/>
      </c>
      <c r="F184" s="1" t="str">
        <f t="shared" si="38"/>
        <v/>
      </c>
      <c r="G184" s="86"/>
      <c r="H184" s="86"/>
      <c r="I184" s="86"/>
      <c r="J184" s="86"/>
      <c r="K184" s="86"/>
      <c r="L184" s="86"/>
      <c r="M184" s="86"/>
      <c r="N184" s="89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90"/>
      <c r="AL184" s="1"/>
      <c r="AM184" s="1">
        <f t="shared" si="40"/>
        <v>3</v>
      </c>
      <c r="AN184" s="34" t="str">
        <f t="shared" si="39"/>
        <v/>
      </c>
      <c r="AO184" s="92"/>
      <c r="AP184" s="14" t="s">
        <v>48</v>
      </c>
      <c r="AQ184" s="91"/>
    </row>
    <row r="185" spans="1:43" x14ac:dyDescent="0.25">
      <c r="A185" s="80"/>
      <c r="B185" s="81"/>
      <c r="C185" s="2" t="str">
        <f t="shared" si="29"/>
        <v/>
      </c>
      <c r="D185" s="21" t="str">
        <f t="shared" si="30"/>
        <v/>
      </c>
      <c r="E185" s="31" t="str">
        <f t="shared" si="34"/>
        <v/>
      </c>
      <c r="F185" s="1" t="str">
        <f t="shared" si="38"/>
        <v/>
      </c>
      <c r="G185" s="86"/>
      <c r="H185" s="86"/>
      <c r="I185" s="86"/>
      <c r="J185" s="86"/>
      <c r="K185" s="86"/>
      <c r="L185" s="86"/>
      <c r="M185" s="86"/>
      <c r="N185" s="89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90"/>
      <c r="AL185" s="1"/>
      <c r="AM185" s="1">
        <f t="shared" si="40"/>
        <v>3</v>
      </c>
      <c r="AN185" s="34" t="str">
        <f t="shared" si="39"/>
        <v/>
      </c>
      <c r="AO185" s="92"/>
      <c r="AP185" s="14" t="s">
        <v>48</v>
      </c>
      <c r="AQ185" s="91"/>
    </row>
    <row r="186" spans="1:43" x14ac:dyDescent="0.25">
      <c r="A186" s="80"/>
      <c r="B186" s="81"/>
      <c r="C186" s="2" t="str">
        <f t="shared" si="29"/>
        <v/>
      </c>
      <c r="D186" s="21" t="str">
        <f t="shared" si="30"/>
        <v/>
      </c>
      <c r="E186" s="32" t="str">
        <f t="shared" si="34"/>
        <v/>
      </c>
      <c r="F186" s="1" t="str">
        <f t="shared" si="38"/>
        <v/>
      </c>
      <c r="G186" s="86"/>
      <c r="H186" s="86"/>
      <c r="I186" s="86"/>
      <c r="J186" s="86"/>
      <c r="K186" s="86"/>
      <c r="L186" s="86"/>
      <c r="M186" s="86"/>
      <c r="N186" s="89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90"/>
      <c r="AL186" s="1"/>
      <c r="AM186" s="1">
        <f t="shared" si="40"/>
        <v>3</v>
      </c>
      <c r="AN186" s="19" t="str">
        <f t="shared" si="39"/>
        <v/>
      </c>
      <c r="AO186" s="92"/>
      <c r="AP186" s="14" t="s">
        <v>48</v>
      </c>
      <c r="AQ186" s="91"/>
    </row>
    <row r="187" spans="1:43" x14ac:dyDescent="0.25">
      <c r="A187" s="82"/>
      <c r="B187" s="81"/>
      <c r="C187" s="2" t="str">
        <f t="shared" si="29"/>
        <v/>
      </c>
      <c r="D187" s="21" t="str">
        <f t="shared" si="30"/>
        <v/>
      </c>
      <c r="E187" s="4" t="str">
        <f t="shared" si="34"/>
        <v/>
      </c>
      <c r="F187" s="1" t="str">
        <f t="shared" si="38"/>
        <v/>
      </c>
      <c r="G187" s="86"/>
      <c r="H187" s="86"/>
      <c r="I187" s="86"/>
      <c r="J187" s="86"/>
      <c r="K187" s="86"/>
      <c r="L187" s="86"/>
      <c r="M187" s="86"/>
      <c r="N187" s="89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90"/>
      <c r="AL187" s="1"/>
      <c r="AM187" s="1">
        <f t="shared" si="40"/>
        <v>3</v>
      </c>
      <c r="AN187" s="34" t="str">
        <f t="shared" si="39"/>
        <v/>
      </c>
      <c r="AO187" s="92"/>
      <c r="AP187" s="14" t="s">
        <v>48</v>
      </c>
      <c r="AQ187" s="91"/>
    </row>
    <row r="188" spans="1:43" x14ac:dyDescent="0.25">
      <c r="A188" s="80"/>
      <c r="B188" s="85"/>
      <c r="C188" s="2" t="str">
        <f t="shared" si="29"/>
        <v/>
      </c>
      <c r="D188" s="21" t="str">
        <f t="shared" si="30"/>
        <v/>
      </c>
      <c r="E188" s="31" t="str">
        <f t="shared" si="34"/>
        <v/>
      </c>
      <c r="F188" s="1" t="str">
        <f t="shared" si="38"/>
        <v/>
      </c>
      <c r="G188" s="86"/>
      <c r="H188" s="86"/>
      <c r="I188" s="86"/>
      <c r="J188" s="86"/>
      <c r="K188" s="86"/>
      <c r="L188" s="86"/>
      <c r="M188" s="86"/>
      <c r="N188" s="89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90"/>
      <c r="AL188" s="1"/>
      <c r="AM188" s="1">
        <f t="shared" si="40"/>
        <v>3</v>
      </c>
      <c r="AN188" s="19" t="str">
        <f t="shared" si="39"/>
        <v/>
      </c>
      <c r="AO188" s="92"/>
      <c r="AP188" s="14" t="s">
        <v>48</v>
      </c>
      <c r="AQ188" s="91"/>
    </row>
    <row r="189" spans="1:43" x14ac:dyDescent="0.25">
      <c r="A189" s="80"/>
      <c r="B189" s="85"/>
      <c r="C189" s="2" t="str">
        <f t="shared" si="29"/>
        <v/>
      </c>
      <c r="D189" s="21" t="str">
        <f t="shared" si="30"/>
        <v/>
      </c>
      <c r="E189" s="31" t="str">
        <f t="shared" si="34"/>
        <v/>
      </c>
      <c r="F189" s="1" t="str">
        <f t="shared" si="38"/>
        <v/>
      </c>
      <c r="G189" s="86"/>
      <c r="H189" s="86"/>
      <c r="I189" s="86"/>
      <c r="J189" s="86"/>
      <c r="K189" s="86"/>
      <c r="L189" s="86"/>
      <c r="M189" s="86"/>
      <c r="N189" s="89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90"/>
      <c r="AL189" s="1"/>
      <c r="AM189" s="1">
        <f t="shared" si="40"/>
        <v>3</v>
      </c>
      <c r="AN189" s="33" t="str">
        <f t="shared" si="39"/>
        <v/>
      </c>
      <c r="AO189" s="92"/>
      <c r="AP189" s="14" t="s">
        <v>48</v>
      </c>
      <c r="AQ189" s="91"/>
    </row>
    <row r="190" spans="1:43" x14ac:dyDescent="0.25">
      <c r="A190" s="80"/>
      <c r="B190" s="83"/>
      <c r="C190" s="2" t="str">
        <f t="shared" si="29"/>
        <v/>
      </c>
      <c r="D190" s="12" t="str">
        <f t="shared" si="30"/>
        <v/>
      </c>
      <c r="E190" s="31" t="str">
        <f t="shared" si="34"/>
        <v/>
      </c>
      <c r="F190" s="1" t="str">
        <f t="shared" si="38"/>
        <v/>
      </c>
      <c r="G190" s="86"/>
      <c r="H190" s="86"/>
      <c r="I190" s="86"/>
      <c r="J190" s="86"/>
      <c r="K190" s="86"/>
      <c r="L190" s="86"/>
      <c r="M190" s="86"/>
      <c r="N190" s="89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90"/>
      <c r="AL190" s="1"/>
      <c r="AM190" s="1">
        <f t="shared" si="40"/>
        <v>3</v>
      </c>
      <c r="AN190" s="33" t="str">
        <f t="shared" si="39"/>
        <v/>
      </c>
      <c r="AO190" s="92"/>
      <c r="AP190" s="14" t="s">
        <v>48</v>
      </c>
      <c r="AQ190" s="91"/>
    </row>
    <row r="191" spans="1:43" x14ac:dyDescent="0.25">
      <c r="A191" s="80"/>
      <c r="B191" s="81"/>
      <c r="C191" s="2" t="str">
        <f t="shared" si="29"/>
        <v/>
      </c>
      <c r="D191" s="21" t="str">
        <f t="shared" si="30"/>
        <v/>
      </c>
      <c r="E191" s="31" t="str">
        <f t="shared" si="34"/>
        <v/>
      </c>
      <c r="F191" s="1" t="str">
        <f t="shared" si="38"/>
        <v/>
      </c>
      <c r="G191" s="86"/>
      <c r="H191" s="86"/>
      <c r="I191" s="86"/>
      <c r="J191" s="86"/>
      <c r="K191" s="86"/>
      <c r="L191" s="86"/>
      <c r="M191" s="86"/>
      <c r="N191" s="89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90"/>
      <c r="AL191" s="1"/>
      <c r="AM191" s="1">
        <f t="shared" si="40"/>
        <v>3</v>
      </c>
      <c r="AN191" s="33" t="str">
        <f t="shared" si="39"/>
        <v/>
      </c>
      <c r="AO191" s="92"/>
      <c r="AP191" s="14" t="s">
        <v>48</v>
      </c>
      <c r="AQ191" s="91"/>
    </row>
    <row r="192" spans="1:43" s="64" customFormat="1" x14ac:dyDescent="0.25">
      <c r="A192" s="80"/>
      <c r="B192" s="81"/>
      <c r="C192" s="96" t="str">
        <f t="shared" si="29"/>
        <v/>
      </c>
      <c r="D192" s="97" t="str">
        <f t="shared" si="30"/>
        <v/>
      </c>
      <c r="E192" s="98" t="str">
        <f t="shared" si="34"/>
        <v/>
      </c>
      <c r="F192" s="55" t="str">
        <f>IF(COUNTA($G192:$AJ192) &lt;&gt; 0, MIN($G192:$AJ192), "")</f>
        <v/>
      </c>
      <c r="G192" s="86"/>
      <c r="H192" s="86"/>
      <c r="I192" s="86"/>
      <c r="J192" s="86"/>
      <c r="K192" s="86"/>
      <c r="L192" s="86"/>
      <c r="M192" s="86"/>
      <c r="N192" s="89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90"/>
      <c r="AL192" s="55"/>
      <c r="AM192" s="55">
        <f t="shared" si="40"/>
        <v>3</v>
      </c>
      <c r="AN192" s="99" t="str">
        <f t="shared" si="39"/>
        <v/>
      </c>
      <c r="AO192" s="55"/>
      <c r="AP192" s="52" t="s">
        <v>48</v>
      </c>
      <c r="AQ192" s="52"/>
    </row>
    <row r="193" spans="1:43" x14ac:dyDescent="0.25">
      <c r="A193" s="80"/>
      <c r="B193" s="81"/>
      <c r="C193" s="2" t="str">
        <f t="shared" si="29"/>
        <v/>
      </c>
      <c r="D193" s="12" t="str">
        <f t="shared" si="30"/>
        <v/>
      </c>
      <c r="E193" s="31" t="str">
        <f t="shared" si="34"/>
        <v/>
      </c>
      <c r="F193" s="1" t="str">
        <f t="shared" ref="F193:F200" si="41">IF(COUNTA($G193:$AJ193) &lt;&gt; 0, MIN($G193:$AJ193), "")</f>
        <v/>
      </c>
      <c r="G193" s="86"/>
      <c r="H193" s="86"/>
      <c r="I193" s="86"/>
      <c r="J193" s="86"/>
      <c r="K193" s="86"/>
      <c r="L193" s="86"/>
      <c r="M193" s="86"/>
      <c r="N193" s="89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90"/>
      <c r="AL193" s="1"/>
      <c r="AM193" s="1">
        <f>COUNTBLANK($AN193:$AQ193)</f>
        <v>3</v>
      </c>
      <c r="AN193" s="33" t="str">
        <f>IF(A193 &lt;&gt; 0,A193,"")</f>
        <v/>
      </c>
      <c r="AO193" s="92"/>
      <c r="AP193" s="14" t="s">
        <v>48</v>
      </c>
      <c r="AQ193" s="91"/>
    </row>
    <row r="194" spans="1:43" x14ac:dyDescent="0.25">
      <c r="A194" s="80"/>
      <c r="B194" s="81"/>
      <c r="C194" s="2" t="str">
        <f t="shared" si="29"/>
        <v/>
      </c>
      <c r="D194" s="21" t="str">
        <f t="shared" si="30"/>
        <v/>
      </c>
      <c r="E194" s="32" t="str">
        <f t="shared" si="34"/>
        <v/>
      </c>
      <c r="F194" s="1" t="str">
        <f t="shared" si="41"/>
        <v/>
      </c>
      <c r="G194" s="86"/>
      <c r="H194" s="86"/>
      <c r="I194" s="86"/>
      <c r="J194" s="86"/>
      <c r="K194" s="86"/>
      <c r="L194" s="86"/>
      <c r="M194" s="86"/>
      <c r="N194" s="89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90"/>
      <c r="AL194" s="1"/>
      <c r="AM194" s="1">
        <f>COUNTBLANK($AN194:$AQ194)</f>
        <v>3</v>
      </c>
      <c r="AN194" s="33" t="str">
        <f t="shared" ref="AN194:AN200" si="42">IF(A194 &lt;&gt; 0,A194,"")</f>
        <v/>
      </c>
      <c r="AO194" s="92"/>
      <c r="AP194" s="14" t="s">
        <v>48</v>
      </c>
      <c r="AQ194" s="91"/>
    </row>
    <row r="195" spans="1:43" x14ac:dyDescent="0.25">
      <c r="A195" s="80"/>
      <c r="B195" s="81"/>
      <c r="C195" s="2" t="str">
        <f t="shared" si="29"/>
        <v/>
      </c>
      <c r="D195" s="12" t="str">
        <f t="shared" si="30"/>
        <v/>
      </c>
      <c r="E195" s="4" t="str">
        <f t="shared" si="34"/>
        <v/>
      </c>
      <c r="F195" s="1" t="str">
        <f t="shared" si="41"/>
        <v/>
      </c>
      <c r="G195" s="86"/>
      <c r="H195" s="86"/>
      <c r="I195" s="86"/>
      <c r="J195" s="86"/>
      <c r="K195" s="86"/>
      <c r="L195" s="86"/>
      <c r="M195" s="86"/>
      <c r="N195" s="89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90"/>
      <c r="AL195" s="1"/>
      <c r="AM195" s="1">
        <f t="shared" ref="AM195:AM200" si="43">COUNTBLANK($AN195:$AQ195)</f>
        <v>3</v>
      </c>
      <c r="AN195" s="33" t="str">
        <f t="shared" si="42"/>
        <v/>
      </c>
      <c r="AO195" s="92"/>
      <c r="AP195" s="14" t="s">
        <v>48</v>
      </c>
      <c r="AQ195" s="91"/>
    </row>
    <row r="196" spans="1:43" x14ac:dyDescent="0.25">
      <c r="A196" s="80"/>
      <c r="B196" s="81"/>
      <c r="C196" s="2" t="str">
        <f t="shared" si="29"/>
        <v/>
      </c>
      <c r="D196" s="21" t="str">
        <f t="shared" si="30"/>
        <v/>
      </c>
      <c r="E196" s="31" t="str">
        <f t="shared" si="34"/>
        <v/>
      </c>
      <c r="F196" s="1" t="str">
        <f t="shared" si="41"/>
        <v/>
      </c>
      <c r="G196" s="86"/>
      <c r="H196" s="86"/>
      <c r="I196" s="86"/>
      <c r="J196" s="86"/>
      <c r="K196" s="86"/>
      <c r="L196" s="86"/>
      <c r="M196" s="86"/>
      <c r="N196" s="89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90"/>
      <c r="AL196" s="1"/>
      <c r="AM196" s="1">
        <f t="shared" si="43"/>
        <v>3</v>
      </c>
      <c r="AN196" s="33" t="str">
        <f t="shared" si="42"/>
        <v/>
      </c>
      <c r="AO196" s="92"/>
      <c r="AP196" s="14" t="s">
        <v>48</v>
      </c>
      <c r="AQ196" s="91"/>
    </row>
    <row r="197" spans="1:43" x14ac:dyDescent="0.25">
      <c r="A197" s="80"/>
      <c r="B197" s="81"/>
      <c r="C197" s="2" t="str">
        <f t="shared" si="29"/>
        <v/>
      </c>
      <c r="D197" s="21" t="str">
        <f t="shared" si="30"/>
        <v/>
      </c>
      <c r="E197" s="32" t="str">
        <f t="shared" si="34"/>
        <v/>
      </c>
      <c r="F197" s="1" t="str">
        <f t="shared" si="41"/>
        <v/>
      </c>
      <c r="G197" s="86"/>
      <c r="H197" s="86"/>
      <c r="I197" s="86"/>
      <c r="J197" s="86"/>
      <c r="K197" s="86"/>
      <c r="L197" s="86"/>
      <c r="M197" s="86"/>
      <c r="N197" s="89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90"/>
      <c r="AL197" s="1"/>
      <c r="AM197" s="1">
        <f t="shared" si="43"/>
        <v>3</v>
      </c>
      <c r="AN197" s="33" t="str">
        <f t="shared" si="42"/>
        <v/>
      </c>
      <c r="AO197" s="92"/>
      <c r="AP197" s="14" t="s">
        <v>48</v>
      </c>
      <c r="AQ197" s="91"/>
    </row>
    <row r="198" spans="1:43" x14ac:dyDescent="0.25">
      <c r="A198" s="82"/>
      <c r="B198" s="83"/>
      <c r="C198" s="2" t="str">
        <f t="shared" ref="C198:C200" si="44">IF(COUNTA($G198:$AJ198)=0,"",COUNTA($G198:$AJ198))</f>
        <v/>
      </c>
      <c r="D198" s="12" t="str">
        <f t="shared" ref="D198:D200" si="45">IF(COUNTA($G198:$AJ198) = 0, "", COUNTIF($G198:$AJ198,"DNF")+COUNTIF($G198:$AJ198,"Fs"))</f>
        <v/>
      </c>
      <c r="E198" s="4" t="str">
        <f t="shared" si="34"/>
        <v/>
      </c>
      <c r="F198" s="1" t="str">
        <f t="shared" si="41"/>
        <v/>
      </c>
      <c r="G198" s="86"/>
      <c r="H198" s="86"/>
      <c r="I198" s="86"/>
      <c r="J198" s="86"/>
      <c r="K198" s="86"/>
      <c r="L198" s="86"/>
      <c r="M198" s="86"/>
      <c r="N198" s="89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90"/>
      <c r="AL198" s="1"/>
      <c r="AM198" s="1">
        <f t="shared" si="43"/>
        <v>3</v>
      </c>
      <c r="AN198" s="34" t="str">
        <f t="shared" si="42"/>
        <v/>
      </c>
      <c r="AO198" s="92"/>
      <c r="AP198" s="14" t="s">
        <v>48</v>
      </c>
      <c r="AQ198" s="91"/>
    </row>
    <row r="199" spans="1:43" x14ac:dyDescent="0.25">
      <c r="A199" s="84"/>
      <c r="B199" s="81"/>
      <c r="C199" s="2" t="str">
        <f t="shared" si="44"/>
        <v/>
      </c>
      <c r="D199" s="21" t="str">
        <f t="shared" si="45"/>
        <v/>
      </c>
      <c r="E199" s="32" t="str">
        <f t="shared" si="34"/>
        <v/>
      </c>
      <c r="F199" s="1" t="str">
        <f t="shared" si="41"/>
        <v/>
      </c>
      <c r="G199" s="86"/>
      <c r="H199" s="86"/>
      <c r="I199" s="86"/>
      <c r="J199" s="86"/>
      <c r="K199" s="86"/>
      <c r="L199" s="86"/>
      <c r="M199" s="86"/>
      <c r="N199" s="89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90"/>
      <c r="AL199" s="1"/>
      <c r="AM199" s="1">
        <f t="shared" si="43"/>
        <v>3</v>
      </c>
      <c r="AN199" s="19" t="str">
        <f t="shared" si="42"/>
        <v/>
      </c>
      <c r="AO199" s="92"/>
      <c r="AP199" s="14" t="s">
        <v>48</v>
      </c>
      <c r="AQ199" s="91"/>
    </row>
    <row r="200" spans="1:43" x14ac:dyDescent="0.25">
      <c r="A200" s="80"/>
      <c r="B200" s="81"/>
      <c r="C200" s="2" t="str">
        <f t="shared" si="44"/>
        <v/>
      </c>
      <c r="D200" s="21" t="str">
        <f t="shared" si="45"/>
        <v/>
      </c>
      <c r="E200" s="4" t="str">
        <f t="shared" si="34"/>
        <v/>
      </c>
      <c r="F200" s="1" t="str">
        <f t="shared" si="41"/>
        <v/>
      </c>
      <c r="G200" s="86"/>
      <c r="H200" s="86"/>
      <c r="I200" s="86"/>
      <c r="J200" s="86"/>
      <c r="K200" s="86"/>
      <c r="L200" s="86"/>
      <c r="M200" s="86"/>
      <c r="N200" s="89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90"/>
      <c r="AL200" s="1"/>
      <c r="AM200" s="1">
        <f t="shared" si="43"/>
        <v>3</v>
      </c>
      <c r="AN200" s="33" t="str">
        <f t="shared" si="42"/>
        <v/>
      </c>
      <c r="AO200" s="92"/>
      <c r="AP200" s="14" t="s">
        <v>48</v>
      </c>
      <c r="AQ200" s="91"/>
    </row>
    <row r="201" spans="1:43" hidden="1" x14ac:dyDescent="0.25"/>
    <row r="202" spans="1:43" hidden="1" x14ac:dyDescent="0.25"/>
    <row r="203" spans="1:43" hidden="1" x14ac:dyDescent="0.25"/>
    <row r="204" spans="1:43" hidden="1" x14ac:dyDescent="0.25"/>
    <row r="205" spans="1:43" hidden="1" x14ac:dyDescent="0.25"/>
    <row r="206" spans="1:43" hidden="1" x14ac:dyDescent="0.25"/>
    <row r="207" spans="1:43" hidden="1" x14ac:dyDescent="0.25"/>
    <row r="208" spans="1:43" hidden="1" x14ac:dyDescent="0.25"/>
    <row r="209" hidden="1" x14ac:dyDescent="0.25"/>
  </sheetData>
  <sheetProtection algorithmName="SHA-512" hashValue="whAJSW5/yT7/4/c8pebL2+AD1/rtNfLFe6uPsKS+X/sl/9pG9xD+bzD8YuuiuI9Pw4OWElq/N2ZF4NesDNtXIA==" saltValue="yNbp/Udf3RjIa3xXJRyNNw==" spinCount="100000" sheet="1" objects="1" scenarios="1"/>
  <mergeCells count="10">
    <mergeCell ref="AO1:AO3"/>
    <mergeCell ref="AQ1:AQ3"/>
    <mergeCell ref="AD1:AG3"/>
    <mergeCell ref="AH1:AJ3"/>
    <mergeCell ref="A1:F3"/>
    <mergeCell ref="G1:L3"/>
    <mergeCell ref="N1:R3"/>
    <mergeCell ref="S1:U3"/>
    <mergeCell ref="W1:Y3"/>
    <mergeCell ref="Z1:AB3"/>
  </mergeCells>
  <conditionalFormatting sqref="G5:AJ22 G193:AJ200">
    <cfRule type="cellIs" priority="78" stopIfTrue="1" operator="equal">
      <formula>0</formula>
    </cfRule>
    <cfRule type="expression" dxfId="54" priority="80">
      <formula>G5=MIN(Times)</formula>
    </cfRule>
    <cfRule type="cellIs" priority="81" stopIfTrue="1" operator="equal">
      <formula>0</formula>
    </cfRule>
    <cfRule type="containsText" dxfId="53" priority="82" operator="containsText" text="FS">
      <formula>NOT(ISERROR(SEARCH("FS",G5)))</formula>
    </cfRule>
    <cfRule type="containsText" dxfId="52" priority="90" operator="containsText" text="DNF">
      <formula>NOT(ISERROR(SEARCH("DNF",G5)))</formula>
    </cfRule>
    <cfRule type="expression" dxfId="51" priority="92">
      <formula>G5=MIN($G5:$AJ5)</formula>
    </cfRule>
  </conditionalFormatting>
  <conditionalFormatting sqref="AN5:AQ22 AN193:AQ200">
    <cfRule type="expression" dxfId="50" priority="79">
      <formula>AND($AM5&lt;3,$AM5&gt;0)</formula>
    </cfRule>
  </conditionalFormatting>
  <conditionalFormatting sqref="G23:AJ39">
    <cfRule type="cellIs" priority="71" stopIfTrue="1" operator="equal">
      <formula>0</formula>
    </cfRule>
    <cfRule type="expression" dxfId="49" priority="73">
      <formula>G23=MIN(Times)</formula>
    </cfRule>
    <cfRule type="cellIs" priority="74" stopIfTrue="1" operator="equal">
      <formula>0</formula>
    </cfRule>
    <cfRule type="containsText" dxfId="48" priority="75" operator="containsText" text="FS">
      <formula>NOT(ISERROR(SEARCH("FS",G23)))</formula>
    </cfRule>
    <cfRule type="containsText" dxfId="47" priority="76" operator="containsText" text="DNF">
      <formula>NOT(ISERROR(SEARCH("DNF",G23)))</formula>
    </cfRule>
    <cfRule type="expression" dxfId="46" priority="77">
      <formula>G23=MIN($G23:$AJ23)</formula>
    </cfRule>
  </conditionalFormatting>
  <conditionalFormatting sqref="AN23:AQ39">
    <cfRule type="expression" dxfId="45" priority="72">
      <formula>AND($AM23&lt;3,$AM23&gt;0)</formula>
    </cfRule>
  </conditionalFormatting>
  <conditionalFormatting sqref="G40:AJ56">
    <cfRule type="cellIs" priority="64" stopIfTrue="1" operator="equal">
      <formula>0</formula>
    </cfRule>
    <cfRule type="expression" dxfId="44" priority="66">
      <formula>G40=MIN(Times)</formula>
    </cfRule>
    <cfRule type="cellIs" priority="67" stopIfTrue="1" operator="equal">
      <formula>0</formula>
    </cfRule>
    <cfRule type="containsText" dxfId="43" priority="68" operator="containsText" text="FS">
      <formula>NOT(ISERROR(SEARCH("FS",G40)))</formula>
    </cfRule>
    <cfRule type="containsText" dxfId="42" priority="69" operator="containsText" text="DNF">
      <formula>NOT(ISERROR(SEARCH("DNF",G40)))</formula>
    </cfRule>
    <cfRule type="expression" dxfId="41" priority="70">
      <formula>G40=MIN($G40:$AJ40)</formula>
    </cfRule>
  </conditionalFormatting>
  <conditionalFormatting sqref="AN40:AQ56">
    <cfRule type="expression" dxfId="40" priority="65">
      <formula>AND($AM40&lt;3,$AM40&gt;0)</formula>
    </cfRule>
  </conditionalFormatting>
  <conditionalFormatting sqref="G57:AJ73">
    <cfRule type="cellIs" priority="57" stopIfTrue="1" operator="equal">
      <formula>0</formula>
    </cfRule>
    <cfRule type="expression" dxfId="39" priority="59">
      <formula>G57=MIN(Times)</formula>
    </cfRule>
    <cfRule type="cellIs" priority="60" stopIfTrue="1" operator="equal">
      <formula>0</formula>
    </cfRule>
    <cfRule type="containsText" dxfId="38" priority="61" operator="containsText" text="FS">
      <formula>NOT(ISERROR(SEARCH("FS",G57)))</formula>
    </cfRule>
    <cfRule type="containsText" dxfId="37" priority="62" operator="containsText" text="DNF">
      <formula>NOT(ISERROR(SEARCH("DNF",G57)))</formula>
    </cfRule>
    <cfRule type="expression" dxfId="36" priority="63">
      <formula>G57=MIN($G57:$AJ57)</formula>
    </cfRule>
  </conditionalFormatting>
  <conditionalFormatting sqref="AN57:AQ73">
    <cfRule type="expression" dxfId="35" priority="58">
      <formula>AND($AM57&lt;3,$AM57&gt;0)</formula>
    </cfRule>
  </conditionalFormatting>
  <conditionalFormatting sqref="G74:AJ90">
    <cfRule type="cellIs" priority="50" stopIfTrue="1" operator="equal">
      <formula>0</formula>
    </cfRule>
    <cfRule type="expression" dxfId="34" priority="52">
      <formula>G74=MIN(Times)</formula>
    </cfRule>
    <cfRule type="cellIs" priority="53" stopIfTrue="1" operator="equal">
      <formula>0</formula>
    </cfRule>
    <cfRule type="containsText" dxfId="33" priority="54" operator="containsText" text="FS">
      <formula>NOT(ISERROR(SEARCH("FS",G74)))</formula>
    </cfRule>
    <cfRule type="containsText" dxfId="32" priority="55" operator="containsText" text="DNF">
      <formula>NOT(ISERROR(SEARCH("DNF",G74)))</formula>
    </cfRule>
    <cfRule type="expression" dxfId="31" priority="56">
      <formula>G74=MIN($G74:$AJ74)</formula>
    </cfRule>
  </conditionalFormatting>
  <conditionalFormatting sqref="AN74:AQ90">
    <cfRule type="expression" dxfId="30" priority="51">
      <formula>AND($AM74&lt;3,$AM74&gt;0)</formula>
    </cfRule>
  </conditionalFormatting>
  <conditionalFormatting sqref="G91:AJ107">
    <cfRule type="cellIs" priority="43" stopIfTrue="1" operator="equal">
      <formula>0</formula>
    </cfRule>
    <cfRule type="expression" dxfId="29" priority="45">
      <formula>G91=MIN(Times)</formula>
    </cfRule>
    <cfRule type="cellIs" priority="46" stopIfTrue="1" operator="equal">
      <formula>0</formula>
    </cfRule>
    <cfRule type="containsText" dxfId="28" priority="47" operator="containsText" text="FS">
      <formula>NOT(ISERROR(SEARCH("FS",G91)))</formula>
    </cfRule>
    <cfRule type="containsText" dxfId="27" priority="48" operator="containsText" text="DNF">
      <formula>NOT(ISERROR(SEARCH("DNF",G91)))</formula>
    </cfRule>
    <cfRule type="expression" dxfId="26" priority="49">
      <formula>G91=MIN($G91:$AJ91)</formula>
    </cfRule>
  </conditionalFormatting>
  <conditionalFormatting sqref="AN91:AQ107">
    <cfRule type="expression" dxfId="25" priority="44">
      <formula>AND($AM91&lt;3,$AM91&gt;0)</formula>
    </cfRule>
  </conditionalFormatting>
  <conditionalFormatting sqref="G108:AJ124">
    <cfRule type="cellIs" priority="36" stopIfTrue="1" operator="equal">
      <formula>0</formula>
    </cfRule>
    <cfRule type="expression" dxfId="24" priority="38">
      <formula>G108=MIN(Times)</formula>
    </cfRule>
    <cfRule type="cellIs" priority="39" stopIfTrue="1" operator="equal">
      <formula>0</formula>
    </cfRule>
    <cfRule type="containsText" dxfId="23" priority="40" operator="containsText" text="FS">
      <formula>NOT(ISERROR(SEARCH("FS",G108)))</formula>
    </cfRule>
    <cfRule type="containsText" dxfId="22" priority="41" operator="containsText" text="DNF">
      <formula>NOT(ISERROR(SEARCH("DNF",G108)))</formula>
    </cfRule>
    <cfRule type="expression" dxfId="21" priority="42">
      <formula>G108=MIN($G108:$AJ108)</formula>
    </cfRule>
  </conditionalFormatting>
  <conditionalFormatting sqref="AN108:AQ124">
    <cfRule type="expression" dxfId="20" priority="37">
      <formula>AND($AM108&lt;3,$AM108&gt;0)</formula>
    </cfRule>
  </conditionalFormatting>
  <conditionalFormatting sqref="G125:AJ141">
    <cfRule type="cellIs" priority="29" stopIfTrue="1" operator="equal">
      <formula>0</formula>
    </cfRule>
    <cfRule type="expression" dxfId="19" priority="31">
      <formula>G125=MIN(Times)</formula>
    </cfRule>
    <cfRule type="cellIs" priority="32" stopIfTrue="1" operator="equal">
      <formula>0</formula>
    </cfRule>
    <cfRule type="containsText" dxfId="18" priority="33" operator="containsText" text="FS">
      <formula>NOT(ISERROR(SEARCH("FS",G125)))</formula>
    </cfRule>
    <cfRule type="containsText" dxfId="17" priority="34" operator="containsText" text="DNF">
      <formula>NOT(ISERROR(SEARCH("DNF",G125)))</formula>
    </cfRule>
    <cfRule type="expression" dxfId="16" priority="35">
      <formula>G125=MIN($G125:$AJ125)</formula>
    </cfRule>
  </conditionalFormatting>
  <conditionalFormatting sqref="AN125:AQ141">
    <cfRule type="expression" dxfId="15" priority="30">
      <formula>AND($AM125&lt;3,$AM125&gt;0)</formula>
    </cfRule>
  </conditionalFormatting>
  <conditionalFormatting sqref="G142:AJ158">
    <cfRule type="cellIs" priority="22" stopIfTrue="1" operator="equal">
      <formula>0</formula>
    </cfRule>
    <cfRule type="expression" dxfId="14" priority="24">
      <formula>G142=MIN(Times)</formula>
    </cfRule>
    <cfRule type="cellIs" priority="25" stopIfTrue="1" operator="equal">
      <formula>0</formula>
    </cfRule>
    <cfRule type="containsText" dxfId="13" priority="26" operator="containsText" text="FS">
      <formula>NOT(ISERROR(SEARCH("FS",G142)))</formula>
    </cfRule>
    <cfRule type="containsText" dxfId="12" priority="27" operator="containsText" text="DNF">
      <formula>NOT(ISERROR(SEARCH("DNF",G142)))</formula>
    </cfRule>
    <cfRule type="expression" dxfId="11" priority="28">
      <formula>G142=MIN($G142:$AJ142)</formula>
    </cfRule>
  </conditionalFormatting>
  <conditionalFormatting sqref="AN142:AQ158">
    <cfRule type="expression" dxfId="10" priority="23">
      <formula>AND($AM142&lt;3,$AM142&gt;0)</formula>
    </cfRule>
  </conditionalFormatting>
  <conditionalFormatting sqref="G159:AJ175">
    <cfRule type="cellIs" priority="15" stopIfTrue="1" operator="equal">
      <formula>0</formula>
    </cfRule>
    <cfRule type="expression" dxfId="9" priority="17">
      <formula>G159=MIN(Times)</formula>
    </cfRule>
    <cfRule type="cellIs" priority="18" stopIfTrue="1" operator="equal">
      <formula>0</formula>
    </cfRule>
    <cfRule type="containsText" dxfId="8" priority="19" operator="containsText" text="FS">
      <formula>NOT(ISERROR(SEARCH("FS",G159)))</formula>
    </cfRule>
    <cfRule type="containsText" dxfId="7" priority="20" operator="containsText" text="DNF">
      <formula>NOT(ISERROR(SEARCH("DNF",G159)))</formula>
    </cfRule>
    <cfRule type="expression" dxfId="6" priority="21">
      <formula>G159=MIN($G159:$AJ159)</formula>
    </cfRule>
  </conditionalFormatting>
  <conditionalFormatting sqref="AN159:AQ175">
    <cfRule type="expression" dxfId="5" priority="16">
      <formula>AND($AM159&lt;3,$AM159&gt;0)</formula>
    </cfRule>
  </conditionalFormatting>
  <conditionalFormatting sqref="G176:AJ192">
    <cfRule type="cellIs" priority="8" stopIfTrue="1" operator="equal">
      <formula>0</formula>
    </cfRule>
    <cfRule type="expression" dxfId="4" priority="10">
      <formula>G176=MIN(Times)</formula>
    </cfRule>
    <cfRule type="cellIs" priority="11" stopIfTrue="1" operator="equal">
      <formula>0</formula>
    </cfRule>
    <cfRule type="containsText" dxfId="3" priority="12" operator="containsText" text="FS">
      <formula>NOT(ISERROR(SEARCH("FS",G176)))</formula>
    </cfRule>
    <cfRule type="containsText" dxfId="2" priority="13" operator="containsText" text="DNF">
      <formula>NOT(ISERROR(SEARCH("DNF",G176)))</formula>
    </cfRule>
    <cfRule type="expression" dxfId="1" priority="14">
      <formula>G176=MIN($G176:$AJ176)</formula>
    </cfRule>
  </conditionalFormatting>
  <conditionalFormatting sqref="AN176:AQ192">
    <cfRule type="expression" dxfId="0" priority="9">
      <formula>AND($AM176&lt;3,$AM176&gt;0)</formula>
    </cfRule>
  </conditionalFormatting>
  <dataValidations disablePrompts="1" count="3">
    <dataValidation type="textLength" operator="lessThan" showInputMessage="1" showErrorMessage="1" errorTitle="Input Denied" error="This cell automatically updates from the other date column, no need to input it twice." sqref="AN5:AN200" xr:uid="{E334DFEC-3A85-4956-B645-8138046717C7}">
      <formula1>0</formula1>
    </dataValidation>
    <dataValidation type="textLength" operator="lessThan" showInputMessage="1" showErrorMessage="1" errorTitle="Cell Locked" error=" " sqref="AP5:AP200" xr:uid="{7AA1ED26-E48D-4114-8FAB-EAC781B9F24B}">
      <formula1>0</formula1>
    </dataValidation>
    <dataValidation type="list" allowBlank="1" showInputMessage="1" showErrorMessage="1" sqref="G1:L3" xr:uid="{B7E396F0-6FB4-4A9A-AE68-7686D434B4A9}">
      <formula1>Categories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7B69-A75F-4549-9281-D0C749A3820D}">
  <sheetPr codeName="Sheet14"/>
  <dimension ref="A1:C16"/>
  <sheetViews>
    <sheetView workbookViewId="0">
      <selection activeCell="A16" sqref="A16"/>
    </sheetView>
  </sheetViews>
  <sheetFormatPr defaultRowHeight="15" x14ac:dyDescent="0.25"/>
  <sheetData>
    <row r="1" spans="1:3" ht="17.25" thickTop="1" thickBot="1" x14ac:dyDescent="0.3">
      <c r="A1" s="28" t="s">
        <v>57</v>
      </c>
      <c r="B1" s="29"/>
      <c r="C1" s="30"/>
    </row>
    <row r="2" spans="1:3" ht="16.5" thickTop="1" thickBot="1" x14ac:dyDescent="0.3">
      <c r="A2" s="23" t="s">
        <v>58</v>
      </c>
      <c r="B2" s="24"/>
    </row>
    <row r="3" spans="1:3" ht="15.75" thickTop="1" x14ac:dyDescent="0.25">
      <c r="A3" s="22" t="s">
        <v>39</v>
      </c>
      <c r="B3" s="1"/>
    </row>
    <row r="4" spans="1:3" x14ac:dyDescent="0.25">
      <c r="A4" s="22" t="s">
        <v>59</v>
      </c>
      <c r="B4" s="1"/>
    </row>
    <row r="5" spans="1:3" x14ac:dyDescent="0.25">
      <c r="A5" s="22" t="s">
        <v>36</v>
      </c>
      <c r="B5" s="1"/>
    </row>
    <row r="6" spans="1:3" x14ac:dyDescent="0.25">
      <c r="A6" s="22" t="s">
        <v>38</v>
      </c>
      <c r="B6" s="1"/>
    </row>
    <row r="7" spans="1:3" x14ac:dyDescent="0.25">
      <c r="A7" s="22" t="s">
        <v>40</v>
      </c>
      <c r="C7" s="22"/>
    </row>
    <row r="8" spans="1:3" x14ac:dyDescent="0.25">
      <c r="A8" s="22" t="s">
        <v>37</v>
      </c>
      <c r="B8" s="1"/>
      <c r="C8" s="27"/>
    </row>
    <row r="9" spans="1:3" x14ac:dyDescent="0.25">
      <c r="A9" s="22" t="s">
        <v>61</v>
      </c>
      <c r="B9" s="1"/>
      <c r="C9" s="27"/>
    </row>
    <row r="10" spans="1:3" x14ac:dyDescent="0.25">
      <c r="A10" s="22" t="s">
        <v>62</v>
      </c>
      <c r="B10" s="1"/>
      <c r="C10" s="27"/>
    </row>
    <row r="11" spans="1:3" x14ac:dyDescent="0.25">
      <c r="A11" s="22" t="s">
        <v>63</v>
      </c>
      <c r="B11" s="1"/>
      <c r="C11" s="27"/>
    </row>
    <row r="12" spans="1:3" x14ac:dyDescent="0.25">
      <c r="A12" s="22" t="s">
        <v>64</v>
      </c>
      <c r="B12" s="1"/>
      <c r="C12" s="27"/>
    </row>
    <row r="13" spans="1:3" ht="15.75" thickBot="1" x14ac:dyDescent="0.3">
      <c r="A13" s="25" t="s">
        <v>49</v>
      </c>
      <c r="B13" s="15"/>
    </row>
    <row r="14" spans="1:3" ht="16.5" thickTop="1" thickBot="1" x14ac:dyDescent="0.3">
      <c r="A14" s="26"/>
      <c r="B14" s="26"/>
    </row>
    <row r="15" spans="1:3" ht="16.5" thickTop="1" thickBot="1" x14ac:dyDescent="0.3">
      <c r="A15" s="23" t="s">
        <v>60</v>
      </c>
      <c r="B15" s="24"/>
    </row>
    <row r="16" spans="1:3" ht="15.75" thickTop="1" x14ac:dyDescent="0.25">
      <c r="A16" t="str">
        <f ca="1">LEFT(_xlfn.CONCAT(",",Sheets),FIND(",(BLANK),",_xlfn.CONCAT(",",Sheets)))</f>
        <v>,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INDEX</vt:lpstr>
      <vt:lpstr>(BLANK)</vt:lpstr>
      <vt:lpstr>System</vt:lpstr>
      <vt:lpstr>Categories</vt:lpstr>
      <vt:lpstr>'(BLANK)'!DayBest</vt:lpstr>
      <vt:lpstr>INDEX!INDEX</vt:lpstr>
      <vt:lpstr>INDEX!lastUpdate</vt:lpstr>
      <vt:lpstr>'(BLANK)'!Priorities</vt:lpstr>
      <vt:lpstr>'(BLANK)'!Times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MacDonald</dc:creator>
  <cp:lastModifiedBy>Benjamin MacDonald</cp:lastModifiedBy>
  <dcterms:created xsi:type="dcterms:W3CDTF">2018-09-26T03:22:38Z</dcterms:created>
  <dcterms:modified xsi:type="dcterms:W3CDTF">2020-04-26T03:51:39Z</dcterms:modified>
</cp:coreProperties>
</file>