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MATH 365\365 Homework\"/>
    </mc:Choice>
  </mc:AlternateContent>
  <bookViews>
    <workbookView xWindow="0" yWindow="0" windowWidth="19200" windowHeight="7785" xr2:uid="{942FE93D-EAFE-4C49-877F-812B99C79BA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D56" i="1"/>
  <c r="D57" i="1"/>
  <c r="D58" i="1"/>
  <c r="D59" i="1"/>
  <c r="D60" i="1"/>
  <c r="D61" i="1"/>
  <c r="D54" i="1"/>
  <c r="C61" i="1"/>
  <c r="C60" i="1"/>
  <c r="C59" i="1"/>
  <c r="C58" i="1"/>
  <c r="C57" i="1"/>
  <c r="C56" i="1"/>
  <c r="C55" i="1"/>
  <c r="C54" i="1"/>
  <c r="B61" i="1"/>
  <c r="B60" i="1"/>
  <c r="B59" i="1"/>
  <c r="B58" i="1"/>
  <c r="B57" i="1"/>
  <c r="B56" i="1"/>
  <c r="B55" i="1"/>
  <c r="B54" i="1"/>
  <c r="A61" i="1"/>
  <c r="A60" i="1"/>
  <c r="A59" i="1"/>
  <c r="A58" i="1"/>
  <c r="A57" i="1"/>
  <c r="A56" i="1"/>
  <c r="A55" i="1"/>
  <c r="A54" i="1"/>
  <c r="B44" i="1"/>
  <c r="B43" i="1"/>
  <c r="B42" i="1"/>
  <c r="B41" i="1"/>
  <c r="B40" i="1"/>
  <c r="B39" i="1"/>
  <c r="B38" i="1"/>
  <c r="B37" i="1"/>
  <c r="A44" i="1"/>
  <c r="A43" i="1"/>
  <c r="A42" i="1"/>
  <c r="A41" i="1"/>
  <c r="A40" i="1"/>
  <c r="A39" i="1"/>
  <c r="A38" i="1"/>
  <c r="A37" i="1"/>
  <c r="B27" i="1"/>
  <c r="B26" i="1"/>
  <c r="B25" i="1"/>
  <c r="B24" i="1"/>
  <c r="B23" i="1"/>
  <c r="B22" i="1"/>
  <c r="B21" i="1"/>
  <c r="B20" i="1"/>
  <c r="A27" i="1"/>
  <c r="A26" i="1"/>
  <c r="A25" i="1"/>
  <c r="A24" i="1"/>
  <c r="A23" i="1"/>
  <c r="A22" i="1"/>
  <c r="A21" i="1"/>
  <c r="A20" i="1"/>
  <c r="B9" i="1"/>
  <c r="B8" i="1"/>
  <c r="B7" i="1"/>
  <c r="B6" i="1"/>
  <c r="B5" i="1"/>
  <c r="B4" i="1"/>
  <c r="B3" i="1"/>
  <c r="B2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<sst xmlns="http://schemas.openxmlformats.org/spreadsheetml/2006/main" count="10" uniqueCount="3">
  <si>
    <t>x</t>
  </si>
  <si>
    <t>y</t>
  </si>
  <si>
    <t>1/y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</si>
</sst>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7.1463035870516181E-2"/>
                  <c:y val="-0.273031131525226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1</c:v>
                </c:pt>
                <c:pt idx="1">
                  <c:v>1.21</c:v>
                </c:pt>
                <c:pt idx="2">
                  <c:v>1.44</c:v>
                </c:pt>
                <c:pt idx="3">
                  <c:v>1.69</c:v>
                </c:pt>
                <c:pt idx="4">
                  <c:v>1.96</c:v>
                </c:pt>
                <c:pt idx="5">
                  <c:v>2.25</c:v>
                </c:pt>
                <c:pt idx="6">
                  <c:v>2.56</c:v>
                </c:pt>
                <c:pt idx="7">
                  <c:v>2.89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09-4E17-8ACA-27AF6B7DA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164448"/>
        <c:axId val="434130936"/>
      </c:scatterChart>
      <c:valAx>
        <c:axId val="35216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130936"/>
        <c:crosses val="autoZero"/>
        <c:crossBetween val="midCat"/>
      </c:valAx>
      <c:valAx>
        <c:axId val="43413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Values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16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6784120734908138E-2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6549212598425196E-2"/>
                  <c:y val="-0.10226851851851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Sheet1!$A$20:$A$27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10</c:v>
                </c:pt>
                <c:pt idx="5">
                  <c:v>12</c:v>
                </c:pt>
                <c:pt idx="6">
                  <c:v>3</c:v>
                </c:pt>
                <c:pt idx="7">
                  <c:v>6</c:v>
                </c:pt>
              </c:numCache>
            </c:numRef>
          </c:xVal>
          <c:yVal>
            <c:numRef>
              <c:f>Sheet1!$B$20:$B$27</c:f>
              <c:numCache>
                <c:formatCode>General</c:formatCode>
                <c:ptCount val="8"/>
                <c:pt idx="0">
                  <c:v>0.79</c:v>
                </c:pt>
                <c:pt idx="1">
                  <c:v>10.89</c:v>
                </c:pt>
                <c:pt idx="2">
                  <c:v>14.37</c:v>
                </c:pt>
                <c:pt idx="3">
                  <c:v>5.75</c:v>
                </c:pt>
                <c:pt idx="4">
                  <c:v>23.36</c:v>
                </c:pt>
                <c:pt idx="5">
                  <c:v>26.29</c:v>
                </c:pt>
                <c:pt idx="6">
                  <c:v>3.76</c:v>
                </c:pt>
                <c:pt idx="7">
                  <c:v>16.12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B6-4133-BF78-647649B83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968472"/>
        <c:axId val="433969456"/>
      </c:scatterChart>
      <c:valAx>
        <c:axId val="433968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969456"/>
        <c:crosses val="autoZero"/>
        <c:crossBetween val="midCat"/>
      </c:valAx>
      <c:valAx>
        <c:axId val="43396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968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</a:t>
            </a:r>
            <a:r>
              <a:rPr lang="en-US" baseline="0"/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3658573928258967E-2"/>
                  <c:y val="-0.271410396617089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Sheet1!$A$37:$A$44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15</c:v>
                </c:pt>
                <c:pt idx="4">
                  <c:v>7</c:v>
                </c:pt>
                <c:pt idx="5">
                  <c:v>25</c:v>
                </c:pt>
                <c:pt idx="6">
                  <c:v>39</c:v>
                </c:pt>
                <c:pt idx="7">
                  <c:v>4</c:v>
                </c:pt>
              </c:numCache>
            </c:numRef>
          </c:xVal>
          <c:yVal>
            <c:numRef>
              <c:f>Sheet1!$B$37:$B$44</c:f>
              <c:numCache>
                <c:formatCode>General</c:formatCode>
                <c:ptCount val="8"/>
                <c:pt idx="0">
                  <c:v>26</c:v>
                </c:pt>
                <c:pt idx="1">
                  <c:v>20</c:v>
                </c:pt>
                <c:pt idx="2">
                  <c:v>18</c:v>
                </c:pt>
                <c:pt idx="3">
                  <c:v>26</c:v>
                </c:pt>
                <c:pt idx="4">
                  <c:v>6</c:v>
                </c:pt>
                <c:pt idx="5">
                  <c:v>19</c:v>
                </c:pt>
                <c:pt idx="6">
                  <c:v>20</c:v>
                </c:pt>
                <c:pt idx="7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59-4DB8-9ADB-48138E4D8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515120"/>
        <c:axId val="443517088"/>
      </c:scatterChart>
      <c:valAx>
        <c:axId val="44351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17088"/>
        <c:crosses val="autoZero"/>
        <c:crossBetween val="midCat"/>
      </c:valAx>
      <c:valAx>
        <c:axId val="44351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1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1994750656167"/>
                  <c:y val="-0.515955088947214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Sheet1!$A$54:$A$61</c:f>
              <c:numCache>
                <c:formatCode>General</c:formatCode>
                <c:ptCount val="8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</c:numCache>
            </c:numRef>
          </c:xVal>
          <c:yVal>
            <c:numRef>
              <c:f>Sheet1!$B$54:$B$61</c:f>
              <c:numCache>
                <c:formatCode>General</c:formatCode>
                <c:ptCount val="8"/>
                <c:pt idx="0">
                  <c:v>6.85</c:v>
                </c:pt>
                <c:pt idx="1">
                  <c:v>6.21</c:v>
                </c:pt>
                <c:pt idx="2">
                  <c:v>4.24</c:v>
                </c:pt>
                <c:pt idx="3">
                  <c:v>4.32</c:v>
                </c:pt>
                <c:pt idx="4">
                  <c:v>3.92</c:v>
                </c:pt>
                <c:pt idx="5">
                  <c:v>3.18</c:v>
                </c:pt>
                <c:pt idx="6">
                  <c:v>2.93</c:v>
                </c:pt>
                <c:pt idx="7">
                  <c:v>2.96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4-447B-B3EF-50ADB5723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104824"/>
        <c:axId val="428113024"/>
      </c:scatterChart>
      <c:valAx>
        <c:axId val="42810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113024"/>
        <c:crosses val="autoZero"/>
        <c:crossBetween val="midCat"/>
      </c:valAx>
      <c:valAx>
        <c:axId val="42811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10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Sheet1!$D$53</c:f>
              <c:strCache>
                <c:ptCount val="1"/>
                <c:pt idx="0">
                  <c:v>1/y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758748906386696E-2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Sheet1!$C$54:$C$61</c:f>
              <c:numCache>
                <c:formatCode>General</c:formatCode>
                <c:ptCount val="8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</c:numCache>
            </c:numRef>
          </c:xVal>
          <c:yVal>
            <c:numRef>
              <c:f>Sheet1!$D$54:$D$61</c:f>
              <c:numCache>
                <c:formatCode>General</c:formatCode>
                <c:ptCount val="8"/>
                <c:pt idx="0">
                  <c:v>0.14598540145985403</c:v>
                </c:pt>
                <c:pt idx="1">
                  <c:v>0.1610305958132045</c:v>
                </c:pt>
                <c:pt idx="2">
                  <c:v>0.23584905660377356</c:v>
                </c:pt>
                <c:pt idx="3">
                  <c:v>0.23148148148148145</c:v>
                </c:pt>
                <c:pt idx="4">
                  <c:v>0.25510204081632654</c:v>
                </c:pt>
                <c:pt idx="5">
                  <c:v>0.31446540880503143</c:v>
                </c:pt>
                <c:pt idx="6">
                  <c:v>0.34129692832764502</c:v>
                </c:pt>
                <c:pt idx="7">
                  <c:v>0.33783783783783783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6F-42BE-8B3B-C5F8A55CD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106464"/>
        <c:axId val="428116960"/>
      </c:scatterChart>
      <c:valAx>
        <c:axId val="42810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116960"/>
        <c:crosses val="autoZero"/>
        <c:crossBetween val="midCat"/>
      </c:valAx>
      <c:valAx>
        <c:axId val="42811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10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8.5853455818022742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Sheet1!$A$20:$A$27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2</c:v>
                </c:pt>
                <c:pt idx="4">
                  <c:v>10</c:v>
                </c:pt>
                <c:pt idx="5">
                  <c:v>12</c:v>
                </c:pt>
                <c:pt idx="6">
                  <c:v>3</c:v>
                </c:pt>
                <c:pt idx="7">
                  <c:v>6</c:v>
                </c:pt>
              </c:numCache>
            </c:numRef>
          </c:xVal>
          <c:yVal>
            <c:numRef>
              <c:f>Sheet1!$B$20:$B$27</c:f>
              <c:numCache>
                <c:formatCode>General</c:formatCode>
                <c:ptCount val="8"/>
                <c:pt idx="0">
                  <c:v>0.79</c:v>
                </c:pt>
                <c:pt idx="1">
                  <c:v>10.89</c:v>
                </c:pt>
                <c:pt idx="2">
                  <c:v>14.37</c:v>
                </c:pt>
                <c:pt idx="3">
                  <c:v>5.75</c:v>
                </c:pt>
                <c:pt idx="4">
                  <c:v>23.36</c:v>
                </c:pt>
                <c:pt idx="5">
                  <c:v>26.29</c:v>
                </c:pt>
                <c:pt idx="6">
                  <c:v>3.76</c:v>
                </c:pt>
                <c:pt idx="7">
                  <c:v>16.12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13-4CEE-943D-63DB219E6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265568"/>
        <c:axId val="292266224"/>
      </c:scatterChart>
      <c:valAx>
        <c:axId val="29226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66224"/>
        <c:crosses val="autoZero"/>
        <c:crossBetween val="midCat"/>
      </c:valAx>
      <c:valAx>
        <c:axId val="2922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6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alpha val="740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2.7936351706036745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Sheet1!$A$37:$A$44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15</c:v>
                </c:pt>
                <c:pt idx="4">
                  <c:v>7</c:v>
                </c:pt>
                <c:pt idx="5">
                  <c:v>25</c:v>
                </c:pt>
                <c:pt idx="6">
                  <c:v>39</c:v>
                </c:pt>
                <c:pt idx="7">
                  <c:v>4</c:v>
                </c:pt>
              </c:numCache>
            </c:numRef>
          </c:xVal>
          <c:yVal>
            <c:numRef>
              <c:f>Sheet1!$B$37:$B$44</c:f>
              <c:numCache>
                <c:formatCode>General</c:formatCode>
                <c:ptCount val="8"/>
                <c:pt idx="0">
                  <c:v>26</c:v>
                </c:pt>
                <c:pt idx="1">
                  <c:v>20</c:v>
                </c:pt>
                <c:pt idx="2">
                  <c:v>18</c:v>
                </c:pt>
                <c:pt idx="3">
                  <c:v>26</c:v>
                </c:pt>
                <c:pt idx="4">
                  <c:v>6</c:v>
                </c:pt>
                <c:pt idx="5">
                  <c:v>19</c:v>
                </c:pt>
                <c:pt idx="6">
                  <c:v>20</c:v>
                </c:pt>
                <c:pt idx="7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2E-48FF-A5C9-9B2374E2F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024088"/>
        <c:axId val="405016544"/>
      </c:scatterChart>
      <c:valAx>
        <c:axId val="4050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016544"/>
        <c:crosses val="autoZero"/>
        <c:crossBetween val="midCat"/>
      </c:valAx>
      <c:valAx>
        <c:axId val="40501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0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316706</xdr:colOff>
      <xdr:row>1</xdr:row>
      <xdr:rowOff>102393</xdr:rowOff>
    </xdr:from>
    <xdr:to>
      <xdr:col>10</xdr:col>
      <xdr:colOff>354806</xdr:colOff>
      <xdr:row>16</xdr:row>
      <xdr:rowOff>130968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FCB3E7-6432-4C89-A449-695136655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307180</xdr:colOff>
      <xdr:row>18</xdr:row>
      <xdr:rowOff>64294</xdr:rowOff>
    </xdr:from>
    <xdr:to>
      <xdr:col>10</xdr:col>
      <xdr:colOff>345280</xdr:colOff>
      <xdr:row>33</xdr:row>
      <xdr:rowOff>92869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522287-59CF-4A26-9B47-25C7456FA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302419</xdr:colOff>
      <xdr:row>34</xdr:row>
      <xdr:rowOff>73818</xdr:rowOff>
    </xdr:from>
    <xdr:to>
      <xdr:col>10</xdr:col>
      <xdr:colOff>340519</xdr:colOff>
      <xdr:row>49</xdr:row>
      <xdr:rowOff>102393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AE5FB6-8DF1-4C1A-A061-20300542E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169069</xdr:colOff>
      <xdr:row>65</xdr:row>
      <xdr:rowOff>111919</xdr:rowOff>
    </xdr:from>
    <xdr:to>
      <xdr:col>11</xdr:col>
      <xdr:colOff>207169</xdr:colOff>
      <xdr:row>80</xdr:row>
      <xdr:rowOff>140494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E9C75A-321D-40B9-86F0-88B8B4005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207169</xdr:colOff>
      <xdr:row>50</xdr:row>
      <xdr:rowOff>45244</xdr:rowOff>
    </xdr:from>
    <xdr:to>
      <xdr:col>11</xdr:col>
      <xdr:colOff>245269</xdr:colOff>
      <xdr:row>65</xdr:row>
      <xdr:rowOff>73819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7EEDA4-C647-4243-89F6-6F0399BE5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554830</xdr:colOff>
      <xdr:row>18</xdr:row>
      <xdr:rowOff>16669</xdr:rowOff>
    </xdr:from>
    <xdr:to>
      <xdr:col>17</xdr:col>
      <xdr:colOff>592930</xdr:colOff>
      <xdr:row>33</xdr:row>
      <xdr:rowOff>45244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C0F4AA-9274-4AE2-9A45-F17FD7E6E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635794</xdr:colOff>
      <xdr:row>34</xdr:row>
      <xdr:rowOff>50006</xdr:rowOff>
    </xdr:from>
    <xdr:to>
      <xdr:col>18</xdr:col>
      <xdr:colOff>26194</xdr:colOff>
      <xdr:row>49</xdr:row>
      <xdr:rowOff>78581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1E70B8-9590-45B6-980A-496ABF1E7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FBA7-FC56-4AC7-89A6-28EEBA604C31}">
  <dimension ref="A1:D61"/>
  <sheetViews>
    <sheetView tabSelected="1" topLeftCell="G31" workbookViewId="0">
      <selection activeCell="Q54" sqref="Q54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f>1</f>
        <v>1</v>
      </c>
      <c r="B2">
        <f>1</f>
        <v>1</v>
      </c>
    </row>
    <row r="3" spans="1:2" x14ac:dyDescent="0.45">
      <c r="A3">
        <f>1.1</f>
        <v>1.1000000000000001</v>
      </c>
      <c r="B3">
        <f>1.21</f>
        <v>1.21</v>
      </c>
    </row>
    <row r="4" spans="1:2" x14ac:dyDescent="0.45">
      <c r="A4">
        <f>1.2</f>
        <v>1.2</v>
      </c>
      <c r="B4">
        <f>1.44</f>
        <v>1.44</v>
      </c>
    </row>
    <row r="5" spans="1:2" x14ac:dyDescent="0.45">
      <c r="A5">
        <f>1.3</f>
        <v>1.3</v>
      </c>
      <c r="B5">
        <f>1.69</f>
        <v>1.69</v>
      </c>
    </row>
    <row r="6" spans="1:2" x14ac:dyDescent="0.45">
      <c r="A6">
        <f>1.4</f>
        <v>1.4</v>
      </c>
      <c r="B6">
        <f>1.96</f>
        <v>1.96</v>
      </c>
    </row>
    <row r="7" spans="1:2" x14ac:dyDescent="0.45">
      <c r="A7">
        <f>1.5</f>
        <v>1.5</v>
      </c>
      <c r="B7">
        <f>2.25</f>
        <v>2.25</v>
      </c>
    </row>
    <row r="8" spans="1:2" x14ac:dyDescent="0.45">
      <c r="A8">
        <f>1.6</f>
        <v>1.6</v>
      </c>
      <c r="B8">
        <f>2.56</f>
        <v>2.56</v>
      </c>
    </row>
    <row r="9" spans="1:2" x14ac:dyDescent="0.45">
      <c r="A9">
        <f>1.7</f>
        <v>1.7</v>
      </c>
      <c r="B9">
        <f>2.89</f>
        <v>2.89</v>
      </c>
    </row>
    <row r="19" spans="1:2" x14ac:dyDescent="0.45">
      <c r="A19" s="1" t="s">
        <v>0</v>
      </c>
      <c r="B19" s="1" t="s">
        <v>1</v>
      </c>
    </row>
    <row r="20" spans="1:2" x14ac:dyDescent="0.45">
      <c r="A20">
        <f>1</f>
        <v>1</v>
      </c>
      <c r="B20">
        <f>0.79</f>
        <v>0.79</v>
      </c>
    </row>
    <row r="21" spans="1:2" x14ac:dyDescent="0.45">
      <c r="A21">
        <f>5</f>
        <v>5</v>
      </c>
      <c r="B21">
        <f>10.89</f>
        <v>10.89</v>
      </c>
    </row>
    <row r="22" spans="1:2" x14ac:dyDescent="0.45">
      <c r="A22">
        <f>7</f>
        <v>7</v>
      </c>
      <c r="B22">
        <f>14.37</f>
        <v>14.37</v>
      </c>
    </row>
    <row r="23" spans="1:2" x14ac:dyDescent="0.45">
      <c r="A23">
        <f>2</f>
        <v>2</v>
      </c>
      <c r="B23">
        <f>5.75</f>
        <v>5.75</v>
      </c>
    </row>
    <row r="24" spans="1:2" x14ac:dyDescent="0.45">
      <c r="A24">
        <f>10</f>
        <v>10</v>
      </c>
      <c r="B24">
        <f>23.36</f>
        <v>23.36</v>
      </c>
    </row>
    <row r="25" spans="1:2" x14ac:dyDescent="0.45">
      <c r="A25">
        <f>12</f>
        <v>12</v>
      </c>
      <c r="B25">
        <f>26.29</f>
        <v>26.29</v>
      </c>
    </row>
    <row r="26" spans="1:2" x14ac:dyDescent="0.45">
      <c r="A26">
        <f>3</f>
        <v>3</v>
      </c>
      <c r="B26">
        <f>3.76</f>
        <v>3.76</v>
      </c>
    </row>
    <row r="27" spans="1:2" x14ac:dyDescent="0.45">
      <c r="A27">
        <f>6</f>
        <v>6</v>
      </c>
      <c r="B27">
        <f>16.12</f>
        <v>16.12</v>
      </c>
    </row>
    <row r="36" spans="1:2" x14ac:dyDescent="0.45">
      <c r="A36" s="1" t="s">
        <v>0</v>
      </c>
      <c r="B36" s="1" t="s">
        <v>1</v>
      </c>
    </row>
    <row r="37" spans="1:2" x14ac:dyDescent="0.45">
      <c r="A37">
        <f>2</f>
        <v>2</v>
      </c>
      <c r="B37">
        <f>26</f>
        <v>26</v>
      </c>
    </row>
    <row r="38" spans="1:2" x14ac:dyDescent="0.45">
      <c r="A38">
        <f>6</f>
        <v>6</v>
      </c>
      <c r="B38">
        <f>20</f>
        <v>20</v>
      </c>
    </row>
    <row r="39" spans="1:2" x14ac:dyDescent="0.45">
      <c r="A39">
        <f>9</f>
        <v>9</v>
      </c>
      <c r="B39">
        <f>18</f>
        <v>18</v>
      </c>
    </row>
    <row r="40" spans="1:2" x14ac:dyDescent="0.45">
      <c r="A40">
        <f>15</f>
        <v>15</v>
      </c>
      <c r="B40">
        <f>26</f>
        <v>26</v>
      </c>
    </row>
    <row r="41" spans="1:2" x14ac:dyDescent="0.45">
      <c r="A41">
        <f>7</f>
        <v>7</v>
      </c>
      <c r="B41">
        <f>6</f>
        <v>6</v>
      </c>
    </row>
    <row r="42" spans="1:2" x14ac:dyDescent="0.45">
      <c r="A42">
        <f>25</f>
        <v>25</v>
      </c>
      <c r="B42">
        <f>19</f>
        <v>19</v>
      </c>
    </row>
    <row r="43" spans="1:2" x14ac:dyDescent="0.45">
      <c r="A43">
        <f>39</f>
        <v>39</v>
      </c>
      <c r="B43">
        <f>20</f>
        <v>20</v>
      </c>
    </row>
    <row r="44" spans="1:2" x14ac:dyDescent="0.45">
      <c r="A44">
        <f>4</f>
        <v>4</v>
      </c>
      <c r="B44">
        <f>13</f>
        <v>13</v>
      </c>
    </row>
    <row r="53" spans="1:4" x14ac:dyDescent="0.45">
      <c r="A53" s="1" t="s">
        <v>0</v>
      </c>
      <c r="B53" s="1" t="s">
        <v>1</v>
      </c>
      <c r="C53" s="1" t="s">
        <v>0</v>
      </c>
      <c r="D53" s="1" t="s">
        <v>2</v>
      </c>
    </row>
    <row r="54" spans="1:4" x14ac:dyDescent="0.45">
      <c r="A54">
        <f>1</f>
        <v>1</v>
      </c>
      <c r="B54">
        <f>6.85</f>
        <v>6.85</v>
      </c>
      <c r="C54">
        <f>1</f>
        <v>1</v>
      </c>
      <c r="D54">
        <f>1/B54</f>
        <v>0.14598540145985403</v>
      </c>
    </row>
    <row r="55" spans="1:4" x14ac:dyDescent="0.45">
      <c r="A55">
        <f>1.2</f>
        <v>1.2</v>
      </c>
      <c r="B55">
        <f>6.21</f>
        <v>6.21</v>
      </c>
      <c r="C55">
        <f>1.2</f>
        <v>1.2</v>
      </c>
      <c r="D55">
        <f t="shared" ref="D55:D61" si="0">1/B55</f>
        <v>0.1610305958132045</v>
      </c>
    </row>
    <row r="56" spans="1:4" x14ac:dyDescent="0.45">
      <c r="A56">
        <f>1.4</f>
        <v>1.4</v>
      </c>
      <c r="B56">
        <f>4.24</f>
        <v>4.24</v>
      </c>
      <c r="C56">
        <f>1.4</f>
        <v>1.4</v>
      </c>
      <c r="D56">
        <f t="shared" si="0"/>
        <v>0.23584905660377356</v>
      </c>
    </row>
    <row r="57" spans="1:4" x14ac:dyDescent="0.45">
      <c r="A57">
        <f>1.6</f>
        <v>1.6</v>
      </c>
      <c r="B57">
        <f>4.32</f>
        <v>4.32</v>
      </c>
      <c r="C57">
        <f>1.6</f>
        <v>1.6</v>
      </c>
      <c r="D57">
        <f t="shared" si="0"/>
        <v>0.23148148148148145</v>
      </c>
    </row>
    <row r="58" spans="1:4" x14ac:dyDescent="0.45">
      <c r="A58">
        <f>1.8</f>
        <v>1.8</v>
      </c>
      <c r="B58">
        <f>3.92</f>
        <v>3.92</v>
      </c>
      <c r="C58">
        <f>1.8</f>
        <v>1.8</v>
      </c>
      <c r="D58">
        <f t="shared" si="0"/>
        <v>0.25510204081632654</v>
      </c>
    </row>
    <row r="59" spans="1:4" x14ac:dyDescent="0.45">
      <c r="A59">
        <f>2</f>
        <v>2</v>
      </c>
      <c r="B59">
        <f>3.18</f>
        <v>3.18</v>
      </c>
      <c r="C59">
        <f>2</f>
        <v>2</v>
      </c>
      <c r="D59">
        <f t="shared" si="0"/>
        <v>0.31446540880503143</v>
      </c>
    </row>
    <row r="60" spans="1:4" x14ac:dyDescent="0.45">
      <c r="A60">
        <f>2.2</f>
        <v>2.2000000000000002</v>
      </c>
      <c r="B60">
        <f>2.93</f>
        <v>2.93</v>
      </c>
      <c r="C60">
        <f>2.2</f>
        <v>2.2000000000000002</v>
      </c>
      <c r="D60">
        <f t="shared" si="0"/>
        <v>0.34129692832764502</v>
      </c>
    </row>
    <row r="61" spans="1:4" x14ac:dyDescent="0.45">
      <c r="A61">
        <f>2.4</f>
        <v>2.4</v>
      </c>
      <c r="B61">
        <f>2.96</f>
        <v>2.96</v>
      </c>
      <c r="C61">
        <f>2.4</f>
        <v>2.4</v>
      </c>
      <c r="D61">
        <f t="shared" si="0"/>
        <v>0.33783783783783783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2018-01-26T03:28:42Z</dcterms:created>
  <dcterms:modified xsi:type="dcterms:W3CDTF">2018-01-30T18:38:31Z</dcterms:modified>
</cp:coreProperties>
</file>