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Tate/Documents/School/PHYS 252/252 Spreadsheets/"/>
    </mc:Choice>
  </mc:AlternateContent>
  <xr:revisionPtr revIDLastSave="0" documentId="13_ncr:1_{E2575230-64BE-4E48-AA24-C913C9CB7A51}" xr6:coauthVersionLast="32" xr6:coauthVersionMax="32" xr10:uidLastSave="{00000000-0000-0000-0000-000000000000}"/>
  <bookViews>
    <workbookView xWindow="0" yWindow="460" windowWidth="25600" windowHeight="14400" xr2:uid="{00000000-000D-0000-FFFF-FFFF00000000}"/>
  </bookViews>
  <sheets>
    <sheet name="Radiation Lab 3" sheetId="1" r:id="rId1"/>
  </sheets>
  <calcPr calcId="179017"/>
</workbook>
</file>

<file path=xl/calcChain.xml><?xml version="1.0" encoding="utf-8"?>
<calcChain xmlns="http://schemas.openxmlformats.org/spreadsheetml/2006/main">
  <c r="F14" i="1" l="1"/>
  <c r="F15" i="1"/>
  <c r="F16" i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13" i="1"/>
  <c r="L12" i="1" l="1"/>
  <c r="L11" i="1"/>
  <c r="G17" i="1" l="1"/>
  <c r="G21" i="1"/>
  <c r="G25" i="1"/>
  <c r="G29" i="1"/>
  <c r="G33" i="1"/>
  <c r="G37" i="1"/>
  <c r="G41" i="1"/>
  <c r="D13" i="1"/>
  <c r="G13" i="1" s="1"/>
  <c r="D14" i="1"/>
  <c r="G14" i="1" s="1"/>
  <c r="D15" i="1"/>
  <c r="G15" i="1" s="1"/>
  <c r="D16" i="1"/>
  <c r="G16" i="1" s="1"/>
  <c r="D17" i="1"/>
  <c r="D18" i="1"/>
  <c r="G18" i="1" s="1"/>
  <c r="D19" i="1"/>
  <c r="G19" i="1" s="1"/>
  <c r="D20" i="1"/>
  <c r="G20" i="1" s="1"/>
  <c r="D21" i="1"/>
  <c r="D22" i="1"/>
  <c r="G22" i="1" s="1"/>
  <c r="D23" i="1"/>
  <c r="G23" i="1" s="1"/>
  <c r="D24" i="1"/>
  <c r="G24" i="1" s="1"/>
  <c r="D25" i="1"/>
  <c r="D26" i="1"/>
  <c r="G26" i="1" s="1"/>
  <c r="D27" i="1"/>
  <c r="G27" i="1" s="1"/>
  <c r="D28" i="1"/>
  <c r="G28" i="1" s="1"/>
  <c r="D29" i="1"/>
  <c r="D30" i="1"/>
  <c r="G30" i="1" s="1"/>
  <c r="D31" i="1"/>
  <c r="G31" i="1" s="1"/>
  <c r="D32" i="1"/>
  <c r="G32" i="1" s="1"/>
  <c r="D33" i="1"/>
  <c r="D34" i="1"/>
  <c r="G34" i="1" s="1"/>
  <c r="D35" i="1"/>
  <c r="G35" i="1" s="1"/>
  <c r="D36" i="1"/>
  <c r="G36" i="1" s="1"/>
  <c r="D37" i="1"/>
  <c r="D38" i="1"/>
  <c r="G38" i="1" s="1"/>
  <c r="D39" i="1"/>
  <c r="G39" i="1" s="1"/>
  <c r="D40" i="1"/>
  <c r="G40" i="1" s="1"/>
  <c r="D41" i="1"/>
  <c r="D42" i="1"/>
  <c r="G42" i="1" s="1"/>
  <c r="D12" i="1"/>
  <c r="G12" i="1" s="1"/>
</calcChain>
</file>

<file path=xl/sharedStrings.xml><?xml version="1.0" encoding="utf-8"?>
<sst xmlns="http://schemas.openxmlformats.org/spreadsheetml/2006/main" count="42" uniqueCount="40">
  <si>
    <t>Description</t>
  </si>
  <si>
    <t>Number of Runs</t>
  </si>
  <si>
    <t>Preset Time</t>
  </si>
  <si>
    <t>Pause Time</t>
  </si>
  <si>
    <t>Alarm Level</t>
  </si>
  <si>
    <t>High Voltage</t>
  </si>
  <si>
    <t>Step Voltage</t>
  </si>
  <si>
    <t>Volume</t>
  </si>
  <si>
    <t>Counts</t>
  </si>
  <si>
    <t>Date/Time</t>
  </si>
  <si>
    <t>Run Number</t>
  </si>
  <si>
    <t>Elapsed Time</t>
  </si>
  <si>
    <t>Optimal Voltage</t>
  </si>
  <si>
    <t>Adjusted Counts</t>
  </si>
  <si>
    <t>Cumulative Time</t>
  </si>
  <si>
    <t>ln(Adjusted Counts)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</si>
  <si>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</si>
  <si>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</si>
  <si>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</si>
  <si>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</si>
  <si>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</si>
  <si>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</si>
  <si>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</si>
  <si>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</si>
  <si>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</si>
  <si>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</si>
  <si>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</si>
  <si>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</si>
  <si>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</si>
  <si>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</si>
  <si>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</si>
  <si>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</si>
  <si>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</si>
  <si>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</si>
  <si>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</si>
  <si>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</si>
  <si>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</si>
  <si>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</si>
  <si>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Minimum:</t>
  </si>
  <si>
    <t>Maximimum: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</si>
</sst>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22" fontId="0" fillId="0" borderId="10" xfId="0" applyNumberFormat="1" applyBorder="1"/>
    <xf numFmtId="0" fontId="0" fillId="0" borderId="10" xfId="0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Ln(N)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738407699037624E-2"/>
                  <c:y val="-0.26767388451443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'Radiation Lab 3'!$F$12:$F$42</c:f>
              <c:numCache>
                <c:formatCode>General</c:formatCode>
                <c:ptCount val="3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</c:numCache>
            </c:numRef>
          </c:xVal>
          <c:yVal>
            <c:numRef>
              <c:f>'Radiation Lab 3'!$G$12:$G$42</c:f>
              <c:numCache>
                <c:formatCode>0.000</c:formatCode>
                <c:ptCount val="31"/>
                <c:pt idx="0">
                  <c:v>8.8134384945285067</c:v>
                </c:pt>
                <c:pt idx="1">
                  <c:v>8.6864295086615364</c:v>
                </c:pt>
                <c:pt idx="2">
                  <c:v>8.5619753341881299</c:v>
                </c:pt>
                <c:pt idx="3">
                  <c:v>8.4555305310241309</c:v>
                </c:pt>
                <c:pt idx="4">
                  <c:v>8.2937996088468182</c:v>
                </c:pt>
                <c:pt idx="5">
                  <c:v>8.157657015196472</c:v>
                </c:pt>
                <c:pt idx="6">
                  <c:v>8.0786882292298721</c:v>
                </c:pt>
                <c:pt idx="7">
                  <c:v>7.9047039138737469</c:v>
                </c:pt>
                <c:pt idx="8">
                  <c:v>7.78155595923534</c:v>
                </c:pt>
                <c:pt idx="9">
                  <c:v>7.6591713676660582</c:v>
                </c:pt>
                <c:pt idx="10">
                  <c:v>7.5153445711804361</c:v>
                </c:pt>
                <c:pt idx="11">
                  <c:v>7.3895639536776354</c:v>
                </c:pt>
                <c:pt idx="12">
                  <c:v>7.2240248082858303</c:v>
                </c:pt>
                <c:pt idx="13">
                  <c:v>7.0800264999225906</c:v>
                </c:pt>
                <c:pt idx="14">
                  <c:v>6.9847163201182658</c:v>
                </c:pt>
                <c:pt idx="15">
                  <c:v>6.926577033222725</c:v>
                </c:pt>
                <c:pt idx="16">
                  <c:v>6.7475865268293154</c:v>
                </c:pt>
                <c:pt idx="17">
                  <c:v>6.5916737320086582</c:v>
                </c:pt>
                <c:pt idx="18">
                  <c:v>6.4876840184846101</c:v>
                </c:pt>
                <c:pt idx="19">
                  <c:v>6.3456363608285962</c:v>
                </c:pt>
                <c:pt idx="20">
                  <c:v>6.1696107324914564</c:v>
                </c:pt>
                <c:pt idx="21">
                  <c:v>6.1377270540862341</c:v>
                </c:pt>
                <c:pt idx="22">
                  <c:v>5.9989365619466826</c:v>
                </c:pt>
                <c:pt idx="23">
                  <c:v>5.8435444170313602</c:v>
                </c:pt>
                <c:pt idx="24">
                  <c:v>5.6698809229805196</c:v>
                </c:pt>
                <c:pt idx="25">
                  <c:v>5.472270673671475</c:v>
                </c:pt>
                <c:pt idx="26">
                  <c:v>5.3278761687895813</c:v>
                </c:pt>
                <c:pt idx="27">
                  <c:v>5.2933048247244923</c:v>
                </c:pt>
                <c:pt idx="28">
                  <c:v>5.0625950330269669</c:v>
                </c:pt>
                <c:pt idx="29">
                  <c:v>4.9972122737641147</c:v>
                </c:pt>
                <c:pt idx="30">
                  <c:v>4.7184988712950942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1-AF42-AA1D-C3A0B2F4D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85696"/>
        <c:axId val="413682416"/>
      </c:scatterChart>
      <c:valAx>
        <c:axId val="41368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82416"/>
        <c:crosses val="autoZero"/>
        <c:crossBetween val="midCat"/>
      </c:valAx>
      <c:valAx>
        <c:axId val="413682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Ln(N)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8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0</xdr:rowOff>
    </xdr:from>
    <xdr:to>
      <xdr:col>5</xdr:col>
      <xdr:colOff>885825</xdr:colOff>
      <xdr:row>57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F9E093-4015-8C4F-BCFD-BF2064FB7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"/>
  <sheetViews>
    <sheetView tabSelected="1" topLeftCell="A38" workbookViewId="0">
      <selection activeCell="G55" sqref="G55"/>
    </sheetView>
  </sheetViews>
  <sheetFormatPr baseColWidth="10" defaultColWidth="8.83203125" defaultRowHeight="15"/>
  <cols>
    <col min="1" max="2" width="15.5" bestFit="1" customWidth="1"/>
    <col min="4" max="4" width="15.6640625" bestFit="1" customWidth="1"/>
    <col min="5" max="5" width="14.83203125" bestFit="1" customWidth="1"/>
    <col min="6" max="6" width="16.1640625" bestFit="1" customWidth="1"/>
    <col min="7" max="7" width="19" bestFit="1" customWidth="1"/>
    <col min="8" max="8" width="14.83203125" bestFit="1" customWidth="1"/>
    <col min="11" max="11" width="18" bestFit="1" customWidth="1"/>
    <col min="12" max="12" width="12.6640625" bestFit="1" customWidth="1"/>
    <col min="13" max="13" width="14.5" bestFit="1" customWidth="1"/>
    <col min="15" max="15" width="12" bestFit="1" customWidth="1"/>
    <col min="16" max="16" width="13.5" bestFit="1" customWidth="1"/>
    <col min="17" max="17" width="12.6640625" bestFit="1" customWidth="1"/>
    <col min="18" max="18" width="12.5" bestFit="1" customWidth="1"/>
    <col min="19" max="19" width="12.6640625" bestFit="1" customWidth="1"/>
  </cols>
  <sheetData>
    <row r="1" spans="1:12">
      <c r="A1" s="2" t="s">
        <v>0</v>
      </c>
      <c r="B1" s="2"/>
    </row>
    <row r="2" spans="1:12">
      <c r="A2" s="2" t="s">
        <v>1</v>
      </c>
      <c r="B2" s="2">
        <v>31</v>
      </c>
    </row>
    <row r="3" spans="1:12">
      <c r="A3" s="2" t="s">
        <v>2</v>
      </c>
      <c r="B3" s="2">
        <v>30</v>
      </c>
    </row>
    <row r="4" spans="1:12">
      <c r="A4" s="2" t="s">
        <v>3</v>
      </c>
      <c r="B4" s="2">
        <v>0</v>
      </c>
    </row>
    <row r="5" spans="1:12">
      <c r="A5" s="2" t="s">
        <v>4</v>
      </c>
      <c r="B5" s="2">
        <v>0</v>
      </c>
    </row>
    <row r="6" spans="1:12">
      <c r="A6" s="2" t="s">
        <v>5</v>
      </c>
      <c r="B6" s="2">
        <v>940</v>
      </c>
    </row>
    <row r="7" spans="1:12">
      <c r="A7" s="2" t="s">
        <v>6</v>
      </c>
      <c r="B7" s="2">
        <v>0</v>
      </c>
    </row>
    <row r="8" spans="1:12">
      <c r="A8" s="2" t="s">
        <v>7</v>
      </c>
      <c r="B8" s="2">
        <v>0</v>
      </c>
    </row>
    <row r="11" spans="1:12">
      <c r="A11" s="1" t="s">
        <v>10</v>
      </c>
      <c r="B11" s="1" t="s">
        <v>12</v>
      </c>
      <c r="C11" s="1" t="s">
        <v>8</v>
      </c>
      <c r="D11" s="4" t="s">
        <v>13</v>
      </c>
      <c r="E11" s="1" t="s">
        <v>11</v>
      </c>
      <c r="F11" s="4" t="s">
        <v>14</v>
      </c>
      <c r="G11" s="4" t="s">
        <v>15</v>
      </c>
      <c r="H11" s="1" t="s">
        <v>9</v>
      </c>
      <c r="K11" s="4" t="s">
        <v>38</v>
      </c>
      <c r="L11" s="1">
        <f>MIN(D12:D42)</f>
        <v>112</v>
      </c>
    </row>
    <row r="12" spans="1:12">
      <c r="A12" s="1">
        <v>1</v>
      </c>
      <c r="B12" s="1">
        <v>940</v>
      </c>
      <c r="C12" s="1">
        <v>6735</v>
      </c>
      <c r="D12" s="1">
        <f>C12-11</f>
        <v>6724</v>
      </c>
      <c r="E12" s="1">
        <v>30</v>
      </c>
      <c r="F12" s="1">
        <v>30</v>
      </c>
      <c r="G12" s="5">
        <f>LN(D12)</f>
        <v>8.8134384945285067</v>
      </c>
      <c r="H12" s="3">
        <v>43200.687094907407</v>
      </c>
      <c r="K12" s="1" t="s">
        <v>39</v>
      </c>
      <c r="L12" s="1">
        <f>MAX(D12:D42)</f>
        <v>6724</v>
      </c>
    </row>
    <row r="13" spans="1:12">
      <c r="A13" s="1">
        <v>2</v>
      </c>
      <c r="B13" s="1">
        <v>940</v>
      </c>
      <c r="C13" s="1">
        <v>5933</v>
      </c>
      <c r="D13" s="1">
        <f t="shared" ref="D13:D42" si="0">C13-11</f>
        <v>5922</v>
      </c>
      <c r="E13" s="1">
        <v>30</v>
      </c>
      <c r="F13" s="1">
        <f>F12+30</f>
        <v>60</v>
      </c>
      <c r="G13" s="5">
        <f t="shared" ref="G13:G42" si="1">LN(D13)</f>
        <v>8.6864295086615364</v>
      </c>
      <c r="H13" s="3">
        <v>43200.687442129631</v>
      </c>
    </row>
    <row r="14" spans="1:12">
      <c r="A14" s="1">
        <v>3</v>
      </c>
      <c r="B14" s="1">
        <v>940</v>
      </c>
      <c r="C14" s="1">
        <v>5240</v>
      </c>
      <c r="D14" s="1">
        <f t="shared" si="0"/>
        <v>5229</v>
      </c>
      <c r="E14" s="1">
        <v>30</v>
      </c>
      <c r="F14" s="1">
        <f t="shared" ref="F14:F42" si="2">F13+30</f>
        <v>90</v>
      </c>
      <c r="G14" s="5">
        <f t="shared" si="1"/>
        <v>8.5619753341881299</v>
      </c>
      <c r="H14" s="3">
        <v>43200.687789351854</v>
      </c>
    </row>
    <row r="15" spans="1:12">
      <c r="A15" s="1">
        <v>4</v>
      </c>
      <c r="B15" s="1">
        <v>940</v>
      </c>
      <c r="C15" s="1">
        <v>4712</v>
      </c>
      <c r="D15" s="1">
        <f t="shared" si="0"/>
        <v>4701</v>
      </c>
      <c r="E15" s="1">
        <v>30</v>
      </c>
      <c r="F15" s="1">
        <f t="shared" si="2"/>
        <v>120</v>
      </c>
      <c r="G15" s="5">
        <f t="shared" si="1"/>
        <v>8.4555305310241309</v>
      </c>
      <c r="H15" s="3">
        <v>43200.688148148147</v>
      </c>
    </row>
    <row r="16" spans="1:12">
      <c r="A16" s="1">
        <v>5</v>
      </c>
      <c r="B16" s="1">
        <v>940</v>
      </c>
      <c r="C16" s="1">
        <v>4010</v>
      </c>
      <c r="D16" s="1">
        <f t="shared" si="0"/>
        <v>3999</v>
      </c>
      <c r="E16" s="1">
        <v>30</v>
      </c>
      <c r="F16" s="1">
        <f t="shared" si="2"/>
        <v>150</v>
      </c>
      <c r="G16" s="5">
        <f t="shared" si="1"/>
        <v>8.2937996088468182</v>
      </c>
      <c r="H16" s="3">
        <v>43200.68849537037</v>
      </c>
    </row>
    <row r="17" spans="1:12">
      <c r="A17" s="1">
        <v>6</v>
      </c>
      <c r="B17" s="1">
        <v>940</v>
      </c>
      <c r="C17" s="1">
        <v>3501</v>
      </c>
      <c r="D17" s="1">
        <f t="shared" si="0"/>
        <v>3490</v>
      </c>
      <c r="E17" s="1">
        <v>30</v>
      </c>
      <c r="F17" s="1">
        <f t="shared" si="2"/>
        <v>180</v>
      </c>
      <c r="G17" s="5">
        <f t="shared" si="1"/>
        <v>8.157657015196472</v>
      </c>
      <c r="H17" s="3">
        <v>43200.688842592594</v>
      </c>
    </row>
    <row r="18" spans="1:12">
      <c r="A18" s="1">
        <v>7</v>
      </c>
      <c r="B18" s="1">
        <v>940</v>
      </c>
      <c r="C18" s="1">
        <v>3236</v>
      </c>
      <c r="D18" s="1">
        <f t="shared" si="0"/>
        <v>3225</v>
      </c>
      <c r="E18" s="1">
        <v>30</v>
      </c>
      <c r="F18" s="1">
        <f t="shared" si="2"/>
        <v>210</v>
      </c>
      <c r="G18" s="5">
        <f t="shared" si="1"/>
        <v>8.0786882292298721</v>
      </c>
      <c r="H18" s="3">
        <v>43200.689201388886</v>
      </c>
    </row>
    <row r="19" spans="1:12">
      <c r="A19" s="1">
        <v>8</v>
      </c>
      <c r="B19" s="1">
        <v>940</v>
      </c>
      <c r="C19" s="1">
        <v>2721</v>
      </c>
      <c r="D19" s="1">
        <f t="shared" si="0"/>
        <v>2710</v>
      </c>
      <c r="E19" s="1">
        <v>30</v>
      </c>
      <c r="F19" s="1">
        <f t="shared" si="2"/>
        <v>240</v>
      </c>
      <c r="G19" s="5">
        <f t="shared" si="1"/>
        <v>7.9047039138737469</v>
      </c>
      <c r="H19" s="3">
        <v>43200.68954861111</v>
      </c>
    </row>
    <row r="20" spans="1:12">
      <c r="A20" s="1">
        <v>9</v>
      </c>
      <c r="B20" s="1">
        <v>940</v>
      </c>
      <c r="C20" s="1">
        <v>2407</v>
      </c>
      <c r="D20" s="1">
        <f t="shared" si="0"/>
        <v>2396</v>
      </c>
      <c r="E20" s="1">
        <v>30</v>
      </c>
      <c r="F20" s="1">
        <f t="shared" si="2"/>
        <v>270</v>
      </c>
      <c r="G20" s="5">
        <f t="shared" si="1"/>
        <v>7.78155595923534</v>
      </c>
      <c r="H20" s="3">
        <v>43200.689895833333</v>
      </c>
    </row>
    <row r="21" spans="1:12">
      <c r="A21" s="1">
        <v>10</v>
      </c>
      <c r="B21" s="1">
        <v>940</v>
      </c>
      <c r="C21" s="1">
        <v>2131</v>
      </c>
      <c r="D21" s="1">
        <f t="shared" si="0"/>
        <v>2120</v>
      </c>
      <c r="E21" s="1">
        <v>30</v>
      </c>
      <c r="F21" s="1">
        <f t="shared" si="2"/>
        <v>300</v>
      </c>
      <c r="G21" s="5">
        <f t="shared" si="1"/>
        <v>7.6591713676660582</v>
      </c>
      <c r="H21" s="3">
        <v>43200.690254629626</v>
      </c>
    </row>
    <row r="22" spans="1:12">
      <c r="A22" s="1">
        <v>11</v>
      </c>
      <c r="B22" s="1">
        <v>940</v>
      </c>
      <c r="C22" s="1">
        <v>1847</v>
      </c>
      <c r="D22" s="1">
        <f t="shared" si="0"/>
        <v>1836</v>
      </c>
      <c r="E22" s="1">
        <v>30</v>
      </c>
      <c r="F22" s="1">
        <f t="shared" si="2"/>
        <v>330</v>
      </c>
      <c r="G22" s="5">
        <f t="shared" si="1"/>
        <v>7.5153445711804361</v>
      </c>
      <c r="H22" s="3">
        <v>43200.690601851849</v>
      </c>
    </row>
    <row r="23" spans="1:12">
      <c r="A23" s="1">
        <v>12</v>
      </c>
      <c r="B23" s="1">
        <v>940</v>
      </c>
      <c r="C23" s="1">
        <v>1630</v>
      </c>
      <c r="D23" s="1">
        <f t="shared" si="0"/>
        <v>1619</v>
      </c>
      <c r="E23" s="1">
        <v>30</v>
      </c>
      <c r="F23" s="1">
        <f t="shared" si="2"/>
        <v>360</v>
      </c>
      <c r="G23" s="5">
        <f t="shared" si="1"/>
        <v>7.3895639536776354</v>
      </c>
      <c r="H23" s="3">
        <v>43200.690949074073</v>
      </c>
    </row>
    <row r="24" spans="1:12">
      <c r="A24" s="1">
        <v>13</v>
      </c>
      <c r="B24" s="1">
        <v>940</v>
      </c>
      <c r="C24" s="1">
        <v>1383</v>
      </c>
      <c r="D24" s="1">
        <f t="shared" si="0"/>
        <v>1372</v>
      </c>
      <c r="E24" s="1">
        <v>30</v>
      </c>
      <c r="F24" s="1">
        <f t="shared" si="2"/>
        <v>390</v>
      </c>
      <c r="G24" s="5">
        <f t="shared" si="1"/>
        <v>7.2240248082858303</v>
      </c>
      <c r="H24" s="3">
        <v>43200.691307870373</v>
      </c>
    </row>
    <row r="25" spans="1:12">
      <c r="A25" s="1">
        <v>14</v>
      </c>
      <c r="B25" s="1">
        <v>940</v>
      </c>
      <c r="C25" s="1">
        <v>1199</v>
      </c>
      <c r="D25" s="1">
        <f t="shared" si="0"/>
        <v>1188</v>
      </c>
      <c r="E25" s="1">
        <v>30</v>
      </c>
      <c r="F25" s="1">
        <f t="shared" si="2"/>
        <v>420</v>
      </c>
      <c r="G25" s="5">
        <f t="shared" si="1"/>
        <v>7.0800264999225906</v>
      </c>
      <c r="H25" s="3">
        <v>43200.691655092596</v>
      </c>
    </row>
    <row r="26" spans="1:12">
      <c r="A26" s="1">
        <v>15</v>
      </c>
      <c r="B26" s="1">
        <v>940</v>
      </c>
      <c r="C26" s="1">
        <v>1091</v>
      </c>
      <c r="D26" s="1">
        <f t="shared" si="0"/>
        <v>1080</v>
      </c>
      <c r="E26" s="1">
        <v>30</v>
      </c>
      <c r="F26" s="1">
        <f t="shared" si="2"/>
        <v>450</v>
      </c>
      <c r="G26" s="5">
        <f t="shared" si="1"/>
        <v>6.9847163201182658</v>
      </c>
      <c r="H26" s="3">
        <v>43200.692013888889</v>
      </c>
      <c r="K26" t="s">
        <v>16</v>
      </c>
    </row>
    <row r="27" spans="1:12" ht="16" thickBot="1">
      <c r="A27" s="1">
        <v>16</v>
      </c>
      <c r="B27" s="1">
        <v>940</v>
      </c>
      <c r="C27" s="1">
        <v>1030</v>
      </c>
      <c r="D27" s="1">
        <f t="shared" si="0"/>
        <v>1019</v>
      </c>
      <c r="E27" s="1">
        <v>30</v>
      </c>
      <c r="F27" s="1">
        <f t="shared" si="2"/>
        <v>480</v>
      </c>
      <c r="G27" s="5">
        <f t="shared" si="1"/>
        <v>6.926577033222725</v>
      </c>
      <c r="H27" s="3">
        <v>43200.692361111112</v>
      </c>
    </row>
    <row r="28" spans="1:12">
      <c r="A28" s="1">
        <v>17</v>
      </c>
      <c r="B28" s="1">
        <v>940</v>
      </c>
      <c r="C28" s="1">
        <v>863</v>
      </c>
      <c r="D28" s="1">
        <f t="shared" si="0"/>
        <v>852</v>
      </c>
      <c r="E28" s="1">
        <v>30</v>
      </c>
      <c r="F28" s="1">
        <f t="shared" si="2"/>
        <v>510</v>
      </c>
      <c r="G28" s="5">
        <f t="shared" si="1"/>
        <v>6.7475865268293154</v>
      </c>
      <c r="H28" s="3">
        <v>43200.692708333336</v>
      </c>
      <c r="K28" s="9" t="s">
        <v>17</v>
      </c>
      <c r="L28" s="9"/>
    </row>
    <row r="29" spans="1:12">
      <c r="A29" s="1">
        <v>18</v>
      </c>
      <c r="B29" s="1">
        <v>940</v>
      </c>
      <c r="C29" s="1">
        <v>740</v>
      </c>
      <c r="D29" s="1">
        <f t="shared" si="0"/>
        <v>729</v>
      </c>
      <c r="E29" s="1">
        <v>30</v>
      </c>
      <c r="F29" s="1">
        <f t="shared" si="2"/>
        <v>540</v>
      </c>
      <c r="G29" s="5">
        <f t="shared" si="1"/>
        <v>6.5916737320086582</v>
      </c>
      <c r="H29" s="3">
        <v>43200.693067129629</v>
      </c>
      <c r="K29" s="6" t="s">
        <v>18</v>
      </c>
      <c r="L29" s="6">
        <v>0.99929484029767901</v>
      </c>
    </row>
    <row r="30" spans="1:12">
      <c r="A30" s="1">
        <v>19</v>
      </c>
      <c r="B30" s="1">
        <v>940</v>
      </c>
      <c r="C30" s="1">
        <v>668</v>
      </c>
      <c r="D30" s="1">
        <f t="shared" si="0"/>
        <v>657</v>
      </c>
      <c r="E30" s="1">
        <v>30</v>
      </c>
      <c r="F30" s="1">
        <f t="shared" si="2"/>
        <v>570</v>
      </c>
      <c r="G30" s="5">
        <f t="shared" si="1"/>
        <v>6.4876840184846101</v>
      </c>
      <c r="H30" s="3">
        <v>43200.693414351852</v>
      </c>
      <c r="K30" s="6" t="s">
        <v>19</v>
      </c>
      <c r="L30" s="6">
        <v>0.9985901778455637</v>
      </c>
    </row>
    <row r="31" spans="1:12">
      <c r="A31" s="1">
        <v>20</v>
      </c>
      <c r="B31" s="1">
        <v>940</v>
      </c>
      <c r="C31" s="1">
        <v>581</v>
      </c>
      <c r="D31" s="1">
        <f t="shared" si="0"/>
        <v>570</v>
      </c>
      <c r="E31" s="1">
        <v>30</v>
      </c>
      <c r="F31" s="1">
        <f t="shared" si="2"/>
        <v>600</v>
      </c>
      <c r="G31" s="5">
        <f t="shared" si="1"/>
        <v>6.3456363608285962</v>
      </c>
      <c r="H31" s="3">
        <v>43200.693761574075</v>
      </c>
      <c r="K31" s="6" t="s">
        <v>20</v>
      </c>
      <c r="L31" s="6">
        <v>0.99854156328851418</v>
      </c>
    </row>
    <row r="32" spans="1:12">
      <c r="A32" s="1">
        <v>21</v>
      </c>
      <c r="B32" s="1">
        <v>940</v>
      </c>
      <c r="C32" s="1">
        <v>489</v>
      </c>
      <c r="D32" s="1">
        <f t="shared" si="0"/>
        <v>478</v>
      </c>
      <c r="E32" s="1">
        <v>30</v>
      </c>
      <c r="F32" s="1">
        <f t="shared" si="2"/>
        <v>630</v>
      </c>
      <c r="G32" s="5">
        <f t="shared" si="1"/>
        <v>6.1696107324914564</v>
      </c>
      <c r="H32" s="3">
        <v>43200.694108796299</v>
      </c>
      <c r="K32" s="6" t="s">
        <v>21</v>
      </c>
      <c r="L32" s="6">
        <v>4.6248832292480467E-2</v>
      </c>
    </row>
    <row r="33" spans="1:19" ht="16" thickBot="1">
      <c r="A33" s="1">
        <v>22</v>
      </c>
      <c r="B33" s="1">
        <v>940</v>
      </c>
      <c r="C33" s="1">
        <v>474</v>
      </c>
      <c r="D33" s="1">
        <f t="shared" si="0"/>
        <v>463</v>
      </c>
      <c r="E33" s="1">
        <v>30</v>
      </c>
      <c r="F33" s="1">
        <f t="shared" si="2"/>
        <v>660</v>
      </c>
      <c r="G33" s="5">
        <f t="shared" si="1"/>
        <v>6.1377270540862341</v>
      </c>
      <c r="H33" s="3">
        <v>43200.694467592592</v>
      </c>
      <c r="K33" s="7" t="s">
        <v>22</v>
      </c>
      <c r="L33" s="7">
        <v>31</v>
      </c>
    </row>
    <row r="34" spans="1:19">
      <c r="A34" s="1">
        <v>23</v>
      </c>
      <c r="B34" s="1">
        <v>940</v>
      </c>
      <c r="C34" s="1">
        <v>414</v>
      </c>
      <c r="D34" s="1">
        <f t="shared" si="0"/>
        <v>403</v>
      </c>
      <c r="E34" s="1">
        <v>30</v>
      </c>
      <c r="F34" s="1">
        <f t="shared" si="2"/>
        <v>690</v>
      </c>
      <c r="G34" s="5">
        <f t="shared" si="1"/>
        <v>5.9989365619466826</v>
      </c>
      <c r="H34" s="3">
        <v>43200.694814814815</v>
      </c>
    </row>
    <row r="35" spans="1:19" ht="16" thickBot="1">
      <c r="A35" s="1">
        <v>24</v>
      </c>
      <c r="B35" s="1">
        <v>940</v>
      </c>
      <c r="C35" s="1">
        <v>356</v>
      </c>
      <c r="D35" s="1">
        <f t="shared" si="0"/>
        <v>345</v>
      </c>
      <c r="E35" s="1">
        <v>30</v>
      </c>
      <c r="F35" s="1">
        <f t="shared" si="2"/>
        <v>720</v>
      </c>
      <c r="G35" s="5">
        <f t="shared" si="1"/>
        <v>5.8435444170313602</v>
      </c>
      <c r="H35" s="3">
        <v>43200.695162037038</v>
      </c>
      <c r="K35" t="s">
        <v>23</v>
      </c>
    </row>
    <row r="36" spans="1:19">
      <c r="A36" s="1">
        <v>25</v>
      </c>
      <c r="B36" s="1">
        <v>940</v>
      </c>
      <c r="C36" s="1">
        <v>301</v>
      </c>
      <c r="D36" s="1">
        <f t="shared" si="0"/>
        <v>290</v>
      </c>
      <c r="E36" s="1">
        <v>30</v>
      </c>
      <c r="F36" s="1">
        <f t="shared" si="2"/>
        <v>750</v>
      </c>
      <c r="G36" s="5">
        <f t="shared" si="1"/>
        <v>5.6698809229805196</v>
      </c>
      <c r="H36" s="3">
        <v>43200.695520833331</v>
      </c>
      <c r="K36" s="8"/>
      <c r="L36" s="8" t="s">
        <v>28</v>
      </c>
      <c r="M36" s="8" t="s">
        <v>29</v>
      </c>
      <c r="N36" s="8" t="s">
        <v>30</v>
      </c>
      <c r="O36" s="8" t="s">
        <v>31</v>
      </c>
      <c r="P36" s="8" t="s">
        <v>32</v>
      </c>
    </row>
    <row r="37" spans="1:19">
      <c r="A37" s="1">
        <v>26</v>
      </c>
      <c r="B37" s="1">
        <v>940</v>
      </c>
      <c r="C37" s="1">
        <v>249</v>
      </c>
      <c r="D37" s="1">
        <f t="shared" si="0"/>
        <v>238</v>
      </c>
      <c r="E37" s="1">
        <v>30</v>
      </c>
      <c r="F37" s="1">
        <f t="shared" si="2"/>
        <v>780</v>
      </c>
      <c r="G37" s="5">
        <f t="shared" si="1"/>
        <v>5.472270673671475</v>
      </c>
      <c r="H37" s="3">
        <v>43200.695868055554</v>
      </c>
      <c r="K37" s="6" t="s">
        <v>24</v>
      </c>
      <c r="L37" s="6">
        <v>1</v>
      </c>
      <c r="M37" s="6">
        <v>43.936200854755491</v>
      </c>
      <c r="N37" s="6">
        <v>43.936200854755491</v>
      </c>
      <c r="O37" s="6">
        <v>20540.97040991818</v>
      </c>
      <c r="P37" s="6">
        <v>6.7634340940037959E-43</v>
      </c>
    </row>
    <row r="38" spans="1:19">
      <c r="A38" s="1">
        <v>27</v>
      </c>
      <c r="B38" s="1">
        <v>940</v>
      </c>
      <c r="C38" s="1">
        <v>217</v>
      </c>
      <c r="D38" s="1">
        <f t="shared" si="0"/>
        <v>206</v>
      </c>
      <c r="E38" s="1">
        <v>30</v>
      </c>
      <c r="F38" s="1">
        <f t="shared" si="2"/>
        <v>810</v>
      </c>
      <c r="G38" s="5">
        <f t="shared" si="1"/>
        <v>5.3278761687895813</v>
      </c>
      <c r="H38" s="3">
        <v>43200.696215277778</v>
      </c>
      <c r="K38" s="6" t="s">
        <v>25</v>
      </c>
      <c r="L38" s="6">
        <v>29</v>
      </c>
      <c r="M38" s="6">
        <v>6.202968016412154E-2</v>
      </c>
      <c r="N38" s="6">
        <v>2.1389544884179842E-3</v>
      </c>
      <c r="O38" s="6"/>
      <c r="P38" s="6"/>
    </row>
    <row r="39" spans="1:19" ht="16" thickBot="1">
      <c r="A39" s="1">
        <v>28</v>
      </c>
      <c r="B39" s="1">
        <v>940</v>
      </c>
      <c r="C39" s="1">
        <v>210</v>
      </c>
      <c r="D39" s="1">
        <f t="shared" si="0"/>
        <v>199</v>
      </c>
      <c r="E39" s="1">
        <v>30</v>
      </c>
      <c r="F39" s="1">
        <f t="shared" si="2"/>
        <v>840</v>
      </c>
      <c r="G39" s="5">
        <f t="shared" si="1"/>
        <v>5.2933048247244923</v>
      </c>
      <c r="H39" s="3">
        <v>43200.696574074071</v>
      </c>
      <c r="K39" s="7" t="s">
        <v>26</v>
      </c>
      <c r="L39" s="7">
        <v>30</v>
      </c>
      <c r="M39" s="7">
        <v>43.998230534919614</v>
      </c>
      <c r="N39" s="7"/>
      <c r="O39" s="7"/>
      <c r="P39" s="7"/>
    </row>
    <row r="40" spans="1:19" ht="16" thickBot="1">
      <c r="A40" s="1">
        <v>29</v>
      </c>
      <c r="B40" s="1">
        <v>940</v>
      </c>
      <c r="C40" s="1">
        <v>169</v>
      </c>
      <c r="D40" s="1">
        <f t="shared" si="0"/>
        <v>158</v>
      </c>
      <c r="E40" s="1">
        <v>30</v>
      </c>
      <c r="F40" s="1">
        <f t="shared" si="2"/>
        <v>870</v>
      </c>
      <c r="G40" s="5">
        <f t="shared" si="1"/>
        <v>5.0625950330269669</v>
      </c>
      <c r="H40" s="3">
        <v>43200.696921296294</v>
      </c>
    </row>
    <row r="41" spans="1:19">
      <c r="A41" s="1">
        <v>30</v>
      </c>
      <c r="B41" s="1">
        <v>940</v>
      </c>
      <c r="C41" s="1">
        <v>159</v>
      </c>
      <c r="D41" s="1">
        <f t="shared" si="0"/>
        <v>148</v>
      </c>
      <c r="E41" s="1">
        <v>30</v>
      </c>
      <c r="F41" s="1">
        <f t="shared" si="2"/>
        <v>900</v>
      </c>
      <c r="G41" s="5">
        <f t="shared" si="1"/>
        <v>4.9972122737641147</v>
      </c>
      <c r="H41" s="3">
        <v>43200.697268518517</v>
      </c>
      <c r="K41" s="8"/>
      <c r="L41" s="8" t="s">
        <v>33</v>
      </c>
      <c r="M41" s="8" t="s">
        <v>21</v>
      </c>
      <c r="N41" s="8" t="s">
        <v>34</v>
      </c>
      <c r="O41" s="8" t="s">
        <v>35</v>
      </c>
      <c r="P41" s="8" t="s">
        <v>36</v>
      </c>
      <c r="Q41" s="8" t="s">
        <v>37</v>
      </c>
      <c r="R41" s="10"/>
      <c r="S41" s="10"/>
    </row>
    <row r="42" spans="1:19">
      <c r="A42" s="1">
        <v>31</v>
      </c>
      <c r="B42" s="1">
        <v>940</v>
      </c>
      <c r="C42" s="1">
        <v>123</v>
      </c>
      <c r="D42" s="1">
        <f t="shared" si="0"/>
        <v>112</v>
      </c>
      <c r="E42" s="1">
        <v>30</v>
      </c>
      <c r="F42" s="1">
        <f t="shared" si="2"/>
        <v>930</v>
      </c>
      <c r="G42" s="5">
        <f t="shared" si="1"/>
        <v>4.7184988712950942</v>
      </c>
      <c r="H42" s="3">
        <v>43200.697627314818</v>
      </c>
      <c r="K42" s="6" t="s">
        <v>27</v>
      </c>
      <c r="L42" s="6">
        <v>8.9805148164165551</v>
      </c>
      <c r="M42" s="6">
        <v>1.702333204501089E-2</v>
      </c>
      <c r="N42" s="6">
        <v>527.54154079068894</v>
      </c>
      <c r="O42" s="6">
        <v>2.6649595079031743E-59</v>
      </c>
      <c r="P42" s="6">
        <v>8.945698193110232</v>
      </c>
      <c r="Q42" s="6">
        <v>9.0153314397228783</v>
      </c>
      <c r="R42" s="6"/>
      <c r="S42" s="6"/>
    </row>
    <row r="43" spans="1:19" ht="16" thickBot="1">
      <c r="K43" s="7" t="s">
        <v>14</v>
      </c>
      <c r="L43" s="7">
        <v>-4.3890474842794265E-3</v>
      </c>
      <c r="M43" s="7">
        <v>3.0623850851159373E-5</v>
      </c>
      <c r="N43" s="7">
        <v>-143.32121409588382</v>
      </c>
      <c r="O43" s="7">
        <v>6.7634340940038915E-43</v>
      </c>
      <c r="P43" s="7">
        <v>-4.4516802917964685E-3</v>
      </c>
      <c r="Q43" s="7">
        <v>-4.3264146767623846E-3</v>
      </c>
      <c r="R43" s="6"/>
      <c r="S43" s="6"/>
    </row>
    <row r="44" spans="1:19">
      <c r="R44" s="11"/>
      <c r="S44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Radiation Lab 3</vt:lpstr>
    </vt:vector>
  </TitlesOfParts>
  <Company>Colorado Mesa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Larrechea, Taylor J</dc:creator>
  <cp:lastModifiedBy>zippytato@gmail.com</cp:lastModifiedBy>
  <dcterms:created xsi:type="dcterms:W3CDTF">2018-04-10T23:10:19Z</dcterms:created>
  <dcterms:modified xsi:type="dcterms:W3CDTF">2018-05-06T02:55:19Z</dcterms:modified>
</cp:coreProperties>
</file>