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ylor\Documents\MATH 365\365 Homework\"/>
    </mc:Choice>
  </mc:AlternateContent>
  <bookViews>
    <workbookView xWindow="0" yWindow="0" windowWidth="19200" windowHeight="7785" xr2:uid="{5DC88E1E-8CF5-43A7-B6D4-CF2BBBE29063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E25" i="1"/>
  <c r="E26" i="1"/>
  <c r="E27" i="1"/>
  <c r="E28" i="1"/>
  <c r="E29" i="1"/>
  <c r="E30" i="1"/>
  <c r="E23" i="1"/>
  <c r="D32" i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25" i="1"/>
  <c r="D26" i="1" s="1"/>
  <c r="D27" i="1" s="1"/>
  <c r="D28" i="1" s="1"/>
  <c r="D29" i="1" s="1"/>
  <c r="D30" i="1" s="1"/>
  <c r="D31" i="1" s="1"/>
  <c r="D24" i="1"/>
  <c r="D4" i="1" l="1"/>
  <c r="D5" i="1"/>
  <c r="D6" i="1"/>
  <c r="D7" i="1"/>
  <c r="D8" i="1"/>
  <c r="D9" i="1"/>
  <c r="D10" i="1"/>
  <c r="A5" i="1"/>
  <c r="A6" i="1"/>
  <c r="A7" i="1"/>
  <c r="A8" i="1"/>
  <c r="A9" i="1"/>
  <c r="A10" i="1"/>
  <c r="A11" i="1"/>
  <c r="A4" i="1"/>
  <c r="E5" i="1" l="1"/>
  <c r="E6" i="1"/>
  <c r="E7" i="1"/>
  <c r="E8" i="1"/>
  <c r="E9" i="1"/>
  <c r="E10" i="1"/>
  <c r="E4" i="1"/>
</calcChain>
</file>

<file path=xl/sharedStrings.xml><?xml version="1.0" encoding="utf-8"?>
<sst xmlns="http://schemas.openxmlformats.org/spreadsheetml/2006/main" count="15" uniqueCount="13">
  <si>
    <t>Day</t>
  </si>
  <si>
    <t>Actual Population</t>
  </si>
  <si>
    <t>Change in Population</t>
  </si>
  <si>
    <t>p_n(621-p_n)</t>
  </si>
  <si>
    <t>2.3.2.1</t>
  </si>
  <si>
    <t>From the above graph, we can say that the proportionality constant is, "0.001" when the equation is set to intersect the origin.</t>
  </si>
  <si>
    <t>2.3.2.2</t>
  </si>
  <si>
    <t>2.3.2.3</t>
  </si>
  <si>
    <t xml:space="preserve">k </t>
  </si>
  <si>
    <t>Predicted Population</t>
  </si>
  <si>
    <t>This model makes sense. At some point in time the population growth has to cap off at some amount and we see that in the predicted population curve.</t>
  </si>
  <si>
    <t>% Relative Error</t>
  </si>
  <si>
    <t>As for the actual population, it follows closely to the predicted up until about the fourth day, where we can begin to see a difference in population.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</si>
</sst>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Population</a:t>
            </a:r>
            <a:r>
              <a:rPr lang="en-US" b="1" baseline="0"/>
              <a:t> Growth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3.251574803149606E-2"/>
                  <c:y val="-0.168898366870807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Sheet1!$D$4:$D$10</c:f>
              <c:numCache>
                <c:formatCode>0.0</c:formatCode>
                <c:ptCount val="7"/>
                <c:pt idx="0">
                  <c:v>6290.2100000000009</c:v>
                </c:pt>
                <c:pt idx="1">
                  <c:v>10385.359999999999</c:v>
                </c:pt>
                <c:pt idx="2">
                  <c:v>16038</c:v>
                </c:pt>
                <c:pt idx="3">
                  <c:v>26079.21</c:v>
                </c:pt>
                <c:pt idx="4">
                  <c:v>43372.159999999996</c:v>
                </c:pt>
                <c:pt idx="5">
                  <c:v>62111.21</c:v>
                </c:pt>
                <c:pt idx="6">
                  <c:v>78373.759999999995</c:v>
                </c:pt>
              </c:numCache>
            </c:numRef>
          </c:xVal>
          <c:yVal>
            <c:numRef>
              <c:f>Sheet1!$E$4:$E$10</c:f>
              <c:numCache>
                <c:formatCode>General</c:formatCode>
                <c:ptCount val="7"/>
                <c:pt idx="0">
                  <c:v>6.8999999999999986</c:v>
                </c:pt>
                <c:pt idx="1">
                  <c:v>9.8000000000000007</c:v>
                </c:pt>
                <c:pt idx="2">
                  <c:v>18.299999999999997</c:v>
                </c:pt>
                <c:pt idx="3">
                  <c:v>34.900000000000006</c:v>
                </c:pt>
                <c:pt idx="4">
                  <c:v>45.099999999999994</c:v>
                </c:pt>
                <c:pt idx="5">
                  <c:v>50.899999999999991</c:v>
                </c:pt>
                <c:pt idx="6">
                  <c:v>79.400000000000006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5F-40D6-B9F9-AE2045E02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383040"/>
        <c:axId val="411385008"/>
      </c:scatterChart>
      <c:valAx>
        <c:axId val="41138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p_n(621-p_n)</a:t>
                </a:r>
                <a:endParaRPr lang="en-US" sz="1000" b="1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385008"/>
        <c:crosses val="autoZero"/>
        <c:crossBetween val="midCat"/>
      </c:valAx>
      <c:valAx>
        <c:axId val="411385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Change</a:t>
                </a:r>
                <a:r>
                  <a:rPr lang="en-US" b="1" baseline="0"/>
                  <a:t> in Population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38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Predicted</a:t>
            </a:r>
            <a:r>
              <a:rPr lang="en-US" baseline="0"/>
              <a:t> and Actual Popuation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Sheet1!$C$22</c:f>
              <c:strCache>
                <c:ptCount val="1"/>
                <c:pt idx="0">
                  <c:v>Actual Population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Sheet1!$B$23:$B$43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Sheet1!$C$23:$C$43</c:f>
              <c:numCache>
                <c:formatCode>General</c:formatCode>
                <c:ptCount val="21"/>
                <c:pt idx="0">
                  <c:v>10.3</c:v>
                </c:pt>
                <c:pt idx="1">
                  <c:v>17.2</c:v>
                </c:pt>
                <c:pt idx="2">
                  <c:v>27</c:v>
                </c:pt>
                <c:pt idx="3">
                  <c:v>45.3</c:v>
                </c:pt>
                <c:pt idx="4">
                  <c:v>80.2</c:v>
                </c:pt>
                <c:pt idx="5">
                  <c:v>125.3</c:v>
                </c:pt>
                <c:pt idx="6">
                  <c:v>176.2</c:v>
                </c:pt>
                <c:pt idx="7">
                  <c:v>255.6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37-469F-B194-1F878210E7E5}"/>
            </c:ext>
          </c:extLst>
        </c:ser>
        <c:ser>
          <c:idx val="1"/>
          <c:order val="1"/>
          <c:tx>
            <c:strRef>
              <c:f>Sheet1!$D$22</c:f>
              <c:strCache>
                <c:ptCount val="1"/>
                <c:pt idx="0">
                  <c:v>Predicted Population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Sheet1!$B$23:$B$43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Sheet1!$D$23:$D$43</c:f>
              <c:numCache>
                <c:formatCode>0.0</c:formatCode>
                <c:ptCount val="21"/>
                <c:pt idx="0">
                  <c:v>10.3</c:v>
                </c:pt>
                <c:pt idx="1">
                  <c:v>16.590210000000003</c:v>
                </c:pt>
                <c:pt idx="2">
                  <c:v>26.617495342155905</c:v>
                </c:pt>
                <c:pt idx="3">
                  <c:v>42.438468891345032</c:v>
                </c:pt>
                <c:pt idx="4">
                  <c:v>66.991734431028647</c:v>
                </c:pt>
                <c:pt idx="5">
                  <c:v>104.10570903061998</c:v>
                </c:pt>
                <c:pt idx="6">
                  <c:v>157.91735568586688</c:v>
                </c:pt>
                <c:pt idx="7">
                  <c:v>231.04614233997361</c:v>
                </c:pt>
                <c:pt idx="8">
                  <c:v>321.14347684291386</c:v>
                </c:pt>
                <c:pt idx="9">
                  <c:v>417.44044324360823</c:v>
                </c:pt>
                <c:pt idx="10">
                  <c:v>502.41443484246884</c:v>
                </c:pt>
                <c:pt idx="11">
                  <c:v>561.9935345415646</c:v>
                </c:pt>
                <c:pt idx="12">
                  <c:v>595.15478662535543</c:v>
                </c:pt>
                <c:pt idx="13">
                  <c:v>610.53668907662882</c:v>
                </c:pt>
                <c:pt idx="14">
                  <c:v>616.92492428456319</c:v>
                </c:pt>
                <c:pt idx="15">
                  <c:v>619.43894006176288</c:v>
                </c:pt>
                <c:pt idx="16">
                  <c:v>620.40592137527733</c:v>
                </c:pt>
                <c:pt idx="17">
                  <c:v>620.77449127181774</c:v>
                </c:pt>
                <c:pt idx="18">
                  <c:v>620.9144813378324</c:v>
                </c:pt>
                <c:pt idx="19">
                  <c:v>620.96758111359691</c:v>
                </c:pt>
                <c:pt idx="20">
                  <c:v>620.98771219106902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37-469F-B194-1F878210E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00144"/>
        <c:axId val="129595552"/>
      </c:scatterChart>
      <c:valAx>
        <c:axId val="129600144"/>
        <c:scaling>
          <c:orientation val="minMax"/>
          <c:max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95552"/>
        <c:crosses val="autoZero"/>
        <c:crossBetween val="midCat"/>
      </c:valAx>
      <c:valAx>
        <c:axId val="1295955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00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21431</xdr:colOff>
      <xdr:row>2</xdr:row>
      <xdr:rowOff>7144</xdr:rowOff>
    </xdr:from>
    <xdr:to>
      <xdr:col>13</xdr:col>
      <xdr:colOff>59531</xdr:colOff>
      <xdr:row>16</xdr:row>
      <xdr:rowOff>59531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AE036C-5A33-4902-ACD5-B74133840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383380</xdr:colOff>
      <xdr:row>21</xdr:row>
      <xdr:rowOff>130967</xdr:rowOff>
    </xdr:from>
    <xdr:to>
      <xdr:col>12</xdr:col>
      <xdr:colOff>421480</xdr:colOff>
      <xdr:row>36</xdr:row>
      <xdr:rowOff>2380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17E867-61B9-4306-AEE0-85BB345551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021E8-5295-4900-8FE7-8D62E2458D04}">
  <dimension ref="A1:F48"/>
  <sheetViews>
    <sheetView tabSelected="1" topLeftCell="A19" zoomScaleNormal="100" workbookViewId="0">
      <selection activeCell="N35" sqref="N35"/>
    </sheetView>
  </sheetViews>
  <sheetFormatPr defaultRowHeight="14.25" x14ac:dyDescent="0.45"/>
  <cols>
    <col min="4" max="5" width="9.19921875" bestFit="1" customWidth="1"/>
  </cols>
  <sheetData>
    <row r="1" spans="1:6" x14ac:dyDescent="0.45">
      <c r="B1" s="3" t="s">
        <v>4</v>
      </c>
    </row>
    <row r="2" spans="1:6" x14ac:dyDescent="0.45">
      <c r="F2" s="2"/>
    </row>
    <row r="3" spans="1:6" ht="26.65" x14ac:dyDescent="0.45">
      <c r="A3" s="1" t="s">
        <v>8</v>
      </c>
      <c r="B3" s="4" t="s">
        <v>0</v>
      </c>
      <c r="C3" s="5" t="s">
        <v>1</v>
      </c>
      <c r="D3" s="12" t="s">
        <v>3</v>
      </c>
      <c r="E3" s="6" t="s">
        <v>2</v>
      </c>
    </row>
    <row r="4" spans="1:6" x14ac:dyDescent="0.45">
      <c r="A4">
        <f>(E4)/(C4*(621-C4))</f>
        <v>1.0969427093849009E-3</v>
      </c>
      <c r="B4" s="7">
        <v>0</v>
      </c>
      <c r="C4" s="7">
        <v>10.3</v>
      </c>
      <c r="D4" s="10">
        <f>C4*(621-C4)</f>
        <v>6290.2100000000009</v>
      </c>
      <c r="E4" s="7">
        <f t="shared" ref="E4:E10" si="0">C5-C4</f>
        <v>6.8999999999999986</v>
      </c>
    </row>
    <row r="5" spans="1:6" x14ac:dyDescent="0.45">
      <c r="A5">
        <f t="shared" ref="A5:A11" si="1">(E5)/(C5*(621-C5))</f>
        <v>9.436360415045797E-4</v>
      </c>
      <c r="B5" s="7">
        <v>1</v>
      </c>
      <c r="C5" s="7">
        <v>17.2</v>
      </c>
      <c r="D5" s="10">
        <f t="shared" ref="D5:D10" si="2">C5*(621-C5)</f>
        <v>10385.359999999999</v>
      </c>
      <c r="E5" s="7">
        <f t="shared" si="0"/>
        <v>9.8000000000000007</v>
      </c>
    </row>
    <row r="6" spans="1:6" x14ac:dyDescent="0.45">
      <c r="A6">
        <f t="shared" si="1"/>
        <v>1.1410400299289186E-3</v>
      </c>
      <c r="B6" s="7">
        <v>2</v>
      </c>
      <c r="C6" s="7">
        <v>27</v>
      </c>
      <c r="D6" s="10">
        <f t="shared" si="2"/>
        <v>16038</v>
      </c>
      <c r="E6" s="7">
        <f t="shared" si="0"/>
        <v>18.299999999999997</v>
      </c>
    </row>
    <row r="7" spans="1:6" x14ac:dyDescent="0.45">
      <c r="A7">
        <f t="shared" si="1"/>
        <v>1.3382307209459186E-3</v>
      </c>
      <c r="B7" s="7">
        <v>3</v>
      </c>
      <c r="C7" s="7">
        <v>45.3</v>
      </c>
      <c r="D7" s="10">
        <f t="shared" si="2"/>
        <v>26079.21</v>
      </c>
      <c r="E7" s="7">
        <f t="shared" si="0"/>
        <v>34.900000000000006</v>
      </c>
    </row>
    <row r="8" spans="1:6" x14ac:dyDescent="0.45">
      <c r="A8">
        <f t="shared" si="1"/>
        <v>1.039837536336673E-3</v>
      </c>
      <c r="B8" s="7">
        <v>4</v>
      </c>
      <c r="C8" s="7">
        <v>80.2</v>
      </c>
      <c r="D8" s="10">
        <f t="shared" si="2"/>
        <v>43372.159999999996</v>
      </c>
      <c r="E8" s="7">
        <f t="shared" si="0"/>
        <v>45.099999999999994</v>
      </c>
    </row>
    <row r="9" spans="1:6" x14ac:dyDescent="0.45">
      <c r="A9">
        <f t="shared" si="1"/>
        <v>8.1949780079956563E-4</v>
      </c>
      <c r="B9" s="7">
        <v>5</v>
      </c>
      <c r="C9" s="7">
        <v>125.3</v>
      </c>
      <c r="D9" s="10">
        <f t="shared" si="2"/>
        <v>62111.21</v>
      </c>
      <c r="E9" s="7">
        <f t="shared" si="0"/>
        <v>50.899999999999991</v>
      </c>
    </row>
    <row r="10" spans="1:6" x14ac:dyDescent="0.45">
      <c r="A10">
        <f t="shared" si="1"/>
        <v>1.0130941784597296E-3</v>
      </c>
      <c r="B10" s="7">
        <v>6</v>
      </c>
      <c r="C10" s="7">
        <v>176.2</v>
      </c>
      <c r="D10" s="10">
        <f t="shared" si="2"/>
        <v>78373.759999999995</v>
      </c>
      <c r="E10" s="7">
        <f t="shared" si="0"/>
        <v>79.400000000000006</v>
      </c>
    </row>
    <row r="11" spans="1:6" x14ac:dyDescent="0.45">
      <c r="A11">
        <f t="shared" si="1"/>
        <v>0</v>
      </c>
      <c r="B11" s="7">
        <v>7</v>
      </c>
      <c r="C11" s="7">
        <v>255.6</v>
      </c>
      <c r="D11" s="8"/>
      <c r="E11" s="8"/>
    </row>
    <row r="18" spans="1:5" x14ac:dyDescent="0.45">
      <c r="B18" t="s">
        <v>5</v>
      </c>
    </row>
    <row r="20" spans="1:5" x14ac:dyDescent="0.45">
      <c r="A20" s="1"/>
      <c r="B20" s="3" t="s">
        <v>6</v>
      </c>
    </row>
    <row r="22" spans="1:5" ht="28.5" x14ac:dyDescent="0.45">
      <c r="B22" s="4" t="s">
        <v>0</v>
      </c>
      <c r="C22" s="5" t="s">
        <v>1</v>
      </c>
      <c r="D22" s="6" t="s">
        <v>9</v>
      </c>
      <c r="E22" s="11" t="s">
        <v>11</v>
      </c>
    </row>
    <row r="23" spans="1:5" x14ac:dyDescent="0.45">
      <c r="B23" s="7">
        <v>0</v>
      </c>
      <c r="C23" s="7">
        <v>10.3</v>
      </c>
      <c r="D23" s="10">
        <v>10.3</v>
      </c>
      <c r="E23" s="10">
        <f>((C23-D23)/C23)*100</f>
        <v>0</v>
      </c>
    </row>
    <row r="24" spans="1:5" x14ac:dyDescent="0.45">
      <c r="B24" s="7">
        <v>1</v>
      </c>
      <c r="C24" s="7">
        <v>17.2</v>
      </c>
      <c r="D24" s="10">
        <f>0.001*D23*(621-D23)+D23</f>
        <v>16.590210000000003</v>
      </c>
      <c r="E24" s="10">
        <f t="shared" ref="E24:E30" si="3">((C24-D24)/C24)*100</f>
        <v>3.5452906976743996</v>
      </c>
    </row>
    <row r="25" spans="1:5" x14ac:dyDescent="0.45">
      <c r="B25" s="7">
        <v>2</v>
      </c>
      <c r="C25" s="7">
        <v>27</v>
      </c>
      <c r="D25" s="10">
        <f t="shared" ref="D25:D43" si="4">0.001*D24*(621-D24)+D24</f>
        <v>26.617495342155905</v>
      </c>
      <c r="E25" s="10">
        <f t="shared" si="3"/>
        <v>1.4166839179410915</v>
      </c>
    </row>
    <row r="26" spans="1:5" x14ac:dyDescent="0.45">
      <c r="B26" s="7">
        <v>3</v>
      </c>
      <c r="C26" s="7">
        <v>45.3</v>
      </c>
      <c r="D26" s="10">
        <f t="shared" si="4"/>
        <v>42.438468891345032</v>
      </c>
      <c r="E26" s="10">
        <f t="shared" si="3"/>
        <v>6.316845714470122</v>
      </c>
    </row>
    <row r="27" spans="1:5" x14ac:dyDescent="0.45">
      <c r="B27" s="7">
        <v>4</v>
      </c>
      <c r="C27" s="7">
        <v>80.2</v>
      </c>
      <c r="D27" s="10">
        <f t="shared" si="4"/>
        <v>66.991734431028647</v>
      </c>
      <c r="E27" s="10">
        <f t="shared" si="3"/>
        <v>16.469159063555306</v>
      </c>
    </row>
    <row r="28" spans="1:5" x14ac:dyDescent="0.45">
      <c r="B28" s="7">
        <v>5</v>
      </c>
      <c r="C28" s="7">
        <v>125.3</v>
      </c>
      <c r="D28" s="10">
        <f t="shared" si="4"/>
        <v>104.10570903061998</v>
      </c>
      <c r="E28" s="10">
        <f t="shared" si="3"/>
        <v>16.914837166304885</v>
      </c>
    </row>
    <row r="29" spans="1:5" x14ac:dyDescent="0.45">
      <c r="B29" s="7">
        <v>6</v>
      </c>
      <c r="C29" s="7">
        <v>176.2</v>
      </c>
      <c r="D29" s="10">
        <f t="shared" si="4"/>
        <v>157.91735568586688</v>
      </c>
      <c r="E29" s="10">
        <f t="shared" si="3"/>
        <v>10.376075093151595</v>
      </c>
    </row>
    <row r="30" spans="1:5" x14ac:dyDescent="0.45">
      <c r="B30" s="7">
        <v>7</v>
      </c>
      <c r="C30" s="7">
        <v>255.6</v>
      </c>
      <c r="D30" s="10">
        <f t="shared" si="4"/>
        <v>231.04614233997361</v>
      </c>
      <c r="E30" s="10">
        <f t="shared" si="3"/>
        <v>9.6063605868647812</v>
      </c>
    </row>
    <row r="31" spans="1:5" x14ac:dyDescent="0.45">
      <c r="B31" s="9">
        <v>8</v>
      </c>
      <c r="C31" s="7"/>
      <c r="D31" s="10">
        <f t="shared" si="4"/>
        <v>321.14347684291386</v>
      </c>
      <c r="E31" s="8"/>
    </row>
    <row r="32" spans="1:5" x14ac:dyDescent="0.45">
      <c r="B32" s="9">
        <v>9</v>
      </c>
      <c r="C32" s="7"/>
      <c r="D32" s="10">
        <f t="shared" si="4"/>
        <v>417.44044324360823</v>
      </c>
      <c r="E32" s="8"/>
    </row>
    <row r="33" spans="2:5" x14ac:dyDescent="0.45">
      <c r="B33" s="9">
        <v>10</v>
      </c>
      <c r="C33" s="7"/>
      <c r="D33" s="10">
        <f t="shared" si="4"/>
        <v>502.41443484246884</v>
      </c>
      <c r="E33" s="8"/>
    </row>
    <row r="34" spans="2:5" x14ac:dyDescent="0.45">
      <c r="B34" s="9">
        <v>11</v>
      </c>
      <c r="C34" s="7"/>
      <c r="D34" s="10">
        <f t="shared" si="4"/>
        <v>561.9935345415646</v>
      </c>
      <c r="E34" s="8"/>
    </row>
    <row r="35" spans="2:5" x14ac:dyDescent="0.45">
      <c r="B35" s="9">
        <v>12</v>
      </c>
      <c r="C35" s="7"/>
      <c r="D35" s="10">
        <f t="shared" si="4"/>
        <v>595.15478662535543</v>
      </c>
      <c r="E35" s="8"/>
    </row>
    <row r="36" spans="2:5" x14ac:dyDescent="0.45">
      <c r="B36" s="9">
        <v>13</v>
      </c>
      <c r="C36" s="7"/>
      <c r="D36" s="10">
        <f t="shared" si="4"/>
        <v>610.53668907662882</v>
      </c>
      <c r="E36" s="8"/>
    </row>
    <row r="37" spans="2:5" x14ac:dyDescent="0.45">
      <c r="B37" s="9">
        <v>14</v>
      </c>
      <c r="C37" s="7"/>
      <c r="D37" s="10">
        <f t="shared" si="4"/>
        <v>616.92492428456319</v>
      </c>
      <c r="E37" s="8"/>
    </row>
    <row r="38" spans="2:5" x14ac:dyDescent="0.45">
      <c r="B38" s="9">
        <v>15</v>
      </c>
      <c r="C38" s="7"/>
      <c r="D38" s="10">
        <f t="shared" si="4"/>
        <v>619.43894006176288</v>
      </c>
      <c r="E38" s="8"/>
    </row>
    <row r="39" spans="2:5" x14ac:dyDescent="0.45">
      <c r="B39" s="9">
        <v>16</v>
      </c>
      <c r="C39" s="7"/>
      <c r="D39" s="10">
        <f t="shared" si="4"/>
        <v>620.40592137527733</v>
      </c>
      <c r="E39" s="8"/>
    </row>
    <row r="40" spans="2:5" x14ac:dyDescent="0.45">
      <c r="B40" s="9">
        <v>17</v>
      </c>
      <c r="C40" s="7"/>
      <c r="D40" s="10">
        <f t="shared" si="4"/>
        <v>620.77449127181774</v>
      </c>
      <c r="E40" s="8"/>
    </row>
    <row r="41" spans="2:5" x14ac:dyDescent="0.45">
      <c r="B41" s="9">
        <v>18</v>
      </c>
      <c r="C41" s="7"/>
      <c r="D41" s="10">
        <f t="shared" si="4"/>
        <v>620.9144813378324</v>
      </c>
      <c r="E41" s="8"/>
    </row>
    <row r="42" spans="2:5" x14ac:dyDescent="0.45">
      <c r="B42" s="9">
        <v>19</v>
      </c>
      <c r="C42" s="7"/>
      <c r="D42" s="10">
        <f t="shared" si="4"/>
        <v>620.96758111359691</v>
      </c>
      <c r="E42" s="8"/>
    </row>
    <row r="43" spans="2:5" x14ac:dyDescent="0.45">
      <c r="B43" s="9">
        <v>20</v>
      </c>
      <c r="C43" s="7"/>
      <c r="D43" s="10">
        <f t="shared" si="4"/>
        <v>620.98771219106902</v>
      </c>
      <c r="E43" s="8"/>
    </row>
    <row r="45" spans="2:5" x14ac:dyDescent="0.45">
      <c r="B45" s="3" t="s">
        <v>7</v>
      </c>
    </row>
    <row r="47" spans="2:5" x14ac:dyDescent="0.45">
      <c r="B47" t="s">
        <v>10</v>
      </c>
    </row>
    <row r="48" spans="2:5" x14ac:dyDescent="0.45">
      <c r="B48" t="s">
        <v>12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</dc:creator>
  <cp:lastModifiedBy>Taylor</cp:lastModifiedBy>
  <dcterms:created xsi:type="dcterms:W3CDTF">2018-02-02T19:58:59Z</dcterms:created>
  <dcterms:modified xsi:type="dcterms:W3CDTF">2018-02-07T18:38:32Z</dcterms:modified>
</cp:coreProperties>
</file>