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1125" windowWidth="20580" windowHeight="8115" activeTab="1"/>
  </bookViews>
  <sheets>
    <sheet name="Part List" sheetId="1" r:id="rId1"/>
    <sheet name="Build of Materials" sheetId="2" r:id="rId2"/>
  </sheets>
  <calcPr calcId="145621"/>
</workbook>
</file>

<file path=xl/calcChain.xml><?xml version="1.0" encoding="utf-8"?>
<calcChain xmlns="http://schemas.openxmlformats.org/spreadsheetml/2006/main">
  <c r="I15" i="2" l="1"/>
  <c r="G15" i="2"/>
  <c r="I8" i="2"/>
  <c r="G14" i="2" l="1"/>
  <c r="I3" i="2"/>
  <c r="I4" i="2"/>
  <c r="I2" i="2"/>
  <c r="I6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<sst xmlns="http://schemas.openxmlformats.org/spreadsheetml/2006/main" count="543" uniqueCount="163">
  <si>
    <t>Description</t>
  </si>
  <si>
    <t>Board Symbol</t>
  </si>
  <si>
    <t>Vendor</t>
  </si>
  <si>
    <t>Vendor #</t>
  </si>
  <si>
    <t>Part #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</si>
  <si>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</si>
  <si>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</si>
  <si>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</si>
  <si>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</si>
  <si>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</si>
  <si>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</si>
  <si>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</si>
  <si>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</si>
  <si>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</si>
  <si>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</si>
  <si>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</si>
  <si>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</si>
  <si>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</si>
  <si>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</si>
  <si>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</si>
  <si>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</si>
  <si>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</si>
  <si>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</si>
  <si>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</si>
  <si>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</si>
  <si>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</si>
  <si>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</si>
  <si>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</si>
  <si>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</si>
  <si>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</si>
  <si>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</si>
  <si>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</si>
  <si>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</si>
  <si>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</si>
  <si>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</si>
  <si>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</si>
  <si>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</si>
  <si>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</si>
  <si>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</si>
  <si>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</si>
  <si>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</si>
  <si>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</si>
  <si>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</si>
  <si>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</si>
  <si>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</si>
  <si>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</si>
  <si>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</si>
  <si>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</si>
  <si>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</si>
  <si>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</si>
  <si>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</si>
  <si>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</si>
  <si>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</si>
  <si>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</si>
  <si>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</si>
  <si>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0.1 uF Ceramic</t>
  </si>
  <si>
    <t>33 uF Tantalum</t>
  </si>
  <si>
    <t>47 uF Ceramic</t>
  </si>
  <si>
    <t>Newark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</si>
  <si>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</si>
  <si>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</si>
  <si>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</si>
  <si>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</si>
  <si>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</si>
  <si>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</si>
  <si>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</si>
  <si>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</si>
  <si>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</si>
  <si>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</si>
  <si>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</si>
  <si>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</si>
  <si>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</si>
  <si>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</si>
  <si>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</si>
  <si>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</si>
  <si>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10 uH</t>
  </si>
  <si>
    <t>+12v</t>
  </si>
  <si>
    <t>+12v1</t>
  </si>
  <si>
    <t>+12v2</t>
  </si>
  <si>
    <t>+12v3</t>
  </si>
  <si>
    <t>+12v4</t>
  </si>
  <si>
    <t>-12v</t>
  </si>
  <si>
    <t>-12v4</t>
  </si>
  <si>
    <t>-12v3</t>
  </si>
  <si>
    <t>-12v2</t>
  </si>
  <si>
    <t>-12v1</t>
  </si>
  <si>
    <t>-5v</t>
  </si>
  <si>
    <t>-5v1</t>
  </si>
  <si>
    <t>-5v2</t>
  </si>
  <si>
    <t>-5v3</t>
  </si>
  <si>
    <t>Screw Terminal</t>
  </si>
  <si>
    <t>U$1</t>
  </si>
  <si>
    <t>U$12</t>
  </si>
  <si>
    <t>U$2</t>
  </si>
  <si>
    <t>U$3</t>
  </si>
  <si>
    <t>U$4</t>
  </si>
  <si>
    <t>U$5</t>
  </si>
  <si>
    <t>U$6</t>
  </si>
  <si>
    <t>U$7</t>
  </si>
  <si>
    <t>U$8</t>
  </si>
  <si>
    <t>U$9</t>
  </si>
  <si>
    <t>U$10</t>
  </si>
  <si>
    <t>U$11</t>
  </si>
  <si>
    <t>U$13</t>
  </si>
  <si>
    <t>U$14</t>
  </si>
  <si>
    <t>U$15</t>
  </si>
  <si>
    <t>U$16</t>
  </si>
  <si>
    <t>U$17</t>
  </si>
  <si>
    <t>375 mA Fuse</t>
  </si>
  <si>
    <t>U$18 (U1)</t>
  </si>
  <si>
    <t>-5v Regulator</t>
  </si>
  <si>
    <t>Backplane Connector</t>
  </si>
  <si>
    <t>HMK2121B7104KG-T</t>
  </si>
  <si>
    <t>77M8451</t>
  </si>
  <si>
    <t>99M0591</t>
  </si>
  <si>
    <t>93K5525</t>
  </si>
  <si>
    <t>25R4115</t>
  </si>
  <si>
    <t>25R4116</t>
  </si>
  <si>
    <t>25R4117</t>
  </si>
  <si>
    <t>25R4118</t>
  </si>
  <si>
    <t>25R4119</t>
  </si>
  <si>
    <t>25R4120</t>
  </si>
  <si>
    <t>25R4121</t>
  </si>
  <si>
    <t>25R4122</t>
  </si>
  <si>
    <t>25R4123</t>
  </si>
  <si>
    <t>25R4124</t>
  </si>
  <si>
    <t>25R4125</t>
  </si>
  <si>
    <t>25R4126</t>
  </si>
  <si>
    <t>25R4127</t>
  </si>
  <si>
    <t>25R4128</t>
  </si>
  <si>
    <t>25R4129</t>
  </si>
  <si>
    <t>25R4130</t>
  </si>
  <si>
    <t>95F3316</t>
  </si>
  <si>
    <t>41K4633</t>
  </si>
  <si>
    <t>33P9021</t>
  </si>
  <si>
    <t>03B081</t>
  </si>
  <si>
    <t>199D336X9016D1V1E3</t>
  </si>
  <si>
    <t>EMK325BJ476MM-T</t>
  </si>
  <si>
    <t>BRL3225T100K</t>
  </si>
  <si>
    <t>0154.375DR</t>
  </si>
  <si>
    <t>7691 (Keystone)</t>
  </si>
  <si>
    <t>103-40064</t>
  </si>
  <si>
    <t>LM2990SX-5.0/NOPB</t>
  </si>
  <si>
    <t>Qty</t>
  </si>
  <si>
    <t>10 uF</t>
  </si>
  <si>
    <t>filtering</t>
  </si>
  <si>
    <t>In stock</t>
  </si>
  <si>
    <t>Needed to stuff 9</t>
  </si>
  <si>
    <t>To order</t>
  </si>
  <si>
    <t>Ordered</t>
  </si>
  <si>
    <t>Board</t>
  </si>
  <si>
    <t>Front panel</t>
  </si>
  <si>
    <t>Bus bars</t>
  </si>
  <si>
    <t>??</t>
  </si>
  <si>
    <t>22 but only stuff 9 more for now</t>
  </si>
  <si>
    <t>HMK212B7104KG-T</t>
  </si>
  <si>
    <t>06R4369</t>
  </si>
  <si>
    <t>2 packs of 100 = 200</t>
  </si>
  <si>
    <t>02J2715</t>
  </si>
  <si>
    <t>MF-MSMF014-2</t>
  </si>
  <si>
    <t xml:space="preserve">Other componenents </t>
  </si>
  <si>
    <t>Mini XLR 5 pins</t>
  </si>
  <si>
    <t>20 (mouser)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</si>
</sst>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555555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2" applyNumberFormat="0" applyFont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1" xfId="0" applyFont="1" applyBorder="1"/>
    <xf numFmtId="0" fontId="0" fillId="3" borderId="2" xfId="2" applyFont="1"/>
    <xf numFmtId="0" fontId="0" fillId="0" borderId="0" xfId="0" applyAlignment="1">
      <alignment horizontal="right"/>
    </xf>
    <xf numFmtId="0" fontId="0" fillId="3" borderId="2" xfId="2" applyFont="1" applyAlignment="1">
      <alignment horizontal="right"/>
    </xf>
    <xf numFmtId="0" fontId="3" fillId="2" borderId="0" xfId="1" applyAlignment="1">
      <alignment horizontal="right"/>
    </xf>
    <xf numFmtId="0" fontId="4" fillId="0" borderId="0" xfId="0" applyFont="1" applyAlignment="1">
      <alignment vertical="center" wrapText="1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opLeftCell="A32" workbookViewId="0">
      <selection activeCell="B114" sqref="B114"/>
    </sheetView>
  </sheetViews>
  <sheetFormatPr defaultRowHeight="15" x14ac:dyDescent="0.25"/>
  <cols>
    <col min="1" max="1" width="12.5703125" customWidth="1"/>
    <col min="2" max="2" width="19.5703125" customWidth="1"/>
    <col min="3" max="3" width="18.85546875" customWidth="1"/>
  </cols>
  <sheetData>
    <row r="1" spans="1:5" x14ac:dyDescent="0.25">
      <c r="A1" s="4" t="s">
        <v>1</v>
      </c>
      <c r="B1" s="4" t="s">
        <v>0</v>
      </c>
      <c r="C1" s="4" t="s">
        <v>4</v>
      </c>
      <c r="D1" s="4" t="s">
        <v>2</v>
      </c>
      <c r="E1" s="4" t="s">
        <v>3</v>
      </c>
    </row>
    <row r="2" spans="1:5" x14ac:dyDescent="0.25">
      <c r="A2" t="s">
        <v>5</v>
      </c>
      <c r="B2" t="s">
        <v>55</v>
      </c>
      <c r="C2" t="s">
        <v>112</v>
      </c>
      <c r="D2" t="s">
        <v>58</v>
      </c>
      <c r="E2" t="s">
        <v>113</v>
      </c>
    </row>
    <row r="3" spans="1:5" x14ac:dyDescent="0.25">
      <c r="A3" t="s">
        <v>6</v>
      </c>
      <c r="B3" t="s">
        <v>56</v>
      </c>
      <c r="C3" s="3" t="s">
        <v>136</v>
      </c>
      <c r="D3" t="s">
        <v>58</v>
      </c>
      <c r="E3" t="s">
        <v>114</v>
      </c>
    </row>
    <row r="4" spans="1:5" x14ac:dyDescent="0.25">
      <c r="A4" t="s">
        <v>7</v>
      </c>
      <c r="B4" t="s">
        <v>57</v>
      </c>
      <c r="C4" s="3" t="s">
        <v>137</v>
      </c>
      <c r="D4" t="s">
        <v>58</v>
      </c>
      <c r="E4" t="s">
        <v>115</v>
      </c>
    </row>
    <row r="5" spans="1:5" x14ac:dyDescent="0.25">
      <c r="A5" t="s">
        <v>8</v>
      </c>
      <c r="B5" t="s">
        <v>55</v>
      </c>
      <c r="C5" s="2" t="s">
        <v>112</v>
      </c>
      <c r="D5" t="s">
        <v>58</v>
      </c>
      <c r="E5" t="s">
        <v>113</v>
      </c>
    </row>
    <row r="6" spans="1:5" x14ac:dyDescent="0.25">
      <c r="A6" t="s">
        <v>9</v>
      </c>
      <c r="B6" t="s">
        <v>56</v>
      </c>
      <c r="C6" s="3" t="s">
        <v>136</v>
      </c>
      <c r="D6" t="s">
        <v>58</v>
      </c>
      <c r="E6" t="s">
        <v>114</v>
      </c>
    </row>
    <row r="7" spans="1:5" x14ac:dyDescent="0.25">
      <c r="A7" t="s">
        <v>10</v>
      </c>
      <c r="B7" t="s">
        <v>57</v>
      </c>
      <c r="C7" s="3" t="s">
        <v>137</v>
      </c>
      <c r="D7" t="s">
        <v>58</v>
      </c>
      <c r="E7" t="s">
        <v>115</v>
      </c>
    </row>
    <row r="8" spans="1:5" x14ac:dyDescent="0.25">
      <c r="A8" t="s">
        <v>11</v>
      </c>
      <c r="B8" t="s">
        <v>55</v>
      </c>
      <c r="C8" t="s">
        <v>112</v>
      </c>
      <c r="D8" t="s">
        <v>58</v>
      </c>
      <c r="E8" t="s">
        <v>113</v>
      </c>
    </row>
    <row r="9" spans="1:5" x14ac:dyDescent="0.25">
      <c r="A9" t="s">
        <v>12</v>
      </c>
      <c r="B9" t="s">
        <v>56</v>
      </c>
      <c r="C9" s="3" t="s">
        <v>136</v>
      </c>
      <c r="D9" t="s">
        <v>58</v>
      </c>
      <c r="E9" t="s">
        <v>114</v>
      </c>
    </row>
    <row r="10" spans="1:5" x14ac:dyDescent="0.25">
      <c r="A10" t="s">
        <v>13</v>
      </c>
      <c r="B10" t="s">
        <v>57</v>
      </c>
      <c r="C10" s="3" t="s">
        <v>137</v>
      </c>
      <c r="D10" t="s">
        <v>58</v>
      </c>
      <c r="E10" t="s">
        <v>115</v>
      </c>
    </row>
    <row r="11" spans="1:5" x14ac:dyDescent="0.25">
      <c r="A11" t="s">
        <v>14</v>
      </c>
      <c r="B11" t="s">
        <v>55</v>
      </c>
      <c r="C11" t="s">
        <v>112</v>
      </c>
      <c r="D11" t="s">
        <v>58</v>
      </c>
      <c r="E11" t="s">
        <v>113</v>
      </c>
    </row>
    <row r="12" spans="1:5" x14ac:dyDescent="0.25">
      <c r="A12" t="s">
        <v>15</v>
      </c>
      <c r="B12" t="s">
        <v>56</v>
      </c>
      <c r="C12" s="3" t="s">
        <v>136</v>
      </c>
      <c r="D12" t="s">
        <v>58</v>
      </c>
      <c r="E12" t="s">
        <v>114</v>
      </c>
    </row>
    <row r="13" spans="1:5" x14ac:dyDescent="0.25">
      <c r="A13" t="s">
        <v>16</v>
      </c>
      <c r="B13" t="s">
        <v>57</v>
      </c>
      <c r="C13" s="3" t="s">
        <v>137</v>
      </c>
      <c r="D13" t="s">
        <v>58</v>
      </c>
      <c r="E13" t="s">
        <v>115</v>
      </c>
    </row>
    <row r="14" spans="1:5" x14ac:dyDescent="0.25">
      <c r="A14" t="s">
        <v>17</v>
      </c>
      <c r="B14" t="s">
        <v>55</v>
      </c>
      <c r="C14" t="s">
        <v>112</v>
      </c>
      <c r="D14" t="s">
        <v>58</v>
      </c>
      <c r="E14" t="s">
        <v>113</v>
      </c>
    </row>
    <row r="15" spans="1:5" x14ac:dyDescent="0.25">
      <c r="A15" t="s">
        <v>18</v>
      </c>
      <c r="B15" t="s">
        <v>56</v>
      </c>
      <c r="C15" s="3" t="s">
        <v>136</v>
      </c>
      <c r="D15" t="s">
        <v>58</v>
      </c>
      <c r="E15" t="s">
        <v>114</v>
      </c>
    </row>
    <row r="16" spans="1:5" x14ac:dyDescent="0.25">
      <c r="A16" t="s">
        <v>19</v>
      </c>
      <c r="B16" t="s">
        <v>57</v>
      </c>
      <c r="C16" s="3" t="s">
        <v>137</v>
      </c>
      <c r="D16" t="s">
        <v>58</v>
      </c>
      <c r="E16" t="s">
        <v>115</v>
      </c>
    </row>
    <row r="17" spans="1:5" x14ac:dyDescent="0.25">
      <c r="A17" t="s">
        <v>20</v>
      </c>
      <c r="B17" t="s">
        <v>55</v>
      </c>
      <c r="C17" t="s">
        <v>112</v>
      </c>
      <c r="D17" t="s">
        <v>58</v>
      </c>
      <c r="E17" t="s">
        <v>113</v>
      </c>
    </row>
    <row r="18" spans="1:5" x14ac:dyDescent="0.25">
      <c r="A18" t="s">
        <v>21</v>
      </c>
      <c r="B18" t="s">
        <v>56</v>
      </c>
      <c r="C18" s="3" t="s">
        <v>136</v>
      </c>
      <c r="D18" t="s">
        <v>58</v>
      </c>
      <c r="E18" t="s">
        <v>114</v>
      </c>
    </row>
    <row r="19" spans="1:5" x14ac:dyDescent="0.25">
      <c r="A19" t="s">
        <v>22</v>
      </c>
      <c r="B19" t="s">
        <v>57</v>
      </c>
      <c r="C19" s="3" t="s">
        <v>137</v>
      </c>
      <c r="D19" t="s">
        <v>58</v>
      </c>
      <c r="E19" t="s">
        <v>115</v>
      </c>
    </row>
    <row r="20" spans="1:5" x14ac:dyDescent="0.25">
      <c r="A20" t="s">
        <v>23</v>
      </c>
      <c r="B20" t="s">
        <v>55</v>
      </c>
      <c r="C20" t="s">
        <v>112</v>
      </c>
      <c r="D20" t="s">
        <v>58</v>
      </c>
      <c r="E20" t="s">
        <v>113</v>
      </c>
    </row>
    <row r="21" spans="1:5" x14ac:dyDescent="0.25">
      <c r="A21" t="s">
        <v>24</v>
      </c>
      <c r="B21" t="s">
        <v>56</v>
      </c>
      <c r="C21" s="3" t="s">
        <v>136</v>
      </c>
      <c r="D21" t="s">
        <v>58</v>
      </c>
      <c r="E21" t="s">
        <v>114</v>
      </c>
    </row>
    <row r="22" spans="1:5" x14ac:dyDescent="0.25">
      <c r="A22" t="s">
        <v>25</v>
      </c>
      <c r="B22" t="s">
        <v>57</v>
      </c>
      <c r="C22" s="3" t="s">
        <v>137</v>
      </c>
      <c r="D22" t="s">
        <v>58</v>
      </c>
      <c r="E22" t="s">
        <v>115</v>
      </c>
    </row>
    <row r="23" spans="1:5" x14ac:dyDescent="0.25">
      <c r="A23" t="s">
        <v>26</v>
      </c>
      <c r="B23" t="s">
        <v>55</v>
      </c>
      <c r="C23" t="s">
        <v>112</v>
      </c>
      <c r="D23" t="s">
        <v>58</v>
      </c>
      <c r="E23" t="s">
        <v>113</v>
      </c>
    </row>
    <row r="24" spans="1:5" x14ac:dyDescent="0.25">
      <c r="A24" t="s">
        <v>27</v>
      </c>
      <c r="B24" t="s">
        <v>56</v>
      </c>
      <c r="C24" s="3" t="s">
        <v>136</v>
      </c>
      <c r="D24" t="s">
        <v>58</v>
      </c>
      <c r="E24" t="s">
        <v>114</v>
      </c>
    </row>
    <row r="25" spans="1:5" x14ac:dyDescent="0.25">
      <c r="A25" t="s">
        <v>28</v>
      </c>
      <c r="B25" t="s">
        <v>57</v>
      </c>
      <c r="C25" s="3" t="s">
        <v>137</v>
      </c>
      <c r="D25" t="s">
        <v>58</v>
      </c>
      <c r="E25" t="s">
        <v>115</v>
      </c>
    </row>
    <row r="26" spans="1:5" x14ac:dyDescent="0.25">
      <c r="A26" t="s">
        <v>29</v>
      </c>
      <c r="B26" t="s">
        <v>55</v>
      </c>
      <c r="C26" t="s">
        <v>112</v>
      </c>
      <c r="D26" t="s">
        <v>58</v>
      </c>
      <c r="E26" t="s">
        <v>113</v>
      </c>
    </row>
    <row r="27" spans="1:5" x14ac:dyDescent="0.25">
      <c r="A27" t="s">
        <v>30</v>
      </c>
      <c r="B27" t="s">
        <v>56</v>
      </c>
      <c r="C27" s="3" t="s">
        <v>136</v>
      </c>
      <c r="D27" t="s">
        <v>58</v>
      </c>
      <c r="E27" t="s">
        <v>114</v>
      </c>
    </row>
    <row r="28" spans="1:5" x14ac:dyDescent="0.25">
      <c r="A28" t="s">
        <v>31</v>
      </c>
      <c r="B28" t="s">
        <v>57</v>
      </c>
      <c r="C28" s="3" t="s">
        <v>137</v>
      </c>
      <c r="D28" t="s">
        <v>58</v>
      </c>
      <c r="E28" t="s">
        <v>115</v>
      </c>
    </row>
    <row r="29" spans="1:5" x14ac:dyDescent="0.25">
      <c r="A29" t="s">
        <v>32</v>
      </c>
      <c r="B29" t="s">
        <v>55</v>
      </c>
      <c r="C29" t="s">
        <v>112</v>
      </c>
      <c r="D29" t="s">
        <v>58</v>
      </c>
      <c r="E29" t="s">
        <v>113</v>
      </c>
    </row>
    <row r="30" spans="1:5" x14ac:dyDescent="0.25">
      <c r="A30" t="s">
        <v>33</v>
      </c>
      <c r="B30" t="s">
        <v>56</v>
      </c>
      <c r="C30" s="3" t="s">
        <v>136</v>
      </c>
      <c r="D30" t="s">
        <v>58</v>
      </c>
      <c r="E30" t="s">
        <v>114</v>
      </c>
    </row>
    <row r="31" spans="1:5" x14ac:dyDescent="0.25">
      <c r="A31" t="s">
        <v>34</v>
      </c>
      <c r="B31" t="s">
        <v>57</v>
      </c>
      <c r="C31" s="3" t="s">
        <v>137</v>
      </c>
      <c r="D31" t="s">
        <v>58</v>
      </c>
      <c r="E31" t="s">
        <v>115</v>
      </c>
    </row>
    <row r="32" spans="1:5" x14ac:dyDescent="0.25">
      <c r="A32" t="s">
        <v>35</v>
      </c>
      <c r="B32" t="s">
        <v>55</v>
      </c>
      <c r="C32" t="s">
        <v>112</v>
      </c>
      <c r="D32" t="s">
        <v>58</v>
      </c>
      <c r="E32" t="s">
        <v>113</v>
      </c>
    </row>
    <row r="33" spans="1:5" x14ac:dyDescent="0.25">
      <c r="A33" t="s">
        <v>36</v>
      </c>
      <c r="B33" t="s">
        <v>56</v>
      </c>
      <c r="C33" s="3" t="s">
        <v>136</v>
      </c>
      <c r="D33" t="s">
        <v>58</v>
      </c>
      <c r="E33" t="s">
        <v>114</v>
      </c>
    </row>
    <row r="34" spans="1:5" x14ac:dyDescent="0.25">
      <c r="A34" t="s">
        <v>37</v>
      </c>
      <c r="B34" t="s">
        <v>57</v>
      </c>
      <c r="C34" s="3" t="s">
        <v>137</v>
      </c>
      <c r="D34" t="s">
        <v>58</v>
      </c>
      <c r="E34" t="s">
        <v>115</v>
      </c>
    </row>
    <row r="35" spans="1:5" x14ac:dyDescent="0.25">
      <c r="A35" t="s">
        <v>38</v>
      </c>
      <c r="B35" t="s">
        <v>55</v>
      </c>
      <c r="C35" t="s">
        <v>112</v>
      </c>
      <c r="D35" t="s">
        <v>58</v>
      </c>
      <c r="E35" t="s">
        <v>113</v>
      </c>
    </row>
    <row r="36" spans="1:5" x14ac:dyDescent="0.25">
      <c r="A36" t="s">
        <v>39</v>
      </c>
      <c r="B36" t="s">
        <v>56</v>
      </c>
      <c r="C36" s="3" t="s">
        <v>136</v>
      </c>
      <c r="D36" t="s">
        <v>58</v>
      </c>
      <c r="E36" t="s">
        <v>114</v>
      </c>
    </row>
    <row r="37" spans="1:5" x14ac:dyDescent="0.25">
      <c r="A37" t="s">
        <v>40</v>
      </c>
      <c r="B37" t="s">
        <v>57</v>
      </c>
      <c r="C37" s="3" t="s">
        <v>137</v>
      </c>
      <c r="D37" t="s">
        <v>58</v>
      </c>
      <c r="E37" t="s">
        <v>115</v>
      </c>
    </row>
    <row r="38" spans="1:5" x14ac:dyDescent="0.25">
      <c r="A38" t="s">
        <v>41</v>
      </c>
      <c r="B38" t="s">
        <v>55</v>
      </c>
      <c r="C38" t="s">
        <v>112</v>
      </c>
      <c r="D38" t="s">
        <v>58</v>
      </c>
      <c r="E38" t="s">
        <v>113</v>
      </c>
    </row>
    <row r="39" spans="1:5" x14ac:dyDescent="0.25">
      <c r="A39" t="s">
        <v>42</v>
      </c>
      <c r="B39" t="s">
        <v>56</v>
      </c>
      <c r="C39" s="3" t="s">
        <v>136</v>
      </c>
      <c r="D39" t="s">
        <v>58</v>
      </c>
      <c r="E39" t="s">
        <v>114</v>
      </c>
    </row>
    <row r="40" spans="1:5" x14ac:dyDescent="0.25">
      <c r="A40" t="s">
        <v>43</v>
      </c>
      <c r="B40" t="s">
        <v>57</v>
      </c>
      <c r="C40" s="3" t="s">
        <v>137</v>
      </c>
      <c r="D40" t="s">
        <v>58</v>
      </c>
      <c r="E40" t="s">
        <v>115</v>
      </c>
    </row>
    <row r="41" spans="1:5" x14ac:dyDescent="0.25">
      <c r="A41" t="s">
        <v>44</v>
      </c>
      <c r="B41" t="s">
        <v>55</v>
      </c>
      <c r="C41" t="s">
        <v>112</v>
      </c>
      <c r="D41" t="s">
        <v>58</v>
      </c>
      <c r="E41" t="s">
        <v>113</v>
      </c>
    </row>
    <row r="42" spans="1:5" x14ac:dyDescent="0.25">
      <c r="A42" t="s">
        <v>45</v>
      </c>
      <c r="B42" t="s">
        <v>56</v>
      </c>
      <c r="C42" s="3" t="s">
        <v>136</v>
      </c>
      <c r="D42" t="s">
        <v>58</v>
      </c>
      <c r="E42" t="s">
        <v>114</v>
      </c>
    </row>
    <row r="43" spans="1:5" x14ac:dyDescent="0.25">
      <c r="A43" t="s">
        <v>46</v>
      </c>
      <c r="B43" t="s">
        <v>57</v>
      </c>
      <c r="C43" s="3" t="s">
        <v>137</v>
      </c>
      <c r="D43" t="s">
        <v>58</v>
      </c>
      <c r="E43" t="s">
        <v>115</v>
      </c>
    </row>
    <row r="44" spans="1:5" x14ac:dyDescent="0.25">
      <c r="A44" t="s">
        <v>47</v>
      </c>
      <c r="B44" t="s">
        <v>55</v>
      </c>
      <c r="C44" t="s">
        <v>112</v>
      </c>
      <c r="D44" t="s">
        <v>58</v>
      </c>
      <c r="E44" t="s">
        <v>113</v>
      </c>
    </row>
    <row r="45" spans="1:5" x14ac:dyDescent="0.25">
      <c r="A45" t="s">
        <v>48</v>
      </c>
      <c r="B45" t="s">
        <v>56</v>
      </c>
      <c r="C45" s="3" t="s">
        <v>136</v>
      </c>
      <c r="D45" t="s">
        <v>58</v>
      </c>
      <c r="E45" t="s">
        <v>114</v>
      </c>
    </row>
    <row r="46" spans="1:5" x14ac:dyDescent="0.25">
      <c r="A46" t="s">
        <v>49</v>
      </c>
      <c r="B46" t="s">
        <v>57</v>
      </c>
      <c r="C46" s="3" t="s">
        <v>137</v>
      </c>
      <c r="D46" t="s">
        <v>58</v>
      </c>
      <c r="E46" t="s">
        <v>115</v>
      </c>
    </row>
    <row r="47" spans="1:5" x14ac:dyDescent="0.25">
      <c r="A47" t="s">
        <v>50</v>
      </c>
      <c r="B47" t="s">
        <v>55</v>
      </c>
      <c r="C47" t="s">
        <v>112</v>
      </c>
      <c r="D47" t="s">
        <v>58</v>
      </c>
      <c r="E47" t="s">
        <v>113</v>
      </c>
    </row>
    <row r="48" spans="1:5" x14ac:dyDescent="0.25">
      <c r="A48" t="s">
        <v>51</v>
      </c>
      <c r="B48" t="s">
        <v>56</v>
      </c>
      <c r="C48" s="3" t="s">
        <v>136</v>
      </c>
      <c r="D48" t="s">
        <v>58</v>
      </c>
      <c r="E48" t="s">
        <v>114</v>
      </c>
    </row>
    <row r="49" spans="1:6" x14ac:dyDescent="0.25">
      <c r="A49" t="s">
        <v>52</v>
      </c>
      <c r="B49" t="s">
        <v>57</v>
      </c>
      <c r="C49" s="3" t="s">
        <v>137</v>
      </c>
      <c r="D49" t="s">
        <v>58</v>
      </c>
      <c r="E49" t="s">
        <v>115</v>
      </c>
    </row>
    <row r="50" spans="1:6" x14ac:dyDescent="0.25">
      <c r="A50" t="s">
        <v>53</v>
      </c>
      <c r="B50" t="s">
        <v>144</v>
      </c>
      <c r="F50" t="s">
        <v>145</v>
      </c>
    </row>
    <row r="51" spans="1:6" x14ac:dyDescent="0.25">
      <c r="A51" t="s">
        <v>54</v>
      </c>
      <c r="B51" t="s">
        <v>144</v>
      </c>
      <c r="F51" t="s">
        <v>145</v>
      </c>
    </row>
    <row r="52" spans="1:6" x14ac:dyDescent="0.25">
      <c r="A52" t="s">
        <v>59</v>
      </c>
      <c r="B52" t="s">
        <v>75</v>
      </c>
      <c r="C52" s="3" t="s">
        <v>138</v>
      </c>
      <c r="D52" t="s">
        <v>58</v>
      </c>
      <c r="E52" t="s">
        <v>116</v>
      </c>
    </row>
    <row r="53" spans="1:6" x14ac:dyDescent="0.25">
      <c r="A53" t="s">
        <v>60</v>
      </c>
      <c r="B53" t="s">
        <v>75</v>
      </c>
      <c r="C53" s="3" t="s">
        <v>138</v>
      </c>
      <c r="D53" t="s">
        <v>58</v>
      </c>
      <c r="E53" t="s">
        <v>117</v>
      </c>
    </row>
    <row r="54" spans="1:6" x14ac:dyDescent="0.25">
      <c r="A54" t="s">
        <v>61</v>
      </c>
      <c r="B54" t="s">
        <v>75</v>
      </c>
      <c r="C54" s="3" t="s">
        <v>138</v>
      </c>
      <c r="D54" t="s">
        <v>58</v>
      </c>
      <c r="E54" t="s">
        <v>118</v>
      </c>
    </row>
    <row r="55" spans="1:6" x14ac:dyDescent="0.25">
      <c r="A55" t="s">
        <v>62</v>
      </c>
      <c r="B55" t="s">
        <v>75</v>
      </c>
      <c r="C55" s="3" t="s">
        <v>138</v>
      </c>
      <c r="D55" t="s">
        <v>58</v>
      </c>
      <c r="E55" t="s">
        <v>119</v>
      </c>
    </row>
    <row r="56" spans="1:6" x14ac:dyDescent="0.25">
      <c r="A56" t="s">
        <v>63</v>
      </c>
      <c r="B56" t="s">
        <v>75</v>
      </c>
      <c r="C56" s="3" t="s">
        <v>138</v>
      </c>
      <c r="D56" t="s">
        <v>58</v>
      </c>
      <c r="E56" t="s">
        <v>120</v>
      </c>
    </row>
    <row r="57" spans="1:6" x14ac:dyDescent="0.25">
      <c r="A57" t="s">
        <v>64</v>
      </c>
      <c r="B57" t="s">
        <v>75</v>
      </c>
      <c r="C57" s="3" t="s">
        <v>138</v>
      </c>
      <c r="D57" t="s">
        <v>58</v>
      </c>
      <c r="E57" t="s">
        <v>121</v>
      </c>
    </row>
    <row r="58" spans="1:6" x14ac:dyDescent="0.25">
      <c r="A58" t="s">
        <v>65</v>
      </c>
      <c r="B58" t="s">
        <v>75</v>
      </c>
      <c r="C58" s="3" t="s">
        <v>138</v>
      </c>
      <c r="D58" t="s">
        <v>58</v>
      </c>
      <c r="E58" t="s">
        <v>122</v>
      </c>
    </row>
    <row r="59" spans="1:6" x14ac:dyDescent="0.25">
      <c r="A59" t="s">
        <v>66</v>
      </c>
      <c r="B59" t="s">
        <v>75</v>
      </c>
      <c r="C59" s="3" t="s">
        <v>138</v>
      </c>
      <c r="D59" t="s">
        <v>58</v>
      </c>
      <c r="E59" t="s">
        <v>123</v>
      </c>
    </row>
    <row r="60" spans="1:6" x14ac:dyDescent="0.25">
      <c r="A60" t="s">
        <v>67</v>
      </c>
      <c r="B60" t="s">
        <v>75</v>
      </c>
      <c r="C60" s="3" t="s">
        <v>138</v>
      </c>
      <c r="D60" t="s">
        <v>58</v>
      </c>
      <c r="E60" t="s">
        <v>124</v>
      </c>
    </row>
    <row r="61" spans="1:6" x14ac:dyDescent="0.25">
      <c r="A61" t="s">
        <v>68</v>
      </c>
      <c r="B61" t="s">
        <v>75</v>
      </c>
      <c r="C61" s="3" t="s">
        <v>138</v>
      </c>
      <c r="D61" t="s">
        <v>58</v>
      </c>
      <c r="E61" t="s">
        <v>125</v>
      </c>
    </row>
    <row r="62" spans="1:6" x14ac:dyDescent="0.25">
      <c r="A62" t="s">
        <v>69</v>
      </c>
      <c r="B62" t="s">
        <v>75</v>
      </c>
      <c r="C62" s="3" t="s">
        <v>138</v>
      </c>
      <c r="D62" t="s">
        <v>58</v>
      </c>
      <c r="E62" t="s">
        <v>126</v>
      </c>
    </row>
    <row r="63" spans="1:6" x14ac:dyDescent="0.25">
      <c r="A63" t="s">
        <v>70</v>
      </c>
      <c r="B63" t="s">
        <v>75</v>
      </c>
      <c r="C63" s="3" t="s">
        <v>138</v>
      </c>
      <c r="D63" t="s">
        <v>58</v>
      </c>
      <c r="E63" t="s">
        <v>127</v>
      </c>
    </row>
    <row r="64" spans="1:6" x14ac:dyDescent="0.25">
      <c r="A64" t="s">
        <v>71</v>
      </c>
      <c r="B64" t="s">
        <v>75</v>
      </c>
      <c r="C64" s="3" t="s">
        <v>138</v>
      </c>
      <c r="D64" t="s">
        <v>58</v>
      </c>
      <c r="E64" t="s">
        <v>128</v>
      </c>
    </row>
    <row r="65" spans="1:5" x14ac:dyDescent="0.25">
      <c r="A65" t="s">
        <v>72</v>
      </c>
      <c r="B65" t="s">
        <v>75</v>
      </c>
      <c r="C65" s="3" t="s">
        <v>138</v>
      </c>
      <c r="D65" t="s">
        <v>58</v>
      </c>
      <c r="E65" t="s">
        <v>129</v>
      </c>
    </row>
    <row r="66" spans="1:5" x14ac:dyDescent="0.25">
      <c r="A66" t="s">
        <v>73</v>
      </c>
      <c r="B66" t="s">
        <v>75</v>
      </c>
      <c r="C66" s="3" t="s">
        <v>138</v>
      </c>
      <c r="D66" t="s">
        <v>58</v>
      </c>
      <c r="E66" t="s">
        <v>130</v>
      </c>
    </row>
    <row r="67" spans="1:5" x14ac:dyDescent="0.25">
      <c r="A67" t="s">
        <v>74</v>
      </c>
      <c r="B67" t="s">
        <v>75</v>
      </c>
      <c r="C67" s="3" t="s">
        <v>138</v>
      </c>
      <c r="D67" t="s">
        <v>58</v>
      </c>
      <c r="E67" t="s">
        <v>131</v>
      </c>
    </row>
    <row r="68" spans="1:5" x14ac:dyDescent="0.25">
      <c r="A68" s="1" t="s">
        <v>76</v>
      </c>
      <c r="B68" t="s">
        <v>90</v>
      </c>
      <c r="C68" s="3" t="s">
        <v>140</v>
      </c>
      <c r="D68" t="s">
        <v>58</v>
      </c>
      <c r="E68" t="s">
        <v>132</v>
      </c>
    </row>
    <row r="69" spans="1:5" x14ac:dyDescent="0.25">
      <c r="A69" s="1" t="s">
        <v>77</v>
      </c>
      <c r="B69" t="s">
        <v>90</v>
      </c>
      <c r="C69" t="s">
        <v>140</v>
      </c>
      <c r="D69" t="s">
        <v>58</v>
      </c>
      <c r="E69" t="s">
        <v>132</v>
      </c>
    </row>
    <row r="70" spans="1:5" x14ac:dyDescent="0.25">
      <c r="A70" s="1" t="s">
        <v>78</v>
      </c>
      <c r="B70" t="s">
        <v>90</v>
      </c>
      <c r="C70" s="3" t="s">
        <v>140</v>
      </c>
      <c r="D70" t="s">
        <v>58</v>
      </c>
      <c r="E70" t="s">
        <v>132</v>
      </c>
    </row>
    <row r="71" spans="1:5" x14ac:dyDescent="0.25">
      <c r="A71" s="1" t="s">
        <v>79</v>
      </c>
      <c r="B71" t="s">
        <v>90</v>
      </c>
      <c r="C71" t="s">
        <v>140</v>
      </c>
      <c r="D71" t="s">
        <v>58</v>
      </c>
      <c r="E71" s="2" t="s">
        <v>132</v>
      </c>
    </row>
    <row r="72" spans="1:5" x14ac:dyDescent="0.25">
      <c r="A72" s="1" t="s">
        <v>80</v>
      </c>
      <c r="B72" t="s">
        <v>90</v>
      </c>
      <c r="C72" s="3" t="s">
        <v>140</v>
      </c>
      <c r="D72" t="s">
        <v>58</v>
      </c>
      <c r="E72" t="s">
        <v>132</v>
      </c>
    </row>
    <row r="73" spans="1:5" x14ac:dyDescent="0.25">
      <c r="A73" s="1" t="s">
        <v>81</v>
      </c>
      <c r="B73" t="s">
        <v>90</v>
      </c>
      <c r="C73" t="s">
        <v>140</v>
      </c>
      <c r="D73" t="s">
        <v>58</v>
      </c>
      <c r="E73" t="s">
        <v>132</v>
      </c>
    </row>
    <row r="74" spans="1:5" x14ac:dyDescent="0.25">
      <c r="A74" s="1" t="s">
        <v>85</v>
      </c>
      <c r="B74" t="s">
        <v>90</v>
      </c>
      <c r="C74" s="3" t="s">
        <v>140</v>
      </c>
      <c r="D74" t="s">
        <v>58</v>
      </c>
      <c r="E74" t="s">
        <v>132</v>
      </c>
    </row>
    <row r="75" spans="1:5" x14ac:dyDescent="0.25">
      <c r="A75" s="1" t="s">
        <v>84</v>
      </c>
      <c r="B75" t="s">
        <v>90</v>
      </c>
      <c r="C75" t="s">
        <v>140</v>
      </c>
      <c r="D75" t="s">
        <v>58</v>
      </c>
      <c r="E75" t="s">
        <v>132</v>
      </c>
    </row>
    <row r="76" spans="1:5" x14ac:dyDescent="0.25">
      <c r="A76" s="1" t="s">
        <v>83</v>
      </c>
      <c r="B76" t="s">
        <v>90</v>
      </c>
      <c r="C76" s="3" t="s">
        <v>140</v>
      </c>
      <c r="D76" t="s">
        <v>58</v>
      </c>
      <c r="E76" t="s">
        <v>132</v>
      </c>
    </row>
    <row r="77" spans="1:5" x14ac:dyDescent="0.25">
      <c r="A77" s="1" t="s">
        <v>82</v>
      </c>
      <c r="B77" t="s">
        <v>90</v>
      </c>
      <c r="C77" t="s">
        <v>140</v>
      </c>
      <c r="D77" t="s">
        <v>58</v>
      </c>
      <c r="E77" t="s">
        <v>132</v>
      </c>
    </row>
    <row r="78" spans="1:5" x14ac:dyDescent="0.25">
      <c r="A78" s="1" t="s">
        <v>86</v>
      </c>
      <c r="B78" t="s">
        <v>90</v>
      </c>
      <c r="C78" s="3" t="s">
        <v>140</v>
      </c>
      <c r="D78" t="s">
        <v>58</v>
      </c>
      <c r="E78" t="s">
        <v>132</v>
      </c>
    </row>
    <row r="79" spans="1:5" x14ac:dyDescent="0.25">
      <c r="A79" s="1" t="s">
        <v>87</v>
      </c>
      <c r="B79" t="s">
        <v>90</v>
      </c>
      <c r="C79" t="s">
        <v>140</v>
      </c>
      <c r="D79" t="s">
        <v>58</v>
      </c>
      <c r="E79" t="s">
        <v>132</v>
      </c>
    </row>
    <row r="80" spans="1:5" x14ac:dyDescent="0.25">
      <c r="A80" s="1" t="s">
        <v>88</v>
      </c>
      <c r="B80" t="s">
        <v>90</v>
      </c>
      <c r="C80" s="3" t="s">
        <v>140</v>
      </c>
      <c r="D80" t="s">
        <v>58</v>
      </c>
      <c r="E80" t="s">
        <v>132</v>
      </c>
    </row>
    <row r="81" spans="1:5" x14ac:dyDescent="0.25">
      <c r="A81" s="1" t="s">
        <v>89</v>
      </c>
      <c r="B81" t="s">
        <v>90</v>
      </c>
      <c r="C81" t="s">
        <v>140</v>
      </c>
      <c r="D81" t="s">
        <v>58</v>
      </c>
      <c r="E81" t="s">
        <v>132</v>
      </c>
    </row>
    <row r="82" spans="1:5" x14ac:dyDescent="0.25">
      <c r="A82" s="1" t="s">
        <v>91</v>
      </c>
      <c r="B82" t="s">
        <v>108</v>
      </c>
      <c r="C82" s="3" t="s">
        <v>139</v>
      </c>
      <c r="D82" t="s">
        <v>58</v>
      </c>
      <c r="E82" t="s">
        <v>135</v>
      </c>
    </row>
    <row r="83" spans="1:5" x14ac:dyDescent="0.25">
      <c r="A83" s="1" t="s">
        <v>93</v>
      </c>
      <c r="B83" t="s">
        <v>108</v>
      </c>
      <c r="C83" s="3" t="s">
        <v>139</v>
      </c>
      <c r="D83" t="s">
        <v>58</v>
      </c>
      <c r="E83" t="s">
        <v>135</v>
      </c>
    </row>
    <row r="84" spans="1:5" x14ac:dyDescent="0.25">
      <c r="A84" s="1" t="s">
        <v>94</v>
      </c>
      <c r="B84" t="s">
        <v>108</v>
      </c>
      <c r="C84" s="3" t="s">
        <v>139</v>
      </c>
      <c r="D84" t="s">
        <v>58</v>
      </c>
      <c r="E84" t="s">
        <v>135</v>
      </c>
    </row>
    <row r="85" spans="1:5" x14ac:dyDescent="0.25">
      <c r="A85" s="1" t="s">
        <v>95</v>
      </c>
      <c r="B85" t="s">
        <v>108</v>
      </c>
      <c r="C85" s="3" t="s">
        <v>139</v>
      </c>
      <c r="D85" t="s">
        <v>58</v>
      </c>
      <c r="E85" t="s">
        <v>135</v>
      </c>
    </row>
    <row r="86" spans="1:5" x14ac:dyDescent="0.25">
      <c r="A86" s="1" t="s">
        <v>96</v>
      </c>
      <c r="B86" t="s">
        <v>108</v>
      </c>
      <c r="C86" s="3" t="s">
        <v>139</v>
      </c>
      <c r="D86" t="s">
        <v>58</v>
      </c>
      <c r="E86" t="s">
        <v>135</v>
      </c>
    </row>
    <row r="87" spans="1:5" x14ac:dyDescent="0.25">
      <c r="A87" s="1" t="s">
        <v>97</v>
      </c>
      <c r="B87" t="s">
        <v>108</v>
      </c>
      <c r="C87" s="3" t="s">
        <v>139</v>
      </c>
      <c r="D87" t="s">
        <v>58</v>
      </c>
      <c r="E87" t="s">
        <v>135</v>
      </c>
    </row>
    <row r="88" spans="1:5" x14ac:dyDescent="0.25">
      <c r="A88" s="1" t="s">
        <v>98</v>
      </c>
      <c r="B88" t="s">
        <v>108</v>
      </c>
      <c r="C88" s="3" t="s">
        <v>139</v>
      </c>
      <c r="D88" t="s">
        <v>58</v>
      </c>
      <c r="E88" t="s">
        <v>135</v>
      </c>
    </row>
    <row r="89" spans="1:5" x14ac:dyDescent="0.25">
      <c r="A89" s="1" t="s">
        <v>99</v>
      </c>
      <c r="B89" t="s">
        <v>108</v>
      </c>
      <c r="C89" s="3" t="s">
        <v>139</v>
      </c>
      <c r="D89" t="s">
        <v>58</v>
      </c>
      <c r="E89" t="s">
        <v>135</v>
      </c>
    </row>
    <row r="90" spans="1:5" x14ac:dyDescent="0.25">
      <c r="A90" s="1" t="s">
        <v>100</v>
      </c>
      <c r="B90" t="s">
        <v>108</v>
      </c>
      <c r="C90" s="3" t="s">
        <v>139</v>
      </c>
      <c r="D90" t="s">
        <v>58</v>
      </c>
      <c r="E90" t="s">
        <v>135</v>
      </c>
    </row>
    <row r="91" spans="1:5" x14ac:dyDescent="0.25">
      <c r="A91" s="1" t="s">
        <v>101</v>
      </c>
      <c r="B91" t="s">
        <v>108</v>
      </c>
      <c r="C91" s="3" t="s">
        <v>139</v>
      </c>
      <c r="D91" t="s">
        <v>58</v>
      </c>
      <c r="E91" t="s">
        <v>135</v>
      </c>
    </row>
    <row r="92" spans="1:5" x14ac:dyDescent="0.25">
      <c r="A92" s="1" t="s">
        <v>102</v>
      </c>
      <c r="B92" t="s">
        <v>108</v>
      </c>
      <c r="C92" s="3" t="s">
        <v>139</v>
      </c>
      <c r="D92" t="s">
        <v>58</v>
      </c>
      <c r="E92" t="s">
        <v>135</v>
      </c>
    </row>
    <row r="93" spans="1:5" x14ac:dyDescent="0.25">
      <c r="A93" s="1" t="s">
        <v>92</v>
      </c>
      <c r="B93" t="s">
        <v>108</v>
      </c>
      <c r="C93" s="3" t="s">
        <v>139</v>
      </c>
      <c r="D93" t="s">
        <v>58</v>
      </c>
      <c r="E93" t="s">
        <v>135</v>
      </c>
    </row>
    <row r="94" spans="1:5" x14ac:dyDescent="0.25">
      <c r="A94" s="1" t="s">
        <v>103</v>
      </c>
      <c r="B94" t="s">
        <v>108</v>
      </c>
      <c r="C94" s="3" t="s">
        <v>139</v>
      </c>
      <c r="D94" t="s">
        <v>58</v>
      </c>
      <c r="E94" t="s">
        <v>135</v>
      </c>
    </row>
    <row r="95" spans="1:5" x14ac:dyDescent="0.25">
      <c r="A95" s="1" t="s">
        <v>104</v>
      </c>
      <c r="B95" t="s">
        <v>108</v>
      </c>
      <c r="C95" s="3" t="s">
        <v>139</v>
      </c>
      <c r="D95" t="s">
        <v>58</v>
      </c>
      <c r="E95" t="s">
        <v>135</v>
      </c>
    </row>
    <row r="96" spans="1:5" x14ac:dyDescent="0.25">
      <c r="A96" s="1" t="s">
        <v>105</v>
      </c>
      <c r="B96" t="s">
        <v>108</v>
      </c>
      <c r="C96" s="3" t="s">
        <v>139</v>
      </c>
      <c r="D96" t="s">
        <v>58</v>
      </c>
      <c r="E96" t="s">
        <v>135</v>
      </c>
    </row>
    <row r="97" spans="1:5" x14ac:dyDescent="0.25">
      <c r="A97" s="1" t="s">
        <v>106</v>
      </c>
      <c r="B97" t="s">
        <v>108</v>
      </c>
      <c r="C97" s="3" t="s">
        <v>139</v>
      </c>
      <c r="D97" t="s">
        <v>58</v>
      </c>
      <c r="E97" t="s">
        <v>135</v>
      </c>
    </row>
    <row r="98" spans="1:5" x14ac:dyDescent="0.25">
      <c r="A98" s="1" t="s">
        <v>107</v>
      </c>
      <c r="B98" t="s">
        <v>111</v>
      </c>
      <c r="C98" s="3" t="s">
        <v>141</v>
      </c>
      <c r="D98" t="s">
        <v>58</v>
      </c>
      <c r="E98" t="s">
        <v>134</v>
      </c>
    </row>
    <row r="99" spans="1:5" x14ac:dyDescent="0.25">
      <c r="A99" s="1" t="s">
        <v>109</v>
      </c>
      <c r="B99" s="1" t="s">
        <v>110</v>
      </c>
      <c r="C99" s="3" t="s">
        <v>142</v>
      </c>
      <c r="D99" t="s">
        <v>58</v>
      </c>
      <c r="E99" t="s">
        <v>133</v>
      </c>
    </row>
    <row r="1048576" spans="3:3" x14ac:dyDescent="0.25">
      <c r="C104857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J16" sqref="J16"/>
    </sheetView>
  </sheetViews>
  <sheetFormatPr defaultRowHeight="15" x14ac:dyDescent="0.25"/>
  <cols>
    <col min="2" max="2" width="19.42578125" customWidth="1"/>
    <col min="3" max="3" width="17.85546875" customWidth="1"/>
    <col min="7" max="7" width="23.5703125" customWidth="1"/>
    <col min="8" max="8" width="33.140625" customWidth="1"/>
    <col min="9" max="9" width="22.28515625" customWidth="1"/>
    <col min="10" max="10" width="28.28515625" customWidth="1"/>
  </cols>
  <sheetData>
    <row r="1" spans="1:11" x14ac:dyDescent="0.25">
      <c r="A1" s="4" t="s">
        <v>143</v>
      </c>
      <c r="B1" s="4" t="s">
        <v>0</v>
      </c>
      <c r="C1" s="4" t="s">
        <v>4</v>
      </c>
      <c r="D1" s="4" t="s">
        <v>2</v>
      </c>
      <c r="E1" s="4" t="s">
        <v>3</v>
      </c>
      <c r="G1" t="s">
        <v>147</v>
      </c>
      <c r="H1" t="s">
        <v>146</v>
      </c>
      <c r="I1" t="s">
        <v>148</v>
      </c>
      <c r="J1" t="s">
        <v>149</v>
      </c>
    </row>
    <row r="2" spans="1:11" x14ac:dyDescent="0.25">
      <c r="A2">
        <v>16</v>
      </c>
      <c r="B2" t="s">
        <v>55</v>
      </c>
      <c r="C2" t="s">
        <v>155</v>
      </c>
      <c r="D2" t="s">
        <v>58</v>
      </c>
      <c r="E2" t="s">
        <v>113</v>
      </c>
      <c r="G2">
        <f>9*A2</f>
        <v>144</v>
      </c>
      <c r="H2" s="6">
        <v>26</v>
      </c>
      <c r="I2" s="6">
        <f>G2-H2</f>
        <v>118</v>
      </c>
      <c r="J2" s="6">
        <v>125</v>
      </c>
      <c r="K2" s="6"/>
    </row>
    <row r="3" spans="1:11" x14ac:dyDescent="0.25">
      <c r="A3">
        <v>16</v>
      </c>
      <c r="B3" t="s">
        <v>56</v>
      </c>
      <c r="C3" s="3" t="s">
        <v>136</v>
      </c>
      <c r="D3" t="s">
        <v>58</v>
      </c>
      <c r="E3" t="s">
        <v>114</v>
      </c>
      <c r="G3">
        <f t="shared" ref="G3:G10" si="0">9*A3</f>
        <v>144</v>
      </c>
      <c r="H3" s="6">
        <v>39</v>
      </c>
      <c r="I3" s="6">
        <f t="shared" ref="I3:I4" si="1">G3-H3</f>
        <v>105</v>
      </c>
      <c r="J3" s="6">
        <v>110</v>
      </c>
      <c r="K3" s="6"/>
    </row>
    <row r="4" spans="1:11" x14ac:dyDescent="0.25">
      <c r="A4">
        <v>16</v>
      </c>
      <c r="B4" t="s">
        <v>57</v>
      </c>
      <c r="C4" s="3" t="s">
        <v>137</v>
      </c>
      <c r="D4" t="s">
        <v>58</v>
      </c>
      <c r="E4" t="s">
        <v>115</v>
      </c>
      <c r="G4">
        <f t="shared" si="0"/>
        <v>144</v>
      </c>
      <c r="H4" s="6">
        <v>32</v>
      </c>
      <c r="I4" s="6">
        <f t="shared" si="1"/>
        <v>112</v>
      </c>
      <c r="J4" s="6">
        <v>120</v>
      </c>
      <c r="K4" s="6"/>
    </row>
    <row r="5" spans="1:11" x14ac:dyDescent="0.25">
      <c r="A5">
        <v>2</v>
      </c>
      <c r="B5" t="s">
        <v>144</v>
      </c>
      <c r="C5" s="3"/>
      <c r="E5" t="s">
        <v>156</v>
      </c>
      <c r="G5">
        <f t="shared" si="0"/>
        <v>18</v>
      </c>
      <c r="H5" s="6">
        <v>0</v>
      </c>
      <c r="I5" s="6">
        <v>18</v>
      </c>
      <c r="J5" s="6">
        <v>20</v>
      </c>
      <c r="K5" s="6"/>
    </row>
    <row r="6" spans="1:11" x14ac:dyDescent="0.25">
      <c r="A6">
        <v>16</v>
      </c>
      <c r="B6" t="s">
        <v>75</v>
      </c>
      <c r="C6" t="s">
        <v>138</v>
      </c>
      <c r="D6" t="s">
        <v>58</v>
      </c>
      <c r="E6" t="s">
        <v>116</v>
      </c>
      <c r="G6">
        <f t="shared" si="0"/>
        <v>144</v>
      </c>
      <c r="H6" s="6">
        <v>27</v>
      </c>
      <c r="I6" s="6">
        <f>144-27</f>
        <v>117</v>
      </c>
      <c r="J6" s="6">
        <v>120</v>
      </c>
      <c r="K6" s="6"/>
    </row>
    <row r="7" spans="1:11" x14ac:dyDescent="0.25">
      <c r="A7">
        <v>14</v>
      </c>
      <c r="B7" t="s">
        <v>90</v>
      </c>
      <c r="C7" t="s">
        <v>140</v>
      </c>
      <c r="D7" t="s">
        <v>58</v>
      </c>
      <c r="E7" t="s">
        <v>132</v>
      </c>
      <c r="G7">
        <f t="shared" si="0"/>
        <v>126</v>
      </c>
      <c r="H7" s="6">
        <v>0</v>
      </c>
      <c r="I7" s="6">
        <v>126</v>
      </c>
      <c r="J7" s="6" t="s">
        <v>157</v>
      </c>
      <c r="K7" s="6"/>
    </row>
    <row r="8" spans="1:11" x14ac:dyDescent="0.25">
      <c r="A8" s="5">
        <v>16</v>
      </c>
      <c r="B8" s="5" t="s">
        <v>108</v>
      </c>
      <c r="C8" s="5" t="s">
        <v>159</v>
      </c>
      <c r="D8" s="5" t="s">
        <v>58</v>
      </c>
      <c r="E8" s="9" t="s">
        <v>158</v>
      </c>
      <c r="F8" s="5"/>
      <c r="G8" s="5">
        <f t="shared" si="0"/>
        <v>144</v>
      </c>
      <c r="H8" s="7">
        <v>20</v>
      </c>
      <c r="I8" s="8">
        <f>G8-H8</f>
        <v>124</v>
      </c>
      <c r="J8" s="6">
        <v>150</v>
      </c>
      <c r="K8" s="6"/>
    </row>
    <row r="9" spans="1:11" x14ac:dyDescent="0.25">
      <c r="A9">
        <v>1</v>
      </c>
      <c r="B9" t="s">
        <v>111</v>
      </c>
      <c r="C9" s="3" t="s">
        <v>141</v>
      </c>
      <c r="D9" t="s">
        <v>58</v>
      </c>
      <c r="E9" t="s">
        <v>134</v>
      </c>
      <c r="G9">
        <f t="shared" si="0"/>
        <v>9</v>
      </c>
      <c r="H9" s="6">
        <v>0</v>
      </c>
      <c r="I9" s="6">
        <v>10</v>
      </c>
      <c r="J9" s="6">
        <v>12</v>
      </c>
      <c r="K9" s="6"/>
    </row>
    <row r="10" spans="1:11" x14ac:dyDescent="0.25">
      <c r="A10">
        <v>1</v>
      </c>
      <c r="B10" s="1" t="s">
        <v>110</v>
      </c>
      <c r="C10" s="3" t="s">
        <v>142</v>
      </c>
      <c r="D10" t="s">
        <v>58</v>
      </c>
      <c r="E10" t="s">
        <v>133</v>
      </c>
      <c r="G10">
        <f t="shared" si="0"/>
        <v>9</v>
      </c>
      <c r="H10" s="6">
        <v>1</v>
      </c>
      <c r="I10" s="6">
        <v>8</v>
      </c>
      <c r="J10" s="6">
        <v>10</v>
      </c>
      <c r="K10" s="6"/>
    </row>
    <row r="11" spans="1:11" x14ac:dyDescent="0.25">
      <c r="H11" s="6"/>
      <c r="I11" s="6"/>
      <c r="J11" s="6"/>
      <c r="K11" s="6"/>
    </row>
    <row r="12" spans="1:11" x14ac:dyDescent="0.25">
      <c r="A12">
        <v>1</v>
      </c>
      <c r="B12" t="s">
        <v>150</v>
      </c>
      <c r="G12">
        <v>9</v>
      </c>
      <c r="H12" s="6" t="s">
        <v>154</v>
      </c>
      <c r="I12" s="6">
        <v>0</v>
      </c>
      <c r="J12" s="6">
        <v>0</v>
      </c>
      <c r="K12" s="6"/>
    </row>
    <row r="13" spans="1:11" x14ac:dyDescent="0.25">
      <c r="A13">
        <v>1</v>
      </c>
      <c r="B13" t="s">
        <v>151</v>
      </c>
      <c r="G13">
        <v>9</v>
      </c>
      <c r="H13" s="6">
        <v>9</v>
      </c>
      <c r="I13" s="6">
        <v>0</v>
      </c>
      <c r="J13" s="6">
        <v>0</v>
      </c>
      <c r="K13" s="6"/>
    </row>
    <row r="14" spans="1:11" x14ac:dyDescent="0.25">
      <c r="A14">
        <v>3</v>
      </c>
      <c r="B14" t="s">
        <v>152</v>
      </c>
      <c r="G14">
        <f>3*9</f>
        <v>27</v>
      </c>
      <c r="H14" s="6">
        <v>24</v>
      </c>
      <c r="I14" s="6">
        <v>3</v>
      </c>
      <c r="J14" s="6" t="s">
        <v>153</v>
      </c>
      <c r="K14" s="6"/>
    </row>
    <row r="15" spans="1:11" x14ac:dyDescent="0.25">
      <c r="A15">
        <v>4</v>
      </c>
      <c r="B15" t="s">
        <v>161</v>
      </c>
      <c r="G15">
        <f>9*4</f>
        <v>36</v>
      </c>
      <c r="H15" s="6">
        <v>25</v>
      </c>
      <c r="I15" s="6">
        <f>36-25</f>
        <v>11</v>
      </c>
      <c r="J15" s="6" t="s">
        <v>162</v>
      </c>
      <c r="K15" s="6"/>
    </row>
    <row r="16" spans="1:11" x14ac:dyDescent="0.25">
      <c r="H16" s="6"/>
      <c r="I16" s="6"/>
      <c r="J16" s="6"/>
      <c r="K16" s="6"/>
    </row>
    <row r="18" spans="1:1" x14ac:dyDescent="0.25">
      <c r="A18" t="s">
        <v>160</v>
      </c>
    </row>
    <row r="21" spans="1:1" x14ac:dyDescent="0.25">
      <c r="A2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</vt:lpstr>
      <vt:lpstr>Build of Materials</vt:lpstr>
    </vt:vector>
  </TitlesOfParts>
  <Company>UW Physics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Hoppe</dc:creator>
  <cp:lastModifiedBy>Laura Fleming</cp:lastModifiedBy>
  <dcterms:created xsi:type="dcterms:W3CDTF">2015-06-05T16:45:30Z</dcterms:created>
  <dcterms:modified xsi:type="dcterms:W3CDTF">2016-08-12T22:58:53Z</dcterms:modified>
</cp:coreProperties>
</file>