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BGL\"/>
    </mc:Choice>
  </mc:AlternateContent>
  <xr:revisionPtr revIDLastSave="0" documentId="13_ncr:1_{996BCCD0-E085-4B26-903C-AB99137157F9}" xr6:coauthVersionLast="36" xr6:coauthVersionMax="36" xr10:uidLastSave="{00000000-0000-0000-0000-000000000000}"/>
  <bookViews>
    <workbookView xWindow="0" yWindow="0" windowWidth="28800" windowHeight="12225" xr2:uid="{C47A58B0-6DCD-4985-A6ED-820752187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0" i="1" l="1"/>
  <c r="J120" i="1"/>
  <c r="I120" i="1"/>
  <c r="K119" i="1"/>
  <c r="J116" i="1" l="1"/>
  <c r="I116" i="1"/>
  <c r="K103" i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J99" i="1"/>
  <c r="I99" i="1"/>
  <c r="K93" i="1"/>
  <c r="K94" i="1" s="1"/>
  <c r="K95" i="1" s="1"/>
  <c r="K96" i="1" s="1"/>
  <c r="K97" i="1" s="1"/>
  <c r="K98" i="1" s="1"/>
  <c r="K99" i="1" s="1"/>
  <c r="J89" i="1"/>
  <c r="I89" i="1"/>
  <c r="K76" i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J72" i="1"/>
  <c r="I72" i="1"/>
  <c r="K70" i="1"/>
  <c r="K71" i="1" s="1"/>
  <c r="K72" i="1" s="1"/>
  <c r="J66" i="1"/>
  <c r="I66" i="1"/>
  <c r="K64" i="1"/>
  <c r="K65" i="1" s="1"/>
  <c r="K66" i="1" s="1"/>
  <c r="K59" i="1"/>
  <c r="K60" i="1" s="1"/>
  <c r="J60" i="1"/>
  <c r="I60" i="1"/>
  <c r="J55" i="1"/>
  <c r="I55" i="1"/>
  <c r="K53" i="1"/>
  <c r="K54" i="1" s="1"/>
  <c r="K55" i="1" s="1"/>
  <c r="J49" i="1"/>
  <c r="I49" i="1"/>
  <c r="K47" i="1"/>
  <c r="K48" i="1" s="1"/>
  <c r="K49" i="1" s="1"/>
  <c r="J43" i="1"/>
  <c r="I43" i="1"/>
  <c r="K41" i="1"/>
  <c r="K42" i="1" s="1"/>
  <c r="K43" i="1" s="1"/>
  <c r="K35" i="1"/>
  <c r="K36" i="1" s="1"/>
  <c r="K37" i="1" s="1"/>
  <c r="J37" i="1"/>
  <c r="I37" i="1"/>
  <c r="J31" i="1"/>
  <c r="I31" i="1"/>
  <c r="K31" i="1"/>
  <c r="J27" i="1"/>
  <c r="I27" i="1"/>
  <c r="J22" i="1"/>
  <c r="I22" i="1"/>
  <c r="K26" i="1"/>
  <c r="K27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<sst xmlns="http://schemas.openxmlformats.org/spreadsheetml/2006/main" count="327" uniqueCount="105">
  <si>
    <t>Company Name:</t>
  </si>
  <si>
    <t>Example Property</t>
  </si>
  <si>
    <t>Report Name:</t>
  </si>
  <si>
    <t>General Ledger Report</t>
  </si>
  <si>
    <t>Reporting Book:</t>
  </si>
  <si>
    <t>ACCRUAL</t>
  </si>
  <si>
    <t>Start Date:</t>
  </si>
  <si>
    <t>01/01/2025</t>
  </si>
  <si>
    <t>End Date:</t>
  </si>
  <si>
    <t>01/31/2025</t>
  </si>
  <si>
    <t>Location:</t>
  </si>
  <si>
    <t>1000--Example Property</t>
  </si>
  <si>
    <t>Posted Dt.</t>
  </si>
  <si>
    <t>Doc Dt.</t>
  </si>
  <si>
    <t>Doc</t>
  </si>
  <si>
    <t>Memo / Description</t>
  </si>
  <si>
    <t>Department</t>
  </si>
  <si>
    <t>Location</t>
  </si>
  <si>
    <t>Unit</t>
  </si>
  <si>
    <t>JNL</t>
  </si>
  <si>
    <t>Debit</t>
  </si>
  <si>
    <t>Credit</t>
  </si>
  <si>
    <t>Balance</t>
  </si>
  <si>
    <t>1001-0000 - Example 1-0 (Balance Forward As of 01/01/2025)</t>
  </si>
  <si>
    <t>AP Pymt - DUMMY ASSOC.</t>
  </si>
  <si>
    <t>DB</t>
  </si>
  <si>
    <t>CBA</t>
  </si>
  <si>
    <t>01/02/2025</t>
  </si>
  <si>
    <t>51618912132</t>
  </si>
  <si>
    <t>51618916321321</t>
  </si>
  <si>
    <t>585116333</t>
  </si>
  <si>
    <t>3456874679</t>
  </si>
  <si>
    <t>24568677</t>
  </si>
  <si>
    <t>400000001</t>
  </si>
  <si>
    <t>6588884</t>
  </si>
  <si>
    <t>1234</t>
  </si>
  <si>
    <t>4567</t>
  </si>
  <si>
    <t>8901</t>
  </si>
  <si>
    <t>46290</t>
  </si>
  <si>
    <t>1891653323</t>
  </si>
  <si>
    <t>Deposit 1891653323</t>
  </si>
  <si>
    <t>Deposit 51618916321321</t>
  </si>
  <si>
    <t>Deposit 585116333</t>
  </si>
  <si>
    <t>Deposit 3456874679</t>
  </si>
  <si>
    <t>Deposit 400000001</t>
  </si>
  <si>
    <t>Deposit 6588884</t>
  </si>
  <si>
    <t>Deposit 1234</t>
  </si>
  <si>
    <t>Deposit 4567</t>
  </si>
  <si>
    <t>Deposit 8901</t>
  </si>
  <si>
    <t>Reversed -- SOME THING</t>
  </si>
  <si>
    <t>AP Pymt - FOOBAR</t>
  </si>
  <si>
    <t>Totals for 1001-0000 - Example 1-0</t>
  </si>
  <si>
    <t>1002-0000 - Example 2-0 (Balance Forward As of 01/01/2025)</t>
  </si>
  <si>
    <t>OARB</t>
  </si>
  <si>
    <t>LN</t>
  </si>
  <si>
    <t>GJ</t>
  </si>
  <si>
    <t>Interest Earned</t>
  </si>
  <si>
    <t>1003-0000 - Example 3-0 (Balance Forward As of 01/01/2025)</t>
  </si>
  <si>
    <t>Totals for 1003-0000 - Example 3-0</t>
  </si>
  <si>
    <t>Totals for 1002-0000 - Example 2-0</t>
  </si>
  <si>
    <t>Totals for 1004-0000 - Example 4-0</t>
  </si>
  <si>
    <t>1004-0000 - Example 4-0 (Balance Forward As of 01/01/2025)</t>
  </si>
  <si>
    <t>1005-0000 - Example 5-0 (Balance Forward As of 01/01/2025)</t>
  </si>
  <si>
    <t>Totals for 1005-0000 - Example 5-0</t>
  </si>
  <si>
    <t>1005-1000 - Example 5-1 (Balance Forward As of 01/01/2025)</t>
  </si>
  <si>
    <t>Totals for 1005-1000 - Example 5-1</t>
  </si>
  <si>
    <t>1005-2000 - Example 5-2 (Balance Forward As of 01/01/2025)</t>
  </si>
  <si>
    <t>Totals for 1005-2000 - Example 5-2</t>
  </si>
  <si>
    <t>1005-3000 - Example 5-3 (Balance Forward As of 01/01/2025)</t>
  </si>
  <si>
    <t>Totals for 1005-3000 - Example 5-3</t>
  </si>
  <si>
    <t>1005-4000 - Example 5-4 (Balance Forward As of 01/01/2025)</t>
  </si>
  <si>
    <t>Totals for 1005-4000 - Example 5-4</t>
  </si>
  <si>
    <t>1234 INTEREST</t>
  </si>
  <si>
    <t>5678 INTEREST</t>
  </si>
  <si>
    <t>1005-5000 - Example 5-5 (Balance Forward As of 01/01/2025)</t>
  </si>
  <si>
    <t>Totals for 1005-5000 - Example 5-5</t>
  </si>
  <si>
    <t>9012 INTEREST</t>
  </si>
  <si>
    <t>3456 INTEREST</t>
  </si>
  <si>
    <t>1010-0000 - Example 10-0 (Balance Forward As of 01/01/2025)</t>
  </si>
  <si>
    <t>Totals for 1010-0000 - Example 10-0</t>
  </si>
  <si>
    <t>FILE-40000</t>
  </si>
  <si>
    <t>FILE-40001</t>
  </si>
  <si>
    <t>FILE-40002</t>
  </si>
  <si>
    <t>A5999</t>
  </si>
  <si>
    <t>560956006</t>
  </si>
  <si>
    <t>160-77</t>
  </si>
  <si>
    <t>105969996</t>
  </si>
  <si>
    <t>1597532648</t>
  </si>
  <si>
    <t>0123456789</t>
  </si>
  <si>
    <t>AR</t>
  </si>
  <si>
    <t>OARA</t>
  </si>
  <si>
    <t>1020-0000 - Example 20-0 (Balance Forward As of 01/01/2025)</t>
  </si>
  <si>
    <t>Totals for 1020-0000 - Example 20-0</t>
  </si>
  <si>
    <t>REVERSED</t>
  </si>
  <si>
    <t>REVERSED - ACCR: BARRR</t>
  </si>
  <si>
    <t>REVERSED - ACCRUAL</t>
  </si>
  <si>
    <t>REVERSED - UNKNOWN</t>
  </si>
  <si>
    <t>INTERNET</t>
  </si>
  <si>
    <t>COMMISSION</t>
  </si>
  <si>
    <t>1030-0000 - Example 30-0 (Balance Forward As of 01/01/2025)</t>
  </si>
  <si>
    <t>Totals for 1030-0000 - Example 30-0</t>
  </si>
  <si>
    <t>1500-0000 - CBA Balancer (Balance Forward As of 01/01/2025)</t>
  </si>
  <si>
    <t>BALANCE IT OUT</t>
  </si>
  <si>
    <t>ESCROW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</si>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</sst>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34C5-9B45-497A-8264-A89B44D940DD}">
  <dimension ref="A1:AB120"/>
  <sheetViews>
    <sheetView tabSelected="1" topLeftCell="A94" workbookViewId="0">
      <selection activeCell="D118" sqref="D118"/>
    </sheetView>
  </sheetViews>
  <sheetFormatPr defaultRowHeight="15" x14ac:dyDescent="0.25"/>
  <cols>
    <col min="1" max="1" width="15.7109375" style="1" bestFit="1" customWidth="1"/>
    <col min="2" max="2" width="22.5703125" style="1" bestFit="1" customWidth="1"/>
    <col min="3" max="3" width="17" style="1" customWidth="1"/>
    <col min="4" max="4" width="24.28515625" bestFit="1" customWidth="1"/>
    <col min="5" max="5" width="11.7109375" bestFit="1" customWidth="1"/>
    <col min="6" max="6" width="8.42578125" bestFit="1" customWidth="1"/>
    <col min="9" max="10" width="10.140625" style="4" bestFit="1" customWidth="1"/>
    <col min="11" max="11" width="12.42578125" style="4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 t="s">
        <v>2</v>
      </c>
      <c r="B2" s="1" t="s">
        <v>3</v>
      </c>
    </row>
    <row r="3" spans="1:11" x14ac:dyDescent="0.25">
      <c r="A3" s="1" t="s">
        <v>4</v>
      </c>
      <c r="B3" s="1" t="s">
        <v>5</v>
      </c>
    </row>
    <row r="4" spans="1:11" x14ac:dyDescent="0.25">
      <c r="A4" s="1" t="s">
        <v>6</v>
      </c>
      <c r="B4" s="1" t="s">
        <v>7</v>
      </c>
    </row>
    <row r="5" spans="1:11" x14ac:dyDescent="0.25">
      <c r="A5" s="1" t="s">
        <v>8</v>
      </c>
      <c r="B5" s="1" t="s">
        <v>9</v>
      </c>
    </row>
    <row r="6" spans="1:11" x14ac:dyDescent="0.25">
      <c r="A6" s="1" t="s">
        <v>10</v>
      </c>
      <c r="B6" s="1" t="s">
        <v>11</v>
      </c>
    </row>
    <row r="7" spans="1:11" x14ac:dyDescent="0.25">
      <c r="A7" s="2" t="s">
        <v>12</v>
      </c>
      <c r="B7" s="2" t="s">
        <v>13</v>
      </c>
      <c r="C7" s="2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</row>
    <row r="8" spans="1:11" x14ac:dyDescent="0.25">
      <c r="A8" s="2" t="s">
        <v>23</v>
      </c>
      <c r="K8" s="4">
        <v>353170.47</v>
      </c>
    </row>
    <row r="9" spans="1:11" x14ac:dyDescent="0.25">
      <c r="A9" s="1" t="s">
        <v>7</v>
      </c>
      <c r="B9" s="1" t="s">
        <v>7</v>
      </c>
      <c r="C9" s="1" t="s">
        <v>28</v>
      </c>
      <c r="D9" t="s">
        <v>24</v>
      </c>
      <c r="F9">
        <v>1000</v>
      </c>
      <c r="H9" t="s">
        <v>25</v>
      </c>
      <c r="J9" s="4">
        <v>801</v>
      </c>
      <c r="K9" s="4">
        <f>$K8+$I9-$J9</f>
        <v>352369.47</v>
      </c>
    </row>
    <row r="10" spans="1:11" x14ac:dyDescent="0.25">
      <c r="A10" s="1" t="s">
        <v>7</v>
      </c>
      <c r="B10" s="1" t="s">
        <v>7</v>
      </c>
      <c r="C10" s="1" t="s">
        <v>39</v>
      </c>
      <c r="D10" t="s">
        <v>40</v>
      </c>
      <c r="F10">
        <v>1000</v>
      </c>
      <c r="H10" t="s">
        <v>53</v>
      </c>
      <c r="I10" s="4">
        <v>324</v>
      </c>
      <c r="K10" s="4">
        <f t="shared" ref="K10:K21" si="0">$K9+$I10-$J10</f>
        <v>352693.47</v>
      </c>
    </row>
    <row r="11" spans="1:11" x14ac:dyDescent="0.25">
      <c r="A11" s="1" t="s">
        <v>7</v>
      </c>
      <c r="B11" s="1" t="s">
        <v>7</v>
      </c>
      <c r="C11" s="1" t="s">
        <v>29</v>
      </c>
      <c r="D11" s="1" t="s">
        <v>41</v>
      </c>
      <c r="F11">
        <v>1000</v>
      </c>
      <c r="H11" t="s">
        <v>53</v>
      </c>
      <c r="I11" s="4">
        <v>397</v>
      </c>
      <c r="K11" s="4">
        <f t="shared" si="0"/>
        <v>353090.47</v>
      </c>
    </row>
    <row r="12" spans="1:11" x14ac:dyDescent="0.25">
      <c r="A12" s="1" t="s">
        <v>7</v>
      </c>
      <c r="B12" s="1" t="s">
        <v>7</v>
      </c>
      <c r="C12" s="1" t="s">
        <v>30</v>
      </c>
      <c r="D12" s="1" t="s">
        <v>42</v>
      </c>
      <c r="F12">
        <v>1000</v>
      </c>
      <c r="H12" t="s">
        <v>53</v>
      </c>
      <c r="I12" s="4">
        <v>1680</v>
      </c>
      <c r="K12" s="4">
        <f t="shared" si="0"/>
        <v>354770.47</v>
      </c>
    </row>
    <row r="13" spans="1:11" x14ac:dyDescent="0.25">
      <c r="A13" s="1" t="s">
        <v>7</v>
      </c>
      <c r="B13" s="1" t="s">
        <v>7</v>
      </c>
      <c r="C13" s="1" t="s">
        <v>31</v>
      </c>
      <c r="D13" s="1" t="s">
        <v>43</v>
      </c>
      <c r="F13">
        <v>1000</v>
      </c>
      <c r="H13" t="s">
        <v>53</v>
      </c>
      <c r="I13" s="4">
        <v>129</v>
      </c>
      <c r="K13" s="4">
        <f t="shared" si="0"/>
        <v>354899.47</v>
      </c>
    </row>
    <row r="14" spans="1:11" x14ac:dyDescent="0.25">
      <c r="A14" s="1" t="s">
        <v>7</v>
      </c>
      <c r="B14" s="1" t="s">
        <v>7</v>
      </c>
      <c r="C14" s="1" t="s">
        <v>32</v>
      </c>
      <c r="D14" s="1" t="s">
        <v>49</v>
      </c>
      <c r="F14">
        <v>1000</v>
      </c>
      <c r="H14" t="s">
        <v>54</v>
      </c>
      <c r="J14" s="4">
        <v>81243.83</v>
      </c>
      <c r="K14" s="4">
        <f t="shared" si="0"/>
        <v>273655.63999999996</v>
      </c>
    </row>
    <row r="15" spans="1:11" x14ac:dyDescent="0.25">
      <c r="A15" s="1" t="s">
        <v>7</v>
      </c>
      <c r="B15" s="1" t="s">
        <v>7</v>
      </c>
      <c r="C15" s="1" t="s">
        <v>33</v>
      </c>
      <c r="D15" s="1" t="s">
        <v>44</v>
      </c>
      <c r="F15">
        <v>1000</v>
      </c>
      <c r="H15" t="s">
        <v>55</v>
      </c>
      <c r="I15" s="4">
        <v>1045</v>
      </c>
      <c r="K15" s="4">
        <f t="shared" si="0"/>
        <v>274700.63999999996</v>
      </c>
    </row>
    <row r="16" spans="1:11" x14ac:dyDescent="0.25">
      <c r="A16" s="1" t="s">
        <v>27</v>
      </c>
      <c r="B16" s="1" t="s">
        <v>27</v>
      </c>
      <c r="C16" s="1" t="s">
        <v>34</v>
      </c>
      <c r="D16" s="1" t="s">
        <v>45</v>
      </c>
      <c r="F16">
        <v>1000</v>
      </c>
      <c r="H16" t="s">
        <v>53</v>
      </c>
      <c r="I16" s="4">
        <v>970</v>
      </c>
      <c r="K16" s="4">
        <f t="shared" si="0"/>
        <v>275670.63999999996</v>
      </c>
    </row>
    <row r="17" spans="1:11" x14ac:dyDescent="0.25">
      <c r="A17" s="1" t="s">
        <v>27</v>
      </c>
      <c r="B17" s="1" t="s">
        <v>27</v>
      </c>
      <c r="C17" s="1" t="s">
        <v>35</v>
      </c>
      <c r="D17" s="1" t="s">
        <v>46</v>
      </c>
      <c r="F17">
        <v>1000</v>
      </c>
      <c r="H17" t="s">
        <v>53</v>
      </c>
      <c r="I17" s="4">
        <v>7817</v>
      </c>
      <c r="K17" s="4">
        <f t="shared" si="0"/>
        <v>283487.63999999996</v>
      </c>
    </row>
    <row r="18" spans="1:11" x14ac:dyDescent="0.25">
      <c r="A18" s="1" t="s">
        <v>27</v>
      </c>
      <c r="B18" s="1" t="s">
        <v>27</v>
      </c>
      <c r="C18" s="1" t="s">
        <v>36</v>
      </c>
      <c r="D18" s="1" t="s">
        <v>47</v>
      </c>
      <c r="F18">
        <v>1000</v>
      </c>
      <c r="H18" t="s">
        <v>53</v>
      </c>
      <c r="I18" s="4">
        <v>1550</v>
      </c>
      <c r="K18" s="4">
        <f t="shared" si="0"/>
        <v>285037.63999999996</v>
      </c>
    </row>
    <row r="19" spans="1:11" x14ac:dyDescent="0.25">
      <c r="A19" s="1" t="s">
        <v>27</v>
      </c>
      <c r="B19" s="1" t="s">
        <v>27</v>
      </c>
      <c r="C19" s="1" t="s">
        <v>37</v>
      </c>
      <c r="D19" s="1" t="s">
        <v>48</v>
      </c>
      <c r="F19">
        <v>1000</v>
      </c>
      <c r="H19" t="s">
        <v>53</v>
      </c>
      <c r="I19" s="4">
        <v>896.86</v>
      </c>
      <c r="K19" s="4">
        <f t="shared" si="0"/>
        <v>285934.49999999994</v>
      </c>
    </row>
    <row r="20" spans="1:11" x14ac:dyDescent="0.25">
      <c r="A20" s="1" t="s">
        <v>27</v>
      </c>
      <c r="B20" s="1" t="s">
        <v>27</v>
      </c>
      <c r="C20" s="1" t="s">
        <v>38</v>
      </c>
      <c r="D20" s="1" t="s">
        <v>50</v>
      </c>
      <c r="F20">
        <v>1000</v>
      </c>
      <c r="H20" t="s">
        <v>25</v>
      </c>
      <c r="J20" s="4">
        <v>4172.32</v>
      </c>
      <c r="K20" s="4">
        <f t="shared" si="0"/>
        <v>281762.17999999993</v>
      </c>
    </row>
    <row r="21" spans="1:11" x14ac:dyDescent="0.25">
      <c r="A21" s="1" t="s">
        <v>9</v>
      </c>
      <c r="B21" s="1" t="s">
        <v>9</v>
      </c>
      <c r="C21" s="1" t="s">
        <v>26</v>
      </c>
      <c r="D21" t="s">
        <v>22</v>
      </c>
      <c r="F21">
        <v>1000</v>
      </c>
      <c r="H21" t="s">
        <v>26</v>
      </c>
      <c r="J21" s="4">
        <v>19261.55</v>
      </c>
      <c r="K21" s="4">
        <f t="shared" si="0"/>
        <v>262500.62999999995</v>
      </c>
    </row>
    <row r="22" spans="1:11" x14ac:dyDescent="0.25">
      <c r="A22" s="2" t="s">
        <v>51</v>
      </c>
      <c r="I22" s="5">
        <f>SUM(I8:I21)</f>
        <v>14808.86</v>
      </c>
      <c r="J22" s="5">
        <f>SUM(J8:J21)</f>
        <v>105478.7</v>
      </c>
      <c r="K22" s="5">
        <f>$K21</f>
        <v>262500.62999999995</v>
      </c>
    </row>
    <row r="25" spans="1:11" x14ac:dyDescent="0.25">
      <c r="A25" s="2" t="s">
        <v>52</v>
      </c>
      <c r="K25" s="4">
        <v>127094.71</v>
      </c>
    </row>
    <row r="26" spans="1:11" x14ac:dyDescent="0.25">
      <c r="A26" s="1" t="s">
        <v>9</v>
      </c>
      <c r="B26" s="1" t="s">
        <v>9</v>
      </c>
      <c r="D26" t="s">
        <v>56</v>
      </c>
      <c r="F26">
        <v>1000</v>
      </c>
      <c r="H26" t="s">
        <v>25</v>
      </c>
      <c r="I26" s="4">
        <v>449.81</v>
      </c>
      <c r="K26" s="4">
        <f>$K25+$I26-$J26</f>
        <v>127544.52</v>
      </c>
    </row>
    <row r="27" spans="1:11" x14ac:dyDescent="0.25">
      <c r="A27" s="2" t="s">
        <v>59</v>
      </c>
      <c r="I27" s="5">
        <f>SUM(I25:I26)</f>
        <v>449.81</v>
      </c>
      <c r="J27" s="5">
        <f>SUM(J25:J26)</f>
        <v>0</v>
      </c>
      <c r="K27" s="5">
        <f>$K26</f>
        <v>127544.52</v>
      </c>
    </row>
    <row r="30" spans="1:11" x14ac:dyDescent="0.25">
      <c r="A30" s="2" t="s">
        <v>57</v>
      </c>
      <c r="K30" s="4">
        <v>15.81</v>
      </c>
    </row>
    <row r="31" spans="1:11" x14ac:dyDescent="0.25">
      <c r="A31" s="2" t="s">
        <v>58</v>
      </c>
      <c r="I31" s="5">
        <f>SUM(I30:I30)</f>
        <v>0</v>
      </c>
      <c r="J31" s="5">
        <f>SUM(J30:J30)</f>
        <v>0</v>
      </c>
      <c r="K31" s="5">
        <f>$K30</f>
        <v>15.81</v>
      </c>
    </row>
    <row r="34" spans="1:28" x14ac:dyDescent="0.25">
      <c r="A34" s="2" t="s">
        <v>61</v>
      </c>
      <c r="K34" s="4">
        <v>30601.17</v>
      </c>
    </row>
    <row r="35" spans="1:28" x14ac:dyDescent="0.25">
      <c r="A35" s="1" t="s">
        <v>7</v>
      </c>
      <c r="B35" s="1" t="s">
        <v>7</v>
      </c>
      <c r="D35" t="s">
        <v>103</v>
      </c>
      <c r="F35">
        <v>1000</v>
      </c>
      <c r="H35" t="s">
        <v>54</v>
      </c>
      <c r="I35" s="4">
        <v>20172.169999999998</v>
      </c>
      <c r="K35" s="4">
        <f>$K34+$I35-$J35</f>
        <v>50773.34</v>
      </c>
    </row>
    <row r="36" spans="1:28" x14ac:dyDescent="0.25">
      <c r="A36" s="1" t="s">
        <v>9</v>
      </c>
      <c r="B36" s="1" t="s">
        <v>9</v>
      </c>
      <c r="D36" t="s">
        <v>104</v>
      </c>
      <c r="F36">
        <v>1000</v>
      </c>
      <c r="H36" t="s">
        <v>55</v>
      </c>
      <c r="I36" s="4">
        <v>58.49</v>
      </c>
      <c r="K36" s="4">
        <f>$K35+$I36-$J36</f>
        <v>50831.829999999994</v>
      </c>
    </row>
    <row r="37" spans="1:28" x14ac:dyDescent="0.25">
      <c r="A37" s="2" t="s">
        <v>60</v>
      </c>
      <c r="I37" s="5">
        <f>SUM(I34:I36)</f>
        <v>20230.66</v>
      </c>
      <c r="J37" s="5">
        <f>SUM(J34:J36)</f>
        <v>0</v>
      </c>
      <c r="K37" s="5">
        <f>$K36</f>
        <v>50831.829999999994</v>
      </c>
      <c r="R37" s="2"/>
      <c r="S37" s="1"/>
      <c r="T37" s="1"/>
      <c r="Z37" s="4"/>
      <c r="AA37" s="4"/>
      <c r="AB37" s="4"/>
    </row>
    <row r="38" spans="1:28" x14ac:dyDescent="0.25">
      <c r="R38" s="1"/>
      <c r="S38" s="1"/>
      <c r="T38" s="1"/>
      <c r="Z38" s="4"/>
      <c r="AA38" s="4"/>
      <c r="AB38" s="4"/>
    </row>
    <row r="39" spans="1:28" x14ac:dyDescent="0.25">
      <c r="R39" s="1"/>
      <c r="S39" s="1"/>
      <c r="T39" s="1"/>
      <c r="Z39" s="4"/>
      <c r="AA39" s="4"/>
      <c r="AB39" s="4"/>
    </row>
    <row r="40" spans="1:28" x14ac:dyDescent="0.25">
      <c r="A40" s="2" t="s">
        <v>62</v>
      </c>
      <c r="K40" s="4">
        <v>55486.95</v>
      </c>
      <c r="R40" s="1"/>
      <c r="S40" s="1"/>
      <c r="T40" s="1"/>
      <c r="Z40" s="4"/>
      <c r="AA40" s="4"/>
      <c r="AB40" s="4"/>
    </row>
    <row r="41" spans="1:28" x14ac:dyDescent="0.25">
      <c r="A41" s="1" t="s">
        <v>7</v>
      </c>
      <c r="B41" s="1" t="s">
        <v>7</v>
      </c>
      <c r="D41" t="s">
        <v>103</v>
      </c>
      <c r="F41">
        <v>1000</v>
      </c>
      <c r="H41" t="s">
        <v>54</v>
      </c>
      <c r="I41" s="4">
        <v>12836.45</v>
      </c>
      <c r="K41" s="4">
        <f>$K40+$I41-$J41</f>
        <v>68323.399999999994</v>
      </c>
      <c r="R41" s="2"/>
      <c r="S41" s="1"/>
      <c r="T41" s="1"/>
      <c r="Z41" s="5"/>
      <c r="AA41" s="5"/>
      <c r="AB41" s="5"/>
    </row>
    <row r="42" spans="1:28" x14ac:dyDescent="0.25">
      <c r="A42" s="1" t="s">
        <v>9</v>
      </c>
      <c r="B42" s="1" t="s">
        <v>9</v>
      </c>
      <c r="D42" t="s">
        <v>104</v>
      </c>
      <c r="F42">
        <v>1000</v>
      </c>
      <c r="H42" t="s">
        <v>55</v>
      </c>
      <c r="I42" s="4">
        <v>58.49</v>
      </c>
      <c r="K42" s="4">
        <f>$K41+$I42-$J42</f>
        <v>68381.89</v>
      </c>
    </row>
    <row r="43" spans="1:28" x14ac:dyDescent="0.25">
      <c r="A43" s="2" t="s">
        <v>63</v>
      </c>
      <c r="I43" s="5">
        <f>SUM(I40:I42)</f>
        <v>12894.94</v>
      </c>
      <c r="J43" s="5">
        <f>SUM(J40:J42)</f>
        <v>0</v>
      </c>
      <c r="K43" s="5">
        <f>$K42</f>
        <v>68381.89</v>
      </c>
    </row>
    <row r="46" spans="1:28" x14ac:dyDescent="0.25">
      <c r="A46" s="2" t="s">
        <v>64</v>
      </c>
      <c r="K46" s="4">
        <v>188570.72</v>
      </c>
    </row>
    <row r="47" spans="1:28" x14ac:dyDescent="0.25">
      <c r="A47" s="1" t="s">
        <v>7</v>
      </c>
      <c r="B47" s="1" t="s">
        <v>7</v>
      </c>
      <c r="D47" t="s">
        <v>103</v>
      </c>
      <c r="F47">
        <v>1000</v>
      </c>
      <c r="H47" t="s">
        <v>54</v>
      </c>
      <c r="I47" s="4">
        <v>4750</v>
      </c>
      <c r="K47" s="4">
        <f>$K46+$I47-$J47</f>
        <v>193320.72</v>
      </c>
    </row>
    <row r="48" spans="1:28" x14ac:dyDescent="0.25">
      <c r="A48" s="1" t="s">
        <v>9</v>
      </c>
      <c r="B48" s="1" t="s">
        <v>9</v>
      </c>
      <c r="D48" t="s">
        <v>104</v>
      </c>
      <c r="F48">
        <v>1000</v>
      </c>
      <c r="H48" t="s">
        <v>55</v>
      </c>
      <c r="I48" s="4">
        <v>243.32</v>
      </c>
      <c r="K48" s="4">
        <f>$K47+$I48-$J48</f>
        <v>193564.04</v>
      </c>
    </row>
    <row r="49" spans="1:11" x14ac:dyDescent="0.25">
      <c r="A49" s="2" t="s">
        <v>65</v>
      </c>
      <c r="I49" s="5">
        <f>SUM(I46:I48)</f>
        <v>4993.32</v>
      </c>
      <c r="J49" s="5">
        <f>SUM(J46:J48)</f>
        <v>0</v>
      </c>
      <c r="K49" s="5">
        <f>$K48</f>
        <v>193564.04</v>
      </c>
    </row>
    <row r="52" spans="1:11" x14ac:dyDescent="0.25">
      <c r="A52" s="2" t="s">
        <v>66</v>
      </c>
      <c r="K52" s="4">
        <v>3933</v>
      </c>
    </row>
    <row r="53" spans="1:11" x14ac:dyDescent="0.25">
      <c r="A53" s="1" t="s">
        <v>7</v>
      </c>
      <c r="B53" s="1" t="s">
        <v>7</v>
      </c>
      <c r="D53" t="s">
        <v>103</v>
      </c>
      <c r="F53">
        <v>1000</v>
      </c>
      <c r="H53" t="s">
        <v>54</v>
      </c>
      <c r="I53" s="4">
        <v>1891.1</v>
      </c>
      <c r="K53" s="4">
        <f>$K52+$I53-$J53</f>
        <v>5824.1</v>
      </c>
    </row>
    <row r="54" spans="1:11" x14ac:dyDescent="0.25">
      <c r="A54" s="1" t="s">
        <v>9</v>
      </c>
      <c r="B54" s="1" t="s">
        <v>9</v>
      </c>
      <c r="D54" t="s">
        <v>104</v>
      </c>
      <c r="F54">
        <v>1000</v>
      </c>
      <c r="H54" t="s">
        <v>55</v>
      </c>
      <c r="I54" s="4">
        <v>6.83</v>
      </c>
      <c r="K54" s="4">
        <f>$K53+$I54-$J54</f>
        <v>5830.93</v>
      </c>
    </row>
    <row r="55" spans="1:11" x14ac:dyDescent="0.25">
      <c r="A55" s="2" t="s">
        <v>67</v>
      </c>
      <c r="I55" s="5">
        <f>SUM(I52:I54)</f>
        <v>1897.9299999999998</v>
      </c>
      <c r="J55" s="5">
        <f>SUM(J52:J54)</f>
        <v>0</v>
      </c>
      <c r="K55" s="5">
        <f>$K54</f>
        <v>5830.93</v>
      </c>
    </row>
    <row r="58" spans="1:11" x14ac:dyDescent="0.25">
      <c r="A58" s="2" t="s">
        <v>68</v>
      </c>
      <c r="K58" s="4">
        <v>163315.18</v>
      </c>
    </row>
    <row r="59" spans="1:11" x14ac:dyDescent="0.25">
      <c r="A59" s="1" t="s">
        <v>9</v>
      </c>
      <c r="B59" s="1" t="s">
        <v>9</v>
      </c>
      <c r="D59" t="s">
        <v>104</v>
      </c>
      <c r="F59">
        <v>1000</v>
      </c>
      <c r="H59" t="s">
        <v>55</v>
      </c>
      <c r="I59" s="4">
        <v>206.66</v>
      </c>
      <c r="K59" s="4">
        <f>$K58+$I59-$J59</f>
        <v>163521.84</v>
      </c>
    </row>
    <row r="60" spans="1:11" x14ac:dyDescent="0.25">
      <c r="A60" s="2" t="s">
        <v>69</v>
      </c>
      <c r="I60" s="5">
        <f>SUM(I58:I59)</f>
        <v>206.66</v>
      </c>
      <c r="J60" s="5">
        <f>SUM(J58:J59)</f>
        <v>0</v>
      </c>
      <c r="K60" s="5">
        <f>$K59</f>
        <v>163521.84</v>
      </c>
    </row>
    <row r="63" spans="1:11" x14ac:dyDescent="0.25">
      <c r="A63" s="2" t="s">
        <v>70</v>
      </c>
      <c r="K63" s="4">
        <v>826402.73</v>
      </c>
    </row>
    <row r="64" spans="1:11" x14ac:dyDescent="0.25">
      <c r="A64" s="1" t="s">
        <v>9</v>
      </c>
      <c r="B64" s="1" t="s">
        <v>9</v>
      </c>
      <c r="D64" t="s">
        <v>72</v>
      </c>
      <c r="F64">
        <v>1000</v>
      </c>
      <c r="H64" t="s">
        <v>55</v>
      </c>
      <c r="I64" s="4">
        <v>0.19</v>
      </c>
      <c r="K64" s="4">
        <f>$K63+$I64-$J64</f>
        <v>826402.91999999993</v>
      </c>
    </row>
    <row r="65" spans="1:11" x14ac:dyDescent="0.25">
      <c r="A65" s="1" t="s">
        <v>9</v>
      </c>
      <c r="B65" s="1" t="s">
        <v>9</v>
      </c>
      <c r="D65" t="s">
        <v>73</v>
      </c>
      <c r="F65">
        <v>1000</v>
      </c>
      <c r="H65" t="s">
        <v>55</v>
      </c>
      <c r="I65" s="4">
        <v>0.01</v>
      </c>
      <c r="K65" s="4">
        <f>$K64+$I65-$J65</f>
        <v>826402.92999999993</v>
      </c>
    </row>
    <row r="66" spans="1:11" x14ac:dyDescent="0.25">
      <c r="A66" s="2" t="s">
        <v>71</v>
      </c>
      <c r="I66" s="5">
        <f>SUM(I63:I65)</f>
        <v>0.2</v>
      </c>
      <c r="J66" s="5">
        <f>SUM(J63:J65)</f>
        <v>0</v>
      </c>
      <c r="K66" s="5">
        <f>$K65</f>
        <v>826402.92999999993</v>
      </c>
    </row>
    <row r="69" spans="1:11" x14ac:dyDescent="0.25">
      <c r="A69" s="2" t="s">
        <v>74</v>
      </c>
      <c r="K69" s="4">
        <v>225913.05</v>
      </c>
    </row>
    <row r="70" spans="1:11" x14ac:dyDescent="0.25">
      <c r="A70" s="1" t="s">
        <v>9</v>
      </c>
      <c r="B70" s="1" t="s">
        <v>9</v>
      </c>
      <c r="D70" t="s">
        <v>76</v>
      </c>
      <c r="F70">
        <v>1000</v>
      </c>
      <c r="H70" t="s">
        <v>55</v>
      </c>
      <c r="I70" s="4">
        <v>728.79</v>
      </c>
      <c r="K70" s="4">
        <f>$K69+$I70-$J70</f>
        <v>226641.84</v>
      </c>
    </row>
    <row r="71" spans="1:11" x14ac:dyDescent="0.25">
      <c r="A71" s="1" t="s">
        <v>9</v>
      </c>
      <c r="B71" s="1" t="s">
        <v>9</v>
      </c>
      <c r="D71" t="s">
        <v>77</v>
      </c>
      <c r="F71">
        <v>1000</v>
      </c>
      <c r="H71" t="s">
        <v>55</v>
      </c>
      <c r="I71" s="4">
        <v>3558.5</v>
      </c>
      <c r="K71" s="4">
        <f>$K70+$I71-$J71</f>
        <v>230200.34</v>
      </c>
    </row>
    <row r="72" spans="1:11" x14ac:dyDescent="0.25">
      <c r="A72" s="2" t="s">
        <v>75</v>
      </c>
      <c r="I72" s="5">
        <f>SUM(I69:I71)</f>
        <v>4287.29</v>
      </c>
      <c r="J72" s="5">
        <f>SUM(J69:J71)</f>
        <v>0</v>
      </c>
      <c r="K72" s="5">
        <f>$K71</f>
        <v>230200.34</v>
      </c>
    </row>
    <row r="75" spans="1:11" x14ac:dyDescent="0.25">
      <c r="A75" s="2" t="s">
        <v>78</v>
      </c>
      <c r="K75" s="4">
        <v>131419.19</v>
      </c>
    </row>
    <row r="76" spans="1:11" x14ac:dyDescent="0.25">
      <c r="A76" s="1" t="s">
        <v>7</v>
      </c>
      <c r="B76" s="1" t="s">
        <v>7</v>
      </c>
      <c r="C76" s="1" t="s">
        <v>80</v>
      </c>
      <c r="D76" t="s">
        <v>89</v>
      </c>
      <c r="F76">
        <v>1000</v>
      </c>
      <c r="H76" t="s">
        <v>90</v>
      </c>
      <c r="I76" s="4">
        <v>142389.85999999999</v>
      </c>
      <c r="K76" s="4">
        <f>$K75+$I76-$J76</f>
        <v>273809.05</v>
      </c>
    </row>
    <row r="77" spans="1:11" x14ac:dyDescent="0.25">
      <c r="A77" s="1" t="s">
        <v>7</v>
      </c>
      <c r="B77" s="1" t="s">
        <v>7</v>
      </c>
      <c r="C77" s="1" t="s">
        <v>81</v>
      </c>
      <c r="D77" t="s">
        <v>89</v>
      </c>
      <c r="F77">
        <v>1000</v>
      </c>
      <c r="H77" t="s">
        <v>90</v>
      </c>
      <c r="J77" s="4">
        <v>8399.9699999999993</v>
      </c>
      <c r="K77" s="4">
        <f t="shared" ref="K77:K88" si="1">$K76+$I77-$J77</f>
        <v>265409.08</v>
      </c>
    </row>
    <row r="78" spans="1:11" x14ac:dyDescent="0.25">
      <c r="A78" s="1" t="s">
        <v>7</v>
      </c>
      <c r="B78" s="1" t="s">
        <v>7</v>
      </c>
      <c r="C78" s="1" t="s">
        <v>82</v>
      </c>
      <c r="D78" t="s">
        <v>89</v>
      </c>
      <c r="F78">
        <v>1000</v>
      </c>
      <c r="H78" t="s">
        <v>90</v>
      </c>
      <c r="J78" s="4">
        <v>447</v>
      </c>
      <c r="K78" s="4">
        <f t="shared" si="1"/>
        <v>264962.08</v>
      </c>
    </row>
    <row r="79" spans="1:11" x14ac:dyDescent="0.25">
      <c r="A79" s="1" t="s">
        <v>7</v>
      </c>
      <c r="B79" s="1" t="s">
        <v>7</v>
      </c>
      <c r="C79" s="1" t="s">
        <v>83</v>
      </c>
      <c r="D79" t="s">
        <v>89</v>
      </c>
      <c r="F79">
        <v>1000</v>
      </c>
      <c r="H79" t="s">
        <v>90</v>
      </c>
      <c r="J79" s="4">
        <v>2489.34</v>
      </c>
      <c r="K79" s="4">
        <f t="shared" si="1"/>
        <v>262472.74</v>
      </c>
    </row>
    <row r="80" spans="1:11" x14ac:dyDescent="0.25">
      <c r="A80" s="1" t="s">
        <v>7</v>
      </c>
      <c r="B80" s="1" t="s">
        <v>7</v>
      </c>
      <c r="C80" s="1" t="s">
        <v>84</v>
      </c>
      <c r="D80" t="s">
        <v>89</v>
      </c>
      <c r="F80">
        <v>1000</v>
      </c>
      <c r="H80" t="s">
        <v>90</v>
      </c>
      <c r="J80" s="4">
        <v>99.45</v>
      </c>
      <c r="K80" s="4">
        <f t="shared" si="1"/>
        <v>262373.28999999998</v>
      </c>
    </row>
    <row r="81" spans="1:11" x14ac:dyDescent="0.25">
      <c r="A81" s="1" t="s">
        <v>7</v>
      </c>
      <c r="B81" s="1" t="s">
        <v>27</v>
      </c>
      <c r="C81" s="1" t="s">
        <v>85</v>
      </c>
      <c r="D81" t="s">
        <v>89</v>
      </c>
      <c r="F81">
        <v>1000</v>
      </c>
      <c r="H81" t="s">
        <v>90</v>
      </c>
      <c r="J81" s="4">
        <v>4695</v>
      </c>
      <c r="K81" s="4">
        <f t="shared" si="1"/>
        <v>257678.28999999998</v>
      </c>
    </row>
    <row r="82" spans="1:11" x14ac:dyDescent="0.25">
      <c r="A82" s="1" t="s">
        <v>7</v>
      </c>
      <c r="B82" s="1" t="s">
        <v>27</v>
      </c>
      <c r="D82" t="s">
        <v>89</v>
      </c>
      <c r="F82">
        <v>1000</v>
      </c>
      <c r="H82" t="s">
        <v>90</v>
      </c>
      <c r="J82" s="4">
        <v>1849</v>
      </c>
      <c r="K82" s="4">
        <f t="shared" si="1"/>
        <v>255829.28999999998</v>
      </c>
    </row>
    <row r="83" spans="1:11" x14ac:dyDescent="0.25">
      <c r="A83" s="1" t="s">
        <v>27</v>
      </c>
      <c r="B83" s="1" t="s">
        <v>27</v>
      </c>
      <c r="D83" t="s">
        <v>89</v>
      </c>
      <c r="F83">
        <v>1000</v>
      </c>
      <c r="H83" t="s">
        <v>90</v>
      </c>
      <c r="I83" s="4">
        <v>3.66</v>
      </c>
      <c r="K83" s="4">
        <f t="shared" si="1"/>
        <v>255832.94999999998</v>
      </c>
    </row>
    <row r="84" spans="1:11" x14ac:dyDescent="0.25">
      <c r="A84" s="1" t="s">
        <v>27</v>
      </c>
      <c r="B84" s="1" t="s">
        <v>27</v>
      </c>
      <c r="D84" t="s">
        <v>89</v>
      </c>
      <c r="F84">
        <v>1000</v>
      </c>
      <c r="H84" t="s">
        <v>90</v>
      </c>
      <c r="J84" s="4">
        <v>1844</v>
      </c>
      <c r="K84" s="4">
        <f t="shared" si="1"/>
        <v>253988.94999999998</v>
      </c>
    </row>
    <row r="85" spans="1:11" x14ac:dyDescent="0.25">
      <c r="A85" s="1" t="s">
        <v>27</v>
      </c>
      <c r="B85" s="1" t="s">
        <v>27</v>
      </c>
      <c r="C85" s="1" t="s">
        <v>86</v>
      </c>
      <c r="D85" t="s">
        <v>89</v>
      </c>
      <c r="F85">
        <v>1000</v>
      </c>
      <c r="H85" t="s">
        <v>90</v>
      </c>
      <c r="J85" s="4">
        <v>18049.990000000002</v>
      </c>
      <c r="K85" s="4">
        <f t="shared" si="1"/>
        <v>235938.96</v>
      </c>
    </row>
    <row r="86" spans="1:11" x14ac:dyDescent="0.25">
      <c r="A86" s="1" t="s">
        <v>27</v>
      </c>
      <c r="B86" s="1" t="s">
        <v>27</v>
      </c>
      <c r="C86" s="1" t="s">
        <v>87</v>
      </c>
      <c r="D86" t="s">
        <v>89</v>
      </c>
      <c r="F86">
        <v>1000</v>
      </c>
      <c r="H86" t="s">
        <v>90</v>
      </c>
      <c r="J86" s="4">
        <v>8774.83</v>
      </c>
      <c r="K86" s="4">
        <f t="shared" si="1"/>
        <v>227164.13</v>
      </c>
    </row>
    <row r="87" spans="1:11" x14ac:dyDescent="0.25">
      <c r="A87" s="1" t="s">
        <v>27</v>
      </c>
      <c r="B87" s="1" t="s">
        <v>27</v>
      </c>
      <c r="C87" s="1" t="s">
        <v>88</v>
      </c>
      <c r="D87" t="s">
        <v>89</v>
      </c>
      <c r="F87">
        <v>1000</v>
      </c>
      <c r="H87" t="s">
        <v>90</v>
      </c>
      <c r="I87" s="4">
        <v>165</v>
      </c>
      <c r="K87" s="4">
        <f t="shared" si="1"/>
        <v>227329.13</v>
      </c>
    </row>
    <row r="88" spans="1:11" x14ac:dyDescent="0.25">
      <c r="A88" s="1" t="s">
        <v>9</v>
      </c>
      <c r="B88" s="1" t="s">
        <v>9</v>
      </c>
      <c r="C88" s="1" t="s">
        <v>26</v>
      </c>
      <c r="D88" t="s">
        <v>22</v>
      </c>
      <c r="F88">
        <v>1000</v>
      </c>
      <c r="H88" t="s">
        <v>26</v>
      </c>
      <c r="J88" s="4">
        <v>92757.27</v>
      </c>
      <c r="K88" s="4">
        <f t="shared" si="1"/>
        <v>134571.85999999999</v>
      </c>
    </row>
    <row r="89" spans="1:11" x14ac:dyDescent="0.25">
      <c r="A89" s="2" t="s">
        <v>79</v>
      </c>
      <c r="I89" s="5">
        <f>SUM(I75:I88)</f>
        <v>142558.51999999999</v>
      </c>
      <c r="J89" s="5">
        <f>SUM(J75:J88)</f>
        <v>139405.85</v>
      </c>
      <c r="K89" s="5">
        <f>$K88</f>
        <v>134571.85999999999</v>
      </c>
    </row>
    <row r="92" spans="1:11" x14ac:dyDescent="0.25">
      <c r="A92" s="2" t="s">
        <v>91</v>
      </c>
      <c r="K92" s="4">
        <v>5026.26</v>
      </c>
    </row>
    <row r="93" spans="1:11" x14ac:dyDescent="0.25">
      <c r="A93" s="1" t="s">
        <v>7</v>
      </c>
      <c r="B93" s="1" t="s">
        <v>7</v>
      </c>
      <c r="C93" s="1" t="s">
        <v>93</v>
      </c>
      <c r="D93" t="s">
        <v>94</v>
      </c>
      <c r="F93">
        <v>1000</v>
      </c>
      <c r="H93" t="s">
        <v>55</v>
      </c>
      <c r="J93" s="4">
        <v>166.26</v>
      </c>
      <c r="K93" s="4">
        <f>$K92+$I93-$J93</f>
        <v>4860</v>
      </c>
    </row>
    <row r="94" spans="1:11" x14ac:dyDescent="0.25">
      <c r="A94" s="1" t="s">
        <v>7</v>
      </c>
      <c r="B94" s="1" t="s">
        <v>7</v>
      </c>
      <c r="C94" s="1" t="s">
        <v>93</v>
      </c>
      <c r="D94" t="s">
        <v>95</v>
      </c>
      <c r="F94">
        <v>1000</v>
      </c>
      <c r="H94" t="s">
        <v>55</v>
      </c>
      <c r="J94" s="4">
        <v>3815</v>
      </c>
      <c r="K94" s="4">
        <f t="shared" ref="K94:K98" si="2">$K93+$I94-$J94</f>
        <v>1045</v>
      </c>
    </row>
    <row r="95" spans="1:11" x14ac:dyDescent="0.25">
      <c r="A95" s="1" t="s">
        <v>7</v>
      </c>
      <c r="B95" s="1" t="s">
        <v>7</v>
      </c>
      <c r="C95" s="1" t="s">
        <v>93</v>
      </c>
      <c r="D95" t="s">
        <v>96</v>
      </c>
      <c r="F95">
        <v>1000</v>
      </c>
      <c r="H95" t="s">
        <v>55</v>
      </c>
      <c r="J95" s="4">
        <v>1045</v>
      </c>
      <c r="K95" s="4">
        <f t="shared" si="2"/>
        <v>0</v>
      </c>
    </row>
    <row r="96" spans="1:11" x14ac:dyDescent="0.25">
      <c r="A96" s="1" t="s">
        <v>7</v>
      </c>
      <c r="B96" s="1" t="s">
        <v>7</v>
      </c>
      <c r="D96" t="s">
        <v>97</v>
      </c>
      <c r="F96">
        <v>1000</v>
      </c>
      <c r="H96" t="s">
        <v>55</v>
      </c>
      <c r="I96" s="4">
        <v>117.24</v>
      </c>
      <c r="K96" s="4">
        <f t="shared" si="2"/>
        <v>117.24</v>
      </c>
    </row>
    <row r="97" spans="1:11" x14ac:dyDescent="0.25">
      <c r="A97" s="1" t="s">
        <v>7</v>
      </c>
      <c r="B97" s="1" t="s">
        <v>7</v>
      </c>
      <c r="D97" t="s">
        <v>98</v>
      </c>
      <c r="F97">
        <v>1000</v>
      </c>
      <c r="H97" t="s">
        <v>55</v>
      </c>
      <c r="I97" s="4">
        <v>173.92</v>
      </c>
      <c r="K97" s="4">
        <f t="shared" si="2"/>
        <v>291.15999999999997</v>
      </c>
    </row>
    <row r="98" spans="1:11" x14ac:dyDescent="0.25">
      <c r="A98" s="1" t="s">
        <v>7</v>
      </c>
      <c r="B98" s="1" t="s">
        <v>27</v>
      </c>
      <c r="D98" t="s">
        <v>5</v>
      </c>
      <c r="F98">
        <v>1000</v>
      </c>
      <c r="H98" t="s">
        <v>55</v>
      </c>
      <c r="I98" s="4">
        <v>2365</v>
      </c>
      <c r="K98" s="4">
        <f t="shared" si="2"/>
        <v>2656.16</v>
      </c>
    </row>
    <row r="99" spans="1:11" x14ac:dyDescent="0.25">
      <c r="A99" s="2" t="s">
        <v>92</v>
      </c>
      <c r="I99" s="5">
        <f>SUM(I92:I98)</f>
        <v>2656.16</v>
      </c>
      <c r="J99" s="5">
        <f>SUM(J92:J98)</f>
        <v>5026.26</v>
      </c>
      <c r="K99" s="5">
        <f>$K98</f>
        <v>2656.16</v>
      </c>
    </row>
    <row r="102" spans="1:11" x14ac:dyDescent="0.25">
      <c r="A102" s="2" t="s">
        <v>99</v>
      </c>
      <c r="K102" s="4">
        <v>-76395.62</v>
      </c>
    </row>
    <row r="103" spans="1:11" x14ac:dyDescent="0.25">
      <c r="A103" s="1" t="s">
        <v>7</v>
      </c>
      <c r="B103" s="1" t="s">
        <v>7</v>
      </c>
      <c r="C103" s="1" t="s">
        <v>80</v>
      </c>
      <c r="D103" t="s">
        <v>89</v>
      </c>
      <c r="F103">
        <v>1000</v>
      </c>
      <c r="H103" t="s">
        <v>53</v>
      </c>
      <c r="J103" s="4">
        <v>324</v>
      </c>
      <c r="K103" s="4">
        <f>$K102+$I103-$J103</f>
        <v>-76719.62</v>
      </c>
    </row>
    <row r="104" spans="1:11" x14ac:dyDescent="0.25">
      <c r="A104" s="1" t="s">
        <v>7</v>
      </c>
      <c r="B104" s="1" t="s">
        <v>7</v>
      </c>
      <c r="C104" s="1" t="s">
        <v>81</v>
      </c>
      <c r="D104" t="s">
        <v>89</v>
      </c>
      <c r="F104">
        <v>1000</v>
      </c>
      <c r="H104" t="s">
        <v>53</v>
      </c>
      <c r="J104" s="4">
        <v>397</v>
      </c>
      <c r="K104" s="4">
        <f t="shared" ref="K104:K115" si="3">$K103+$I104-$J104</f>
        <v>-77116.62</v>
      </c>
    </row>
    <row r="105" spans="1:11" x14ac:dyDescent="0.25">
      <c r="A105" s="1" t="s">
        <v>7</v>
      </c>
      <c r="B105" s="1" t="s">
        <v>7</v>
      </c>
      <c r="C105" s="1" t="s">
        <v>82</v>
      </c>
      <c r="D105" t="s">
        <v>89</v>
      </c>
      <c r="F105">
        <v>1000</v>
      </c>
      <c r="H105" t="s">
        <v>53</v>
      </c>
      <c r="J105" s="4">
        <v>1682</v>
      </c>
      <c r="K105" s="4">
        <f t="shared" si="3"/>
        <v>-78798.62</v>
      </c>
    </row>
    <row r="106" spans="1:11" x14ac:dyDescent="0.25">
      <c r="A106" s="1" t="s">
        <v>7</v>
      </c>
      <c r="B106" s="1" t="s">
        <v>7</v>
      </c>
      <c r="C106" s="1" t="s">
        <v>83</v>
      </c>
      <c r="D106" t="s">
        <v>89</v>
      </c>
      <c r="F106">
        <v>1000</v>
      </c>
      <c r="H106" t="s">
        <v>53</v>
      </c>
      <c r="J106" s="4">
        <v>129</v>
      </c>
      <c r="K106" s="4">
        <f t="shared" si="3"/>
        <v>-78927.62</v>
      </c>
    </row>
    <row r="107" spans="1:11" x14ac:dyDescent="0.25">
      <c r="A107" s="1" t="s">
        <v>7</v>
      </c>
      <c r="B107" s="1" t="s">
        <v>7</v>
      </c>
      <c r="C107" s="1" t="s">
        <v>84</v>
      </c>
      <c r="D107" t="s">
        <v>89</v>
      </c>
      <c r="F107">
        <v>1000</v>
      </c>
      <c r="H107" t="s">
        <v>90</v>
      </c>
      <c r="I107" s="4">
        <v>46256.800000000003</v>
      </c>
      <c r="K107" s="4">
        <f t="shared" si="3"/>
        <v>-32670.819999999992</v>
      </c>
    </row>
    <row r="108" spans="1:11" x14ac:dyDescent="0.25">
      <c r="A108" s="1" t="s">
        <v>7</v>
      </c>
      <c r="B108" s="1" t="s">
        <v>27</v>
      </c>
      <c r="C108" s="1" t="s">
        <v>85</v>
      </c>
      <c r="D108" t="s">
        <v>89</v>
      </c>
      <c r="F108">
        <v>1000</v>
      </c>
      <c r="H108" t="s">
        <v>90</v>
      </c>
      <c r="I108" s="4">
        <v>8399.9699999999993</v>
      </c>
      <c r="K108" s="4">
        <f t="shared" si="3"/>
        <v>-24270.849999999991</v>
      </c>
    </row>
    <row r="109" spans="1:11" x14ac:dyDescent="0.25">
      <c r="A109" s="1" t="s">
        <v>7</v>
      </c>
      <c r="B109" s="1" t="s">
        <v>27</v>
      </c>
      <c r="D109" t="s">
        <v>89</v>
      </c>
      <c r="F109">
        <v>1000</v>
      </c>
      <c r="H109" t="s">
        <v>90</v>
      </c>
      <c r="I109" s="4">
        <v>447</v>
      </c>
      <c r="K109" s="4">
        <f t="shared" si="3"/>
        <v>-23823.849999999991</v>
      </c>
    </row>
    <row r="110" spans="1:11" x14ac:dyDescent="0.25">
      <c r="A110" s="1" t="s">
        <v>27</v>
      </c>
      <c r="B110" s="1" t="s">
        <v>27</v>
      </c>
      <c r="D110" t="s">
        <v>89</v>
      </c>
      <c r="F110">
        <v>1000</v>
      </c>
      <c r="H110" t="s">
        <v>53</v>
      </c>
      <c r="J110" s="4">
        <v>970</v>
      </c>
      <c r="K110" s="4">
        <f t="shared" si="3"/>
        <v>-24793.849999999991</v>
      </c>
    </row>
    <row r="111" spans="1:11" x14ac:dyDescent="0.25">
      <c r="A111" s="1" t="s">
        <v>27</v>
      </c>
      <c r="B111" s="1" t="s">
        <v>27</v>
      </c>
      <c r="D111" t="s">
        <v>89</v>
      </c>
      <c r="F111">
        <v>1000</v>
      </c>
      <c r="H111" t="s">
        <v>53</v>
      </c>
      <c r="J111" s="4">
        <v>7817</v>
      </c>
      <c r="K111" s="4">
        <f t="shared" si="3"/>
        <v>-32610.849999999991</v>
      </c>
    </row>
    <row r="112" spans="1:11" x14ac:dyDescent="0.25">
      <c r="A112" s="1" t="s">
        <v>27</v>
      </c>
      <c r="B112" s="1" t="s">
        <v>27</v>
      </c>
      <c r="C112" s="1" t="s">
        <v>86</v>
      </c>
      <c r="D112" t="s">
        <v>89</v>
      </c>
      <c r="F112">
        <v>1000</v>
      </c>
      <c r="H112" t="s">
        <v>53</v>
      </c>
      <c r="J112" s="4">
        <v>1550</v>
      </c>
      <c r="K112" s="4">
        <f t="shared" si="3"/>
        <v>-34160.849999999991</v>
      </c>
    </row>
    <row r="113" spans="1:11" x14ac:dyDescent="0.25">
      <c r="A113" s="1" t="s">
        <v>27</v>
      </c>
      <c r="B113" s="1" t="s">
        <v>27</v>
      </c>
      <c r="C113" s="1" t="s">
        <v>87</v>
      </c>
      <c r="D113" t="s">
        <v>89</v>
      </c>
      <c r="F113">
        <v>1000</v>
      </c>
      <c r="H113" t="s">
        <v>53</v>
      </c>
      <c r="J113" s="4">
        <v>896.86</v>
      </c>
      <c r="K113" s="4">
        <f t="shared" si="3"/>
        <v>-35057.709999999992</v>
      </c>
    </row>
    <row r="114" spans="1:11" x14ac:dyDescent="0.25">
      <c r="A114" s="1" t="s">
        <v>27</v>
      </c>
      <c r="B114" s="1" t="s">
        <v>27</v>
      </c>
      <c r="C114" s="1" t="s">
        <v>88</v>
      </c>
      <c r="D114" t="s">
        <v>89</v>
      </c>
      <c r="F114">
        <v>1000</v>
      </c>
      <c r="H114" t="s">
        <v>90</v>
      </c>
      <c r="I114" s="4">
        <v>2494.83</v>
      </c>
      <c r="K114" s="4">
        <f t="shared" si="3"/>
        <v>-32562.87999999999</v>
      </c>
    </row>
    <row r="115" spans="1:11" x14ac:dyDescent="0.25">
      <c r="A115" s="1" t="s">
        <v>9</v>
      </c>
      <c r="B115" s="1" t="s">
        <v>9</v>
      </c>
      <c r="C115" s="1" t="s">
        <v>26</v>
      </c>
      <c r="D115" t="s">
        <v>22</v>
      </c>
      <c r="F115">
        <v>1000</v>
      </c>
      <c r="H115" t="s">
        <v>26</v>
      </c>
      <c r="J115" s="4">
        <v>28499.02</v>
      </c>
      <c r="K115" s="4">
        <f t="shared" si="3"/>
        <v>-61061.899999999994</v>
      </c>
    </row>
    <row r="116" spans="1:11" x14ac:dyDescent="0.25">
      <c r="A116" s="2" t="s">
        <v>100</v>
      </c>
      <c r="I116" s="5">
        <f>SUM(I102:I115)</f>
        <v>57598.600000000006</v>
      </c>
      <c r="J116" s="5">
        <f>SUM(J102:J115)</f>
        <v>42264.880000000005</v>
      </c>
      <c r="K116" s="5">
        <f>$K115</f>
        <v>-61061.899999999994</v>
      </c>
    </row>
    <row r="118" spans="1:11" x14ac:dyDescent="0.25">
      <c r="A118" s="2" t="s">
        <v>101</v>
      </c>
      <c r="K118" s="6">
        <v>-2034553.62</v>
      </c>
    </row>
    <row r="119" spans="1:11" x14ac:dyDescent="0.25">
      <c r="A119" s="1" t="s">
        <v>9</v>
      </c>
      <c r="B119" s="1" t="s">
        <v>9</v>
      </c>
      <c r="D119" t="s">
        <v>102</v>
      </c>
      <c r="F119">
        <v>1000</v>
      </c>
      <c r="H119" t="s">
        <v>55</v>
      </c>
      <c r="I119" s="6">
        <v>29568.44</v>
      </c>
      <c r="K119" s="4">
        <f>$K118+$I119-$J119</f>
        <v>-2004985.1800000002</v>
      </c>
    </row>
    <row r="120" spans="1:11" x14ac:dyDescent="0.25">
      <c r="A120" s="2" t="s">
        <v>75</v>
      </c>
      <c r="I120" s="5">
        <f>SUM(I118:I119)</f>
        <v>29568.44</v>
      </c>
      <c r="J120" s="5">
        <f>SUM(J118:J119)</f>
        <v>0</v>
      </c>
      <c r="K120" s="5">
        <f>$K119</f>
        <v>-2004985.1800000002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2025-03-15T14:24:08Z</dcterms:created>
  <dcterms:modified xsi:type="dcterms:W3CDTF">2025-03-28T22:41:36Z</dcterms:modified>
</cp:coreProperties>
</file>