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7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Winchell/Dropbox/Business/P_MbHydro/milestones/ABM_PMCMC/UtilityInvest.Excel/template/"/>
    </mc:Choice>
  </mc:AlternateContent>
  <bookViews>
    <workbookView xWindow="-28320" yWindow="1640" windowWidth="25600" windowHeight="16060" tabRatio="500" activeTab="1"/>
  </bookViews>
  <sheets>
    <sheet name="Const_Param" sheetId="2" r:id="rId1"/>
    <sheet name="Stoch_Param" sheetId="6" r:id="rId2"/>
    <sheet name="FinStat_R" sheetId="3" r:id="rId3"/>
    <sheet name="FinStat_N" sheetId="5" r:id="rId4"/>
  </sheets>
  <definedNames>
    <definedName name="_YEAR_">Stoch_Param!$A:$A</definedName>
    <definedName name="ACC_DEPRECIATION">Const_Param!$B$11</definedName>
    <definedName name="AFUDC_N">FinStat_N!$C:$C</definedName>
    <definedName name="CAPEX">Const_Param!$B$10</definedName>
    <definedName name="CAPITAL_EXPENDITURE_N">FinStat_N!$B:$B</definedName>
    <definedName name="CAPITAL_EXPENDITURE_R">FinStat_R!$B:$B</definedName>
    <definedName name="CONSTR_ESC_IDX">Stoch_Param!$G:$G</definedName>
    <definedName name="CONSTR_ESC_RATE">Stoch_Param!$C:$C</definedName>
    <definedName name="CONSTRUCTION_COST">Const_Param!$B$3</definedName>
    <definedName name="CONSTRUCTION_TIME">Const_Param!$B$4</definedName>
    <definedName name="DEPRECIATION_N">FinStat_N!$D:$D</definedName>
    <definedName name="FUEL_COST_N">FinStat_N!$G:$G</definedName>
    <definedName name="FUEL_COST_R">FinStat_R!$F:$F</definedName>
    <definedName name="FUEL_ESC_IDX">Stoch_Param!$I:$I</definedName>
    <definedName name="FUEL_ESC_RATE">Stoch_Param!$E:$E</definedName>
    <definedName name="INFLATION_IDX">Stoch_Param!$F:$F</definedName>
    <definedName name="INFLATION_RATE">Stoch_Param!$B:$B</definedName>
    <definedName name="LIFETIME">Const_Param!$B$5</definedName>
    <definedName name="OM_ESC_IDX">Stoch_Param!$H:$H</definedName>
    <definedName name="OM_ESC_RATE">Stoch_Param!$D:$D</definedName>
    <definedName name="OM_FIXED_N">FinStat_N!$E:$E</definedName>
    <definedName name="OM_FIXED_R">FinStat_R!$D:$D</definedName>
    <definedName name="OM_VAR_N">FinStat_N!$F:$F</definedName>
    <definedName name="OM_VAR_R">FinStat_R!$E:$E</definedName>
    <definedName name="PLANT_NAME">Const_Param!$B$1</definedName>
    <definedName name="PLANT_SIZE">Const_Param!$B$2</definedName>
    <definedName name="REQUIRED_REV">FinStat_N!$H:$H</definedName>
    <definedName name="START_CONSTRUCTION_TIME">Const_Param!$B$7</definedName>
    <definedName name="WACC">Const_Param!$B$6</definedName>
    <definedName name="YEARLY_CONSTR_COST">Const_Param!$B$9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2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2" i="5"/>
  <c r="F3" i="6"/>
  <c r="H3" i="6"/>
  <c r="F3" i="5"/>
  <c r="F4" i="6"/>
  <c r="H4" i="6"/>
  <c r="F4" i="5"/>
  <c r="F5" i="6"/>
  <c r="H5" i="6"/>
  <c r="F5" i="5"/>
  <c r="F6" i="6"/>
  <c r="H6" i="6"/>
  <c r="F6" i="5"/>
  <c r="F7" i="6"/>
  <c r="H7" i="6"/>
  <c r="F7" i="5"/>
  <c r="F8" i="6"/>
  <c r="H8" i="6"/>
  <c r="F8" i="5"/>
  <c r="F9" i="6"/>
  <c r="H9" i="6"/>
  <c r="F9" i="5"/>
  <c r="F10" i="6"/>
  <c r="H10" i="6"/>
  <c r="F10" i="5"/>
  <c r="F11" i="6"/>
  <c r="H11" i="6"/>
  <c r="F11" i="5"/>
  <c r="F12" i="6"/>
  <c r="H12" i="6"/>
  <c r="F12" i="5"/>
  <c r="F13" i="6"/>
  <c r="H13" i="6"/>
  <c r="F13" i="5"/>
  <c r="F14" i="6"/>
  <c r="H14" i="6"/>
  <c r="F14" i="5"/>
  <c r="F15" i="6"/>
  <c r="H15" i="6"/>
  <c r="F15" i="5"/>
  <c r="F16" i="6"/>
  <c r="H16" i="6"/>
  <c r="F16" i="5"/>
  <c r="F17" i="6"/>
  <c r="H17" i="6"/>
  <c r="F17" i="5"/>
  <c r="F18" i="6"/>
  <c r="H18" i="6"/>
  <c r="F18" i="5"/>
  <c r="F19" i="6"/>
  <c r="H19" i="6"/>
  <c r="F19" i="5"/>
  <c r="F20" i="6"/>
  <c r="H20" i="6"/>
  <c r="F20" i="5"/>
  <c r="F21" i="6"/>
  <c r="H21" i="6"/>
  <c r="F21" i="5"/>
  <c r="F22" i="6"/>
  <c r="H22" i="6"/>
  <c r="F22" i="5"/>
  <c r="F23" i="6"/>
  <c r="H23" i="6"/>
  <c r="F23" i="5"/>
  <c r="F24" i="6"/>
  <c r="H24" i="6"/>
  <c r="F24" i="5"/>
  <c r="F25" i="6"/>
  <c r="H25" i="6"/>
  <c r="F25" i="5"/>
  <c r="F26" i="6"/>
  <c r="H26" i="6"/>
  <c r="F26" i="5"/>
  <c r="F27" i="6"/>
  <c r="H27" i="6"/>
  <c r="F27" i="5"/>
  <c r="F28" i="6"/>
  <c r="H28" i="6"/>
  <c r="F28" i="5"/>
  <c r="F29" i="6"/>
  <c r="H29" i="6"/>
  <c r="F29" i="5"/>
  <c r="F30" i="6"/>
  <c r="H30" i="6"/>
  <c r="F30" i="5"/>
  <c r="F31" i="6"/>
  <c r="H31" i="6"/>
  <c r="F31" i="5"/>
  <c r="F32" i="6"/>
  <c r="H32" i="6"/>
  <c r="F32" i="5"/>
  <c r="F33" i="6"/>
  <c r="H33" i="6"/>
  <c r="F33" i="5"/>
  <c r="F34" i="6"/>
  <c r="H34" i="6"/>
  <c r="F34" i="5"/>
  <c r="F35" i="6"/>
  <c r="H35" i="6"/>
  <c r="F35" i="5"/>
  <c r="F36" i="6"/>
  <c r="H36" i="6"/>
  <c r="F36" i="5"/>
  <c r="F37" i="6"/>
  <c r="H37" i="6"/>
  <c r="F37" i="5"/>
  <c r="F38" i="6"/>
  <c r="H38" i="6"/>
  <c r="F38" i="5"/>
  <c r="F39" i="6"/>
  <c r="H39" i="6"/>
  <c r="F39" i="5"/>
  <c r="F40" i="6"/>
  <c r="H40" i="6"/>
  <c r="F40" i="5"/>
  <c r="F41" i="6"/>
  <c r="H41" i="6"/>
  <c r="F41" i="5"/>
  <c r="F42" i="6"/>
  <c r="H42" i="6"/>
  <c r="F42" i="5"/>
  <c r="F43" i="6"/>
  <c r="H43" i="6"/>
  <c r="F43" i="5"/>
  <c r="F44" i="6"/>
  <c r="H44" i="6"/>
  <c r="F44" i="5"/>
  <c r="F45" i="6"/>
  <c r="H45" i="6"/>
  <c r="F45" i="5"/>
  <c r="F46" i="6"/>
  <c r="H46" i="6"/>
  <c r="F46" i="5"/>
  <c r="F47" i="6"/>
  <c r="H47" i="6"/>
  <c r="F47" i="5"/>
  <c r="F48" i="6"/>
  <c r="H48" i="6"/>
  <c r="F48" i="5"/>
  <c r="F49" i="6"/>
  <c r="H49" i="6"/>
  <c r="F49" i="5"/>
  <c r="F50" i="6"/>
  <c r="H50" i="6"/>
  <c r="F50" i="5"/>
  <c r="F51" i="6"/>
  <c r="H51" i="6"/>
  <c r="F51" i="5"/>
  <c r="F52" i="6"/>
  <c r="H52" i="6"/>
  <c r="F52" i="5"/>
  <c r="F53" i="6"/>
  <c r="H53" i="6"/>
  <c r="F53" i="5"/>
  <c r="F54" i="6"/>
  <c r="H54" i="6"/>
  <c r="F54" i="5"/>
  <c r="F55" i="6"/>
  <c r="H55" i="6"/>
  <c r="F55" i="5"/>
  <c r="F56" i="6"/>
  <c r="H56" i="6"/>
  <c r="F56" i="5"/>
  <c r="F57" i="6"/>
  <c r="H57" i="6"/>
  <c r="F57" i="5"/>
  <c r="F58" i="6"/>
  <c r="H58" i="6"/>
  <c r="F58" i="5"/>
  <c r="F59" i="6"/>
  <c r="H59" i="6"/>
  <c r="F59" i="5"/>
  <c r="F60" i="6"/>
  <c r="H60" i="6"/>
  <c r="F60" i="5"/>
  <c r="F61" i="6"/>
  <c r="H61" i="6"/>
  <c r="F61" i="5"/>
  <c r="F62" i="6"/>
  <c r="H62" i="6"/>
  <c r="F62" i="5"/>
  <c r="F63" i="6"/>
  <c r="H63" i="6"/>
  <c r="F63" i="5"/>
  <c r="F64" i="6"/>
  <c r="H64" i="6"/>
  <c r="F64" i="5"/>
  <c r="F65" i="6"/>
  <c r="H65" i="6"/>
  <c r="F65" i="5"/>
  <c r="F66" i="6"/>
  <c r="H66" i="6"/>
  <c r="F66" i="5"/>
  <c r="F67" i="6"/>
  <c r="H67" i="6"/>
  <c r="F67" i="5"/>
  <c r="F68" i="6"/>
  <c r="H68" i="6"/>
  <c r="F68" i="5"/>
  <c r="F69" i="6"/>
  <c r="H69" i="6"/>
  <c r="F69" i="5"/>
  <c r="F70" i="6"/>
  <c r="H70" i="6"/>
  <c r="F70" i="5"/>
  <c r="F71" i="6"/>
  <c r="H71" i="6"/>
  <c r="F71" i="5"/>
  <c r="F72" i="6"/>
  <c r="H72" i="6"/>
  <c r="F72" i="5"/>
  <c r="F73" i="6"/>
  <c r="H73" i="6"/>
  <c r="F73" i="5"/>
  <c r="F74" i="6"/>
  <c r="H74" i="6"/>
  <c r="F74" i="5"/>
  <c r="F75" i="6"/>
  <c r="H75" i="6"/>
  <c r="F75" i="5"/>
  <c r="F76" i="6"/>
  <c r="H76" i="6"/>
  <c r="F76" i="5"/>
  <c r="F77" i="6"/>
  <c r="H77" i="6"/>
  <c r="F77" i="5"/>
  <c r="F78" i="6"/>
  <c r="H78" i="6"/>
  <c r="F78" i="5"/>
  <c r="F79" i="6"/>
  <c r="H79" i="6"/>
  <c r="F79" i="5"/>
  <c r="F80" i="6"/>
  <c r="H80" i="6"/>
  <c r="F80" i="5"/>
  <c r="F81" i="6"/>
  <c r="H81" i="6"/>
  <c r="F81" i="5"/>
  <c r="F82" i="6"/>
  <c r="H82" i="6"/>
  <c r="F82" i="5"/>
  <c r="F83" i="6"/>
  <c r="H83" i="6"/>
  <c r="F83" i="5"/>
  <c r="F84" i="6"/>
  <c r="H84" i="6"/>
  <c r="F84" i="5"/>
  <c r="F85" i="6"/>
  <c r="H85" i="6"/>
  <c r="F85" i="5"/>
  <c r="F86" i="6"/>
  <c r="H86" i="6"/>
  <c r="F86" i="5"/>
  <c r="F87" i="6"/>
  <c r="H87" i="6"/>
  <c r="F87" i="5"/>
  <c r="F88" i="6"/>
  <c r="H88" i="6"/>
  <c r="F88" i="5"/>
  <c r="F89" i="6"/>
  <c r="H89" i="6"/>
  <c r="F89" i="5"/>
  <c r="F90" i="6"/>
  <c r="H90" i="6"/>
  <c r="F90" i="5"/>
  <c r="F91" i="6"/>
  <c r="H91" i="6"/>
  <c r="F91" i="5"/>
  <c r="F92" i="6"/>
  <c r="H92" i="6"/>
  <c r="F92" i="5"/>
  <c r="F93" i="6"/>
  <c r="H93" i="6"/>
  <c r="F93" i="5"/>
  <c r="F94" i="6"/>
  <c r="H94" i="6"/>
  <c r="F94" i="5"/>
  <c r="F95" i="6"/>
  <c r="H95" i="6"/>
  <c r="F95" i="5"/>
  <c r="F96" i="6"/>
  <c r="H96" i="6"/>
  <c r="F96" i="5"/>
  <c r="F97" i="6"/>
  <c r="H97" i="6"/>
  <c r="F97" i="5"/>
  <c r="F98" i="6"/>
  <c r="H98" i="6"/>
  <c r="F98" i="5"/>
  <c r="F99" i="6"/>
  <c r="H99" i="6"/>
  <c r="F99" i="5"/>
  <c r="F100" i="6"/>
  <c r="H100" i="6"/>
  <c r="F100" i="5"/>
  <c r="F101" i="6"/>
  <c r="H101" i="6"/>
  <c r="F101" i="5"/>
  <c r="I3" i="6"/>
  <c r="G3" i="5"/>
  <c r="I4" i="6"/>
  <c r="G4" i="5"/>
  <c r="I5" i="6"/>
  <c r="G5" i="5"/>
  <c r="I6" i="6"/>
  <c r="G6" i="5"/>
  <c r="I7" i="6"/>
  <c r="G7" i="5"/>
  <c r="I8" i="6"/>
  <c r="G8" i="5"/>
  <c r="I9" i="6"/>
  <c r="G9" i="5"/>
  <c r="I10" i="6"/>
  <c r="G10" i="5"/>
  <c r="I11" i="6"/>
  <c r="G11" i="5"/>
  <c r="I12" i="6"/>
  <c r="G12" i="5"/>
  <c r="I13" i="6"/>
  <c r="G13" i="5"/>
  <c r="I14" i="6"/>
  <c r="G14" i="5"/>
  <c r="I15" i="6"/>
  <c r="G15" i="5"/>
  <c r="I16" i="6"/>
  <c r="G16" i="5"/>
  <c r="I17" i="6"/>
  <c r="G17" i="5"/>
  <c r="I18" i="6"/>
  <c r="G18" i="5"/>
  <c r="I19" i="6"/>
  <c r="G19" i="5"/>
  <c r="I20" i="6"/>
  <c r="G20" i="5"/>
  <c r="I21" i="6"/>
  <c r="G21" i="5"/>
  <c r="I22" i="6"/>
  <c r="G22" i="5"/>
  <c r="I23" i="6"/>
  <c r="G23" i="5"/>
  <c r="I24" i="6"/>
  <c r="G24" i="5"/>
  <c r="I25" i="6"/>
  <c r="G25" i="5"/>
  <c r="I26" i="6"/>
  <c r="G26" i="5"/>
  <c r="I27" i="6"/>
  <c r="G27" i="5"/>
  <c r="I28" i="6"/>
  <c r="G28" i="5"/>
  <c r="I29" i="6"/>
  <c r="G29" i="5"/>
  <c r="I30" i="6"/>
  <c r="G30" i="5"/>
  <c r="I31" i="6"/>
  <c r="G31" i="5"/>
  <c r="I32" i="6"/>
  <c r="G32" i="5"/>
  <c r="I33" i="6"/>
  <c r="G33" i="5"/>
  <c r="I34" i="6"/>
  <c r="G34" i="5"/>
  <c r="I35" i="6"/>
  <c r="G35" i="5"/>
  <c r="I36" i="6"/>
  <c r="G36" i="5"/>
  <c r="I37" i="6"/>
  <c r="G37" i="5"/>
  <c r="I38" i="6"/>
  <c r="G38" i="5"/>
  <c r="I39" i="6"/>
  <c r="G39" i="5"/>
  <c r="I40" i="6"/>
  <c r="G40" i="5"/>
  <c r="I41" i="6"/>
  <c r="G41" i="5"/>
  <c r="I42" i="6"/>
  <c r="G42" i="5"/>
  <c r="I43" i="6"/>
  <c r="G43" i="5"/>
  <c r="I44" i="6"/>
  <c r="G44" i="5"/>
  <c r="I45" i="6"/>
  <c r="G45" i="5"/>
  <c r="I46" i="6"/>
  <c r="G46" i="5"/>
  <c r="I47" i="6"/>
  <c r="G47" i="5"/>
  <c r="I48" i="6"/>
  <c r="G48" i="5"/>
  <c r="I49" i="6"/>
  <c r="G49" i="5"/>
  <c r="I50" i="6"/>
  <c r="G50" i="5"/>
  <c r="I51" i="6"/>
  <c r="G51" i="5"/>
  <c r="I52" i="6"/>
  <c r="G52" i="5"/>
  <c r="I53" i="6"/>
  <c r="G53" i="5"/>
  <c r="I54" i="6"/>
  <c r="G54" i="5"/>
  <c r="I55" i="6"/>
  <c r="G55" i="5"/>
  <c r="I56" i="6"/>
  <c r="G56" i="5"/>
  <c r="I57" i="6"/>
  <c r="G57" i="5"/>
  <c r="I58" i="6"/>
  <c r="G58" i="5"/>
  <c r="I59" i="6"/>
  <c r="G59" i="5"/>
  <c r="I60" i="6"/>
  <c r="G60" i="5"/>
  <c r="I61" i="6"/>
  <c r="G61" i="5"/>
  <c r="I62" i="6"/>
  <c r="G62" i="5"/>
  <c r="I63" i="6"/>
  <c r="G63" i="5"/>
  <c r="I64" i="6"/>
  <c r="G64" i="5"/>
  <c r="I65" i="6"/>
  <c r="G65" i="5"/>
  <c r="I66" i="6"/>
  <c r="G66" i="5"/>
  <c r="I67" i="6"/>
  <c r="G67" i="5"/>
  <c r="I68" i="6"/>
  <c r="G68" i="5"/>
  <c r="I69" i="6"/>
  <c r="G69" i="5"/>
  <c r="I70" i="6"/>
  <c r="G70" i="5"/>
  <c r="I71" i="6"/>
  <c r="G71" i="5"/>
  <c r="I72" i="6"/>
  <c r="G72" i="5"/>
  <c r="I73" i="6"/>
  <c r="G73" i="5"/>
  <c r="I74" i="6"/>
  <c r="G74" i="5"/>
  <c r="I75" i="6"/>
  <c r="G75" i="5"/>
  <c r="I76" i="6"/>
  <c r="G76" i="5"/>
  <c r="I77" i="6"/>
  <c r="G77" i="5"/>
  <c r="I78" i="6"/>
  <c r="G78" i="5"/>
  <c r="I79" i="6"/>
  <c r="G79" i="5"/>
  <c r="I80" i="6"/>
  <c r="G80" i="5"/>
  <c r="I81" i="6"/>
  <c r="G81" i="5"/>
  <c r="I82" i="6"/>
  <c r="G82" i="5"/>
  <c r="I83" i="6"/>
  <c r="G83" i="5"/>
  <c r="I84" i="6"/>
  <c r="G84" i="5"/>
  <c r="I85" i="6"/>
  <c r="G85" i="5"/>
  <c r="I86" i="6"/>
  <c r="G86" i="5"/>
  <c r="I87" i="6"/>
  <c r="G87" i="5"/>
  <c r="I88" i="6"/>
  <c r="G88" i="5"/>
  <c r="I89" i="6"/>
  <c r="G89" i="5"/>
  <c r="I90" i="6"/>
  <c r="G90" i="5"/>
  <c r="I91" i="6"/>
  <c r="G91" i="5"/>
  <c r="I92" i="6"/>
  <c r="G92" i="5"/>
  <c r="I93" i="6"/>
  <c r="G93" i="5"/>
  <c r="I94" i="6"/>
  <c r="G94" i="5"/>
  <c r="I95" i="6"/>
  <c r="G95" i="5"/>
  <c r="I96" i="6"/>
  <c r="G96" i="5"/>
  <c r="I97" i="6"/>
  <c r="G97" i="5"/>
  <c r="I98" i="6"/>
  <c r="G98" i="5"/>
  <c r="I99" i="6"/>
  <c r="G99" i="5"/>
  <c r="I100" i="6"/>
  <c r="G100" i="5"/>
  <c r="I101" i="6"/>
  <c r="G101" i="5"/>
  <c r="B2" i="5"/>
  <c r="C2" i="5"/>
  <c r="G3" i="6"/>
  <c r="B3" i="5"/>
  <c r="C3" i="5"/>
  <c r="G4" i="6"/>
  <c r="B4" i="5"/>
  <c r="C4" i="5"/>
  <c r="G5" i="6"/>
  <c r="B5" i="5"/>
  <c r="C5" i="5"/>
  <c r="G6" i="6"/>
  <c r="B6" i="5"/>
  <c r="C6" i="5"/>
  <c r="G7" i="6"/>
  <c r="B7" i="5"/>
  <c r="C7" i="5"/>
  <c r="G8" i="6"/>
  <c r="B8" i="5"/>
  <c r="C8" i="5"/>
  <c r="G9" i="6"/>
  <c r="B9" i="5"/>
  <c r="C9" i="5"/>
  <c r="G10" i="6"/>
  <c r="B10" i="5"/>
  <c r="C10" i="5"/>
  <c r="G11" i="6"/>
  <c r="B11" i="5"/>
  <c r="C11" i="5"/>
  <c r="G12" i="6"/>
  <c r="B12" i="5"/>
  <c r="C12" i="5"/>
  <c r="G13" i="6"/>
  <c r="B13" i="5"/>
  <c r="C13" i="5"/>
  <c r="G14" i="6"/>
  <c r="B14" i="5"/>
  <c r="C14" i="5"/>
  <c r="G15" i="6"/>
  <c r="B15" i="5"/>
  <c r="C15" i="5"/>
  <c r="G16" i="6"/>
  <c r="B16" i="5"/>
  <c r="C16" i="5"/>
  <c r="G17" i="6"/>
  <c r="B17" i="5"/>
  <c r="C17" i="5"/>
  <c r="G18" i="6"/>
  <c r="B18" i="5"/>
  <c r="C18" i="5"/>
  <c r="G19" i="6"/>
  <c r="B19" i="5"/>
  <c r="C19" i="5"/>
  <c r="G20" i="6"/>
  <c r="B20" i="5"/>
  <c r="C20" i="5"/>
  <c r="G21" i="6"/>
  <c r="B21" i="5"/>
  <c r="C21" i="5"/>
  <c r="G22" i="6"/>
  <c r="B22" i="5"/>
  <c r="C22" i="5"/>
  <c r="G23" i="6"/>
  <c r="B23" i="5"/>
  <c r="C23" i="5"/>
  <c r="G24" i="6"/>
  <c r="B24" i="5"/>
  <c r="C24" i="5"/>
  <c r="G25" i="6"/>
  <c r="B25" i="5"/>
  <c r="C25" i="5"/>
  <c r="G26" i="6"/>
  <c r="B26" i="5"/>
  <c r="C26" i="5"/>
  <c r="G27" i="6"/>
  <c r="B27" i="5"/>
  <c r="C27" i="5"/>
  <c r="G28" i="6"/>
  <c r="B28" i="5"/>
  <c r="C28" i="5"/>
  <c r="G29" i="6"/>
  <c r="B29" i="5"/>
  <c r="C29" i="5"/>
  <c r="G30" i="6"/>
  <c r="B30" i="5"/>
  <c r="C30" i="5"/>
  <c r="G31" i="6"/>
  <c r="B31" i="5"/>
  <c r="C31" i="5"/>
  <c r="G32" i="6"/>
  <c r="B32" i="5"/>
  <c r="C32" i="5"/>
  <c r="G33" i="6"/>
  <c r="B33" i="5"/>
  <c r="C33" i="5"/>
  <c r="G34" i="6"/>
  <c r="B34" i="5"/>
  <c r="C34" i="5"/>
  <c r="G35" i="6"/>
  <c r="B35" i="5"/>
  <c r="C35" i="5"/>
  <c r="G36" i="6"/>
  <c r="B36" i="5"/>
  <c r="C36" i="5"/>
  <c r="G37" i="6"/>
  <c r="B37" i="5"/>
  <c r="C37" i="5"/>
  <c r="G38" i="6"/>
  <c r="B38" i="5"/>
  <c r="C38" i="5"/>
  <c r="G39" i="6"/>
  <c r="B39" i="5"/>
  <c r="C39" i="5"/>
  <c r="G40" i="6"/>
  <c r="B40" i="5"/>
  <c r="C40" i="5"/>
  <c r="G41" i="6"/>
  <c r="B41" i="5"/>
  <c r="C41" i="5"/>
  <c r="G42" i="6"/>
  <c r="B42" i="5"/>
  <c r="C42" i="5"/>
  <c r="G43" i="6"/>
  <c r="B43" i="5"/>
  <c r="C43" i="5"/>
  <c r="G44" i="6"/>
  <c r="B44" i="5"/>
  <c r="C44" i="5"/>
  <c r="G45" i="6"/>
  <c r="B45" i="5"/>
  <c r="C45" i="5"/>
  <c r="G46" i="6"/>
  <c r="B46" i="5"/>
  <c r="C46" i="5"/>
  <c r="G47" i="6"/>
  <c r="B47" i="5"/>
  <c r="C47" i="5"/>
  <c r="G48" i="6"/>
  <c r="B48" i="5"/>
  <c r="C48" i="5"/>
  <c r="G49" i="6"/>
  <c r="B49" i="5"/>
  <c r="C49" i="5"/>
  <c r="G50" i="6"/>
  <c r="B50" i="5"/>
  <c r="C50" i="5"/>
  <c r="G51" i="6"/>
  <c r="B51" i="5"/>
  <c r="C51" i="5"/>
  <c r="G52" i="6"/>
  <c r="B52" i="5"/>
  <c r="C52" i="5"/>
  <c r="G53" i="6"/>
  <c r="B53" i="5"/>
  <c r="C53" i="5"/>
  <c r="G54" i="6"/>
  <c r="B54" i="5"/>
  <c r="C54" i="5"/>
  <c r="G55" i="6"/>
  <c r="B55" i="5"/>
  <c r="C55" i="5"/>
  <c r="G56" i="6"/>
  <c r="B56" i="5"/>
  <c r="C56" i="5"/>
  <c r="G57" i="6"/>
  <c r="B57" i="5"/>
  <c r="C57" i="5"/>
  <c r="G58" i="6"/>
  <c r="B58" i="5"/>
  <c r="C58" i="5"/>
  <c r="G59" i="6"/>
  <c r="B59" i="5"/>
  <c r="C59" i="5"/>
  <c r="G60" i="6"/>
  <c r="B60" i="5"/>
  <c r="C60" i="5"/>
  <c r="G61" i="6"/>
  <c r="B61" i="5"/>
  <c r="C61" i="5"/>
  <c r="G62" i="6"/>
  <c r="B62" i="5"/>
  <c r="C62" i="5"/>
  <c r="G63" i="6"/>
  <c r="B63" i="5"/>
  <c r="C63" i="5"/>
  <c r="G64" i="6"/>
  <c r="B64" i="5"/>
  <c r="C64" i="5"/>
  <c r="G65" i="6"/>
  <c r="B65" i="5"/>
  <c r="C65" i="5"/>
  <c r="G66" i="6"/>
  <c r="B66" i="5"/>
  <c r="C66" i="5"/>
  <c r="G67" i="6"/>
  <c r="B67" i="5"/>
  <c r="C67" i="5"/>
  <c r="G68" i="6"/>
  <c r="B68" i="5"/>
  <c r="C68" i="5"/>
  <c r="G69" i="6"/>
  <c r="B69" i="5"/>
  <c r="C69" i="5"/>
  <c r="G70" i="6"/>
  <c r="B70" i="5"/>
  <c r="C70" i="5"/>
  <c r="G71" i="6"/>
  <c r="B71" i="5"/>
  <c r="C71" i="5"/>
  <c r="G72" i="6"/>
  <c r="B72" i="5"/>
  <c r="C72" i="5"/>
  <c r="G73" i="6"/>
  <c r="B73" i="5"/>
  <c r="C73" i="5"/>
  <c r="G74" i="6"/>
  <c r="B74" i="5"/>
  <c r="C74" i="5"/>
  <c r="G75" i="6"/>
  <c r="B75" i="5"/>
  <c r="C75" i="5"/>
  <c r="G76" i="6"/>
  <c r="B76" i="5"/>
  <c r="C76" i="5"/>
  <c r="G77" i="6"/>
  <c r="B77" i="5"/>
  <c r="C77" i="5"/>
  <c r="G78" i="6"/>
  <c r="B78" i="5"/>
  <c r="C78" i="5"/>
  <c r="G79" i="6"/>
  <c r="B79" i="5"/>
  <c r="C79" i="5"/>
  <c r="G80" i="6"/>
  <c r="B80" i="5"/>
  <c r="C80" i="5"/>
  <c r="G81" i="6"/>
  <c r="B81" i="5"/>
  <c r="C81" i="5"/>
  <c r="G82" i="6"/>
  <c r="B82" i="5"/>
  <c r="C82" i="5"/>
  <c r="G83" i="6"/>
  <c r="B83" i="5"/>
  <c r="C83" i="5"/>
  <c r="G84" i="6"/>
  <c r="B84" i="5"/>
  <c r="C84" i="5"/>
  <c r="G85" i="6"/>
  <c r="B85" i="5"/>
  <c r="C85" i="5"/>
  <c r="G86" i="6"/>
  <c r="B86" i="5"/>
  <c r="C86" i="5"/>
  <c r="G87" i="6"/>
  <c r="B87" i="5"/>
  <c r="C87" i="5"/>
  <c r="G88" i="6"/>
  <c r="B88" i="5"/>
  <c r="C88" i="5"/>
  <c r="G89" i="6"/>
  <c r="B89" i="5"/>
  <c r="C89" i="5"/>
  <c r="G90" i="6"/>
  <c r="B90" i="5"/>
  <c r="C90" i="5"/>
  <c r="G91" i="6"/>
  <c r="B91" i="5"/>
  <c r="C91" i="5"/>
  <c r="G92" i="6"/>
  <c r="B92" i="5"/>
  <c r="C92" i="5"/>
  <c r="G93" i="6"/>
  <c r="B93" i="5"/>
  <c r="C93" i="5"/>
  <c r="G94" i="6"/>
  <c r="B94" i="5"/>
  <c r="C94" i="5"/>
  <c r="G95" i="6"/>
  <c r="B95" i="5"/>
  <c r="C95" i="5"/>
  <c r="G96" i="6"/>
  <c r="B96" i="5"/>
  <c r="C96" i="5"/>
  <c r="G97" i="6"/>
  <c r="B97" i="5"/>
  <c r="C97" i="5"/>
  <c r="G98" i="6"/>
  <c r="B98" i="5"/>
  <c r="C98" i="5"/>
  <c r="G99" i="6"/>
  <c r="B99" i="5"/>
  <c r="C99" i="5"/>
  <c r="G100" i="6"/>
  <c r="B100" i="5"/>
  <c r="C100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G101" i="6"/>
  <c r="B101" i="5"/>
  <c r="H101" i="5"/>
  <c r="H2" i="5"/>
  <c r="F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2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2" i="3"/>
  <c r="G2" i="5"/>
  <c r="E2" i="5"/>
  <c r="E3" i="5"/>
  <c r="E4" i="5"/>
  <c r="E5" i="5"/>
  <c r="E6" i="5"/>
  <c r="B9" i="2"/>
  <c r="C101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B11" i="2"/>
</calcChain>
</file>

<file path=xl/sharedStrings.xml><?xml version="1.0" encoding="utf-8"?>
<sst xmlns="http://schemas.openxmlformats.org/spreadsheetml/2006/main" count="35" uniqueCount="33">
  <si>
    <t>WACC</t>
  </si>
  <si>
    <t>CONSTRUCTION_COST</t>
  </si>
  <si>
    <t>YEAR</t>
  </si>
  <si>
    <t>CONSTRUCTION_TIME</t>
  </si>
  <si>
    <t>INFLATION_RATE</t>
  </si>
  <si>
    <t>START_CONTRUCTION_TIME</t>
  </si>
  <si>
    <t>INFLATION_IDX</t>
  </si>
  <si>
    <t>CAPITAL_EXPENDITURE_N</t>
  </si>
  <si>
    <t>AFUDC_N</t>
  </si>
  <si>
    <t>DEPRECIATION_N</t>
  </si>
  <si>
    <t>FUEL_COST_N</t>
  </si>
  <si>
    <t>CAPITAL_EXPENDITURE_R</t>
  </si>
  <si>
    <t>CONSTR_ESC_RATE</t>
  </si>
  <si>
    <t>OM_ESC_RATE</t>
  </si>
  <si>
    <t>FUEL_ESC_RATE</t>
  </si>
  <si>
    <t>FUEL_ESC_IDX</t>
  </si>
  <si>
    <t>OM_ESC_IDX</t>
  </si>
  <si>
    <t>CONSTR_ESC_IDX</t>
  </si>
  <si>
    <t>YEARLY_CONSTR_COST</t>
  </si>
  <si>
    <t>REQUIRED_REV</t>
  </si>
  <si>
    <t>CAPEX</t>
  </si>
  <si>
    <t>FUEL_COST_R</t>
  </si>
  <si>
    <t>ACC_DEPRECIATION</t>
  </si>
  <si>
    <t>in Years</t>
  </si>
  <si>
    <t>PLANT_NAME</t>
  </si>
  <si>
    <t>OM_FIXED_R</t>
  </si>
  <si>
    <t>OM_VAR_R</t>
  </si>
  <si>
    <t>OM_FIXED_N</t>
  </si>
  <si>
    <t>OM_VAR_N</t>
  </si>
  <si>
    <t>PLANT_SIZE</t>
  </si>
  <si>
    <t>MW</t>
  </si>
  <si>
    <t>LIFETIME</t>
  </si>
  <si>
    <t>_YEAR_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</si>
</sst>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-[$$-409]* #,##0.00_ ;_-[$$-409]* \-#,##0.00\ ;_-[$$-409]* &quot;-&quot;??_ ;_-@_ 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9" fontId="0" fillId="0" borderId="0" xfId="1" applyFont="1"/>
    <xf numFmtId="0" fontId="5" fillId="0" borderId="0" xfId="0" applyFont="1"/>
    <xf numFmtId="44" fontId="0" fillId="0" borderId="0" xfId="10" applyFont="1"/>
    <xf numFmtId="164" fontId="0" fillId="0" borderId="0" xfId="10" applyNumberFormat="1" applyFont="1"/>
    <xf numFmtId="44" fontId="5" fillId="0" borderId="0" xfId="10" applyFont="1"/>
    <xf numFmtId="2" fontId="5" fillId="2" borderId="0" xfId="0" applyNumberFormat="1" applyFont="1" applyFill="1"/>
    <xf numFmtId="2" fontId="0" fillId="2" borderId="0" xfId="0" applyNumberFormat="1" applyFill="1"/>
    <xf numFmtId="2" fontId="5" fillId="3" borderId="0" xfId="0" applyNumberFormat="1" applyFont="1" applyFill="1"/>
    <xf numFmtId="2" fontId="0" fillId="3" borderId="0" xfId="0" applyNumberFormat="1" applyFill="1"/>
    <xf numFmtId="2" fontId="5" fillId="4" borderId="0" xfId="0" applyNumberFormat="1" applyFont="1" applyFill="1"/>
    <xf numFmtId="2" fontId="0" fillId="4" borderId="0" xfId="0" applyNumberFormat="1" applyFill="1"/>
    <xf numFmtId="2" fontId="5" fillId="5" borderId="0" xfId="0" applyNumberFormat="1" applyFont="1" applyFill="1"/>
    <xf numFmtId="2" fontId="0" fillId="5" borderId="0" xfId="0" applyNumberFormat="1" applyFill="1"/>
    <xf numFmtId="10" fontId="5" fillId="2" borderId="0" xfId="1" applyNumberFormat="1" applyFont="1" applyFill="1"/>
    <xf numFmtId="10" fontId="5" fillId="3" borderId="0" xfId="1" applyNumberFormat="1" applyFont="1" applyFill="1"/>
    <xf numFmtId="10" fontId="5" fillId="4" borderId="0" xfId="1" applyNumberFormat="1" applyFont="1" applyFill="1"/>
    <xf numFmtId="10" fontId="5" fillId="5" borderId="0" xfId="1" applyNumberFormat="1" applyFont="1" applyFill="1"/>
    <xf numFmtId="10" fontId="0" fillId="2" borderId="0" xfId="1" applyNumberFormat="1" applyFont="1" applyFill="1"/>
    <xf numFmtId="10" fontId="0" fillId="3" borderId="0" xfId="1" applyNumberFormat="1" applyFont="1" applyFill="1"/>
    <xf numFmtId="10" fontId="0" fillId="4" borderId="0" xfId="1" applyNumberFormat="1" applyFont="1" applyFill="1"/>
    <xf numFmtId="10" fontId="0" fillId="5" borderId="0" xfId="1" applyNumberFormat="1" applyFont="1" applyFill="1"/>
    <xf numFmtId="0" fontId="0" fillId="0" borderId="0" xfId="0" applyAlignment="1">
      <alignment horizontal="center"/>
    </xf>
    <xf numFmtId="14" fontId="5" fillId="0" borderId="0" xfId="0" applyNumberFormat="1" applyFont="1"/>
    <xf numFmtId="14" fontId="0" fillId="0" borderId="0" xfId="0" applyNumberFormat="1"/>
    <xf numFmtId="44" fontId="5" fillId="0" borderId="0" xfId="10" applyNumberFormat="1" applyFont="1"/>
    <xf numFmtId="44" fontId="0" fillId="0" borderId="0" xfId="10" applyNumberFormat="1" applyFont="1"/>
  </cellXfs>
  <cellStyles count="63">
    <cellStyle name="Currency" xfId="10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11"/>
  <sheetViews>
    <sheetView workbookViewId="0">
      <selection activeCell="E16" sqref="E16"/>
    </sheetView>
  </sheetViews>
  <sheetFormatPr baseColWidth="10" defaultRowHeight="16" x14ac:dyDescent="0.2"/>
  <cols>
    <col min="1" max="1" width="26.6640625" style="2" customWidth="1"/>
    <col min="2" max="2" width="21.83203125" customWidth="1"/>
    <col min="3" max="3" width="22.1640625" customWidth="1"/>
  </cols>
  <sheetData>
    <row r="1" spans="1:3" x14ac:dyDescent="0.2">
      <c r="A1" s="2" t="s">
        <v>24</v>
      </c>
    </row>
    <row r="2" spans="1:3" x14ac:dyDescent="0.2">
      <c r="A2" s="2" t="s">
        <v>29</v>
      </c>
      <c r="C2" s="22" t="s">
        <v>30</v>
      </c>
    </row>
    <row r="3" spans="1:3" x14ac:dyDescent="0.2">
      <c r="A3" s="2" t="s">
        <v>1</v>
      </c>
      <c r="B3" s="4">
        <v>0</v>
      </c>
    </row>
    <row r="4" spans="1:3" x14ac:dyDescent="0.2">
      <c r="A4" s="2" t="s">
        <v>3</v>
      </c>
      <c r="B4">
        <v>1</v>
      </c>
      <c r="C4" s="22" t="s">
        <v>23</v>
      </c>
    </row>
    <row r="5" spans="1:3" x14ac:dyDescent="0.2">
      <c r="A5" s="2" t="s">
        <v>31</v>
      </c>
      <c r="B5">
        <v>1</v>
      </c>
      <c r="C5" s="22" t="s">
        <v>23</v>
      </c>
    </row>
    <row r="6" spans="1:3" x14ac:dyDescent="0.2">
      <c r="A6" s="2" t="s">
        <v>0</v>
      </c>
      <c r="B6" s="1">
        <v>0</v>
      </c>
    </row>
    <row r="7" spans="1:3" x14ac:dyDescent="0.2">
      <c r="A7" s="2" t="s">
        <v>5</v>
      </c>
      <c r="B7" s="24">
        <v>0</v>
      </c>
    </row>
    <row r="9" spans="1:3" x14ac:dyDescent="0.2">
      <c r="A9" s="2" t="s">
        <v>18</v>
      </c>
      <c r="B9" s="3">
        <f>CONSTRUCTION_COST/CONSTRUCTION_TIME</f>
        <v>0</v>
      </c>
    </row>
    <row r="10" spans="1:3" x14ac:dyDescent="0.2">
      <c r="A10" s="2" t="s">
        <v>20</v>
      </c>
      <c r="B10" s="3">
        <f>SUM(FinStat_N!B1:C100)</f>
        <v>0</v>
      </c>
    </row>
    <row r="11" spans="1:3" x14ac:dyDescent="0.2">
      <c r="A11" s="2" t="s">
        <v>22</v>
      </c>
      <c r="B11" s="3">
        <f>SUM(FinStat_N!D1:D100)</f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I101"/>
  <sheetViews>
    <sheetView tabSelected="1" workbookViewId="0">
      <pane ySplit="1" topLeftCell="A2" activePane="bottomLeft" state="frozen"/>
      <selection pane="bottomLeft" activeCell="I1" sqref="I1:I1048576"/>
    </sheetView>
  </sheetViews>
  <sheetFormatPr baseColWidth="10" defaultRowHeight="16" x14ac:dyDescent="0.2"/>
  <cols>
    <col min="1" max="1" width="10.83203125" style="24"/>
    <col min="2" max="2" width="15.5" style="18" customWidth="1"/>
    <col min="3" max="3" width="17.33203125" style="19" bestFit="1" customWidth="1"/>
    <col min="4" max="4" width="15.5" style="20" bestFit="1" customWidth="1"/>
    <col min="5" max="5" width="15.5" style="21" bestFit="1" customWidth="1"/>
    <col min="6" max="6" width="15.5" style="7" customWidth="1"/>
    <col min="7" max="7" width="17.33203125" style="9" bestFit="1" customWidth="1"/>
    <col min="8" max="8" width="14.1640625" style="11" bestFit="1" customWidth="1"/>
    <col min="9" max="9" width="14.1640625" style="13" bestFit="1" customWidth="1"/>
  </cols>
  <sheetData>
    <row r="1" spans="1:9" s="2" customFormat="1" x14ac:dyDescent="0.2">
      <c r="A1" s="23" t="s">
        <v>32</v>
      </c>
      <c r="B1" s="14" t="s">
        <v>4</v>
      </c>
      <c r="C1" s="15" t="s">
        <v>12</v>
      </c>
      <c r="D1" s="16" t="s">
        <v>13</v>
      </c>
      <c r="E1" s="17" t="s">
        <v>14</v>
      </c>
      <c r="F1" s="6" t="s">
        <v>6</v>
      </c>
      <c r="G1" s="8" t="s">
        <v>17</v>
      </c>
      <c r="H1" s="10" t="s">
        <v>16</v>
      </c>
      <c r="I1" s="12" t="s">
        <v>15</v>
      </c>
    </row>
    <row r="2" spans="1:9" x14ac:dyDescent="0.2">
      <c r="A2" s="24">
        <v>0</v>
      </c>
      <c r="B2" s="18">
        <v>0</v>
      </c>
      <c r="C2" s="19">
        <v>0</v>
      </c>
      <c r="D2" s="20">
        <v>0</v>
      </c>
      <c r="E2" s="21">
        <v>0</v>
      </c>
      <c r="F2" s="7">
        <v>1</v>
      </c>
      <c r="G2" s="9">
        <v>1</v>
      </c>
      <c r="H2" s="11">
        <v>1</v>
      </c>
      <c r="I2" s="13">
        <v>1</v>
      </c>
    </row>
    <row r="3" spans="1:9" x14ac:dyDescent="0.2">
      <c r="A3" s="24">
        <v>0</v>
      </c>
      <c r="B3" s="18">
        <v>0</v>
      </c>
      <c r="C3" s="19">
        <v>0</v>
      </c>
      <c r="D3" s="20">
        <v>0</v>
      </c>
      <c r="E3" s="21">
        <v>0</v>
      </c>
      <c r="F3" s="7">
        <f>F2*(1+B2)</f>
        <v>1</v>
      </c>
      <c r="G3" s="9">
        <f>G2*(1+C2)</f>
        <v>1</v>
      </c>
      <c r="H3" s="11">
        <f>H2*(1+D2)</f>
        <v>1</v>
      </c>
      <c r="I3" s="13">
        <f>I2*(1+E2)</f>
        <v>1</v>
      </c>
    </row>
    <row r="4" spans="1:9" x14ac:dyDescent="0.2">
      <c r="A4" s="24">
        <v>0</v>
      </c>
      <c r="B4" s="18">
        <v>0</v>
      </c>
      <c r="C4" s="19">
        <v>0</v>
      </c>
      <c r="D4" s="20">
        <v>0</v>
      </c>
      <c r="E4" s="21">
        <v>0</v>
      </c>
      <c r="F4" s="7">
        <f t="shared" ref="F4:F67" si="0">F3*(1+B3)</f>
        <v>1</v>
      </c>
      <c r="G4" s="9">
        <f t="shared" ref="G4:G67" si="1">G3*(1+C3)</f>
        <v>1</v>
      </c>
      <c r="H4" s="11">
        <f t="shared" ref="H4:H67" si="2">H3*(1+D3)</f>
        <v>1</v>
      </c>
      <c r="I4" s="13">
        <f t="shared" ref="I4:I67" si="3">I3*(1+E3)</f>
        <v>1</v>
      </c>
    </row>
    <row r="5" spans="1:9" x14ac:dyDescent="0.2">
      <c r="A5" s="24">
        <v>0</v>
      </c>
      <c r="B5" s="18">
        <v>0</v>
      </c>
      <c r="C5" s="19">
        <v>0</v>
      </c>
      <c r="D5" s="20">
        <v>0</v>
      </c>
      <c r="E5" s="21">
        <v>0</v>
      </c>
      <c r="F5" s="7">
        <f t="shared" si="0"/>
        <v>1</v>
      </c>
      <c r="G5" s="9">
        <f t="shared" si="1"/>
        <v>1</v>
      </c>
      <c r="H5" s="11">
        <f t="shared" si="2"/>
        <v>1</v>
      </c>
      <c r="I5" s="13">
        <f t="shared" si="3"/>
        <v>1</v>
      </c>
    </row>
    <row r="6" spans="1:9" x14ac:dyDescent="0.2">
      <c r="A6" s="24">
        <v>0</v>
      </c>
      <c r="B6" s="18">
        <v>0</v>
      </c>
      <c r="C6" s="19">
        <v>0</v>
      </c>
      <c r="D6" s="20">
        <v>0</v>
      </c>
      <c r="E6" s="21">
        <v>0</v>
      </c>
      <c r="F6" s="7">
        <f t="shared" si="0"/>
        <v>1</v>
      </c>
      <c r="G6" s="9">
        <f t="shared" si="1"/>
        <v>1</v>
      </c>
      <c r="H6" s="11">
        <f t="shared" si="2"/>
        <v>1</v>
      </c>
      <c r="I6" s="13">
        <f t="shared" si="3"/>
        <v>1</v>
      </c>
    </row>
    <row r="7" spans="1:9" x14ac:dyDescent="0.2">
      <c r="A7" s="24">
        <v>0</v>
      </c>
      <c r="B7" s="18">
        <v>0</v>
      </c>
      <c r="C7" s="19">
        <v>0</v>
      </c>
      <c r="D7" s="20">
        <v>0</v>
      </c>
      <c r="E7" s="21">
        <v>0</v>
      </c>
      <c r="F7" s="7">
        <f t="shared" si="0"/>
        <v>1</v>
      </c>
      <c r="G7" s="9">
        <f t="shared" si="1"/>
        <v>1</v>
      </c>
      <c r="H7" s="11">
        <f t="shared" si="2"/>
        <v>1</v>
      </c>
      <c r="I7" s="13">
        <f t="shared" si="3"/>
        <v>1</v>
      </c>
    </row>
    <row r="8" spans="1:9" x14ac:dyDescent="0.2">
      <c r="A8" s="24">
        <v>0</v>
      </c>
      <c r="B8" s="18">
        <v>0</v>
      </c>
      <c r="C8" s="19">
        <v>0</v>
      </c>
      <c r="D8" s="20">
        <v>0</v>
      </c>
      <c r="E8" s="21">
        <v>0</v>
      </c>
      <c r="F8" s="7">
        <f t="shared" si="0"/>
        <v>1</v>
      </c>
      <c r="G8" s="9">
        <f t="shared" si="1"/>
        <v>1</v>
      </c>
      <c r="H8" s="11">
        <f t="shared" si="2"/>
        <v>1</v>
      </c>
      <c r="I8" s="13">
        <f t="shared" si="3"/>
        <v>1</v>
      </c>
    </row>
    <row r="9" spans="1:9" x14ac:dyDescent="0.2">
      <c r="A9" s="24">
        <v>0</v>
      </c>
      <c r="B9" s="18">
        <v>0</v>
      </c>
      <c r="C9" s="19">
        <v>0</v>
      </c>
      <c r="D9" s="20">
        <v>0</v>
      </c>
      <c r="E9" s="21">
        <v>0</v>
      </c>
      <c r="F9" s="7">
        <f t="shared" si="0"/>
        <v>1</v>
      </c>
      <c r="G9" s="9">
        <f t="shared" si="1"/>
        <v>1</v>
      </c>
      <c r="H9" s="11">
        <f t="shared" si="2"/>
        <v>1</v>
      </c>
      <c r="I9" s="13">
        <f t="shared" si="3"/>
        <v>1</v>
      </c>
    </row>
    <row r="10" spans="1:9" x14ac:dyDescent="0.2">
      <c r="A10" s="24">
        <v>0</v>
      </c>
      <c r="B10" s="18">
        <v>0</v>
      </c>
      <c r="C10" s="19">
        <v>0</v>
      </c>
      <c r="D10" s="20">
        <v>0</v>
      </c>
      <c r="E10" s="21">
        <v>0</v>
      </c>
      <c r="F10" s="7">
        <f t="shared" si="0"/>
        <v>1</v>
      </c>
      <c r="G10" s="9">
        <f t="shared" si="1"/>
        <v>1</v>
      </c>
      <c r="H10" s="11">
        <f t="shared" si="2"/>
        <v>1</v>
      </c>
      <c r="I10" s="13">
        <f t="shared" si="3"/>
        <v>1</v>
      </c>
    </row>
    <row r="11" spans="1:9" x14ac:dyDescent="0.2">
      <c r="A11" s="24">
        <v>0</v>
      </c>
      <c r="B11" s="18">
        <v>0</v>
      </c>
      <c r="C11" s="19">
        <v>0</v>
      </c>
      <c r="D11" s="20">
        <v>0</v>
      </c>
      <c r="E11" s="21">
        <v>0</v>
      </c>
      <c r="F11" s="7">
        <f t="shared" si="0"/>
        <v>1</v>
      </c>
      <c r="G11" s="9">
        <f t="shared" si="1"/>
        <v>1</v>
      </c>
      <c r="H11" s="11">
        <f t="shared" si="2"/>
        <v>1</v>
      </c>
      <c r="I11" s="13">
        <f t="shared" si="3"/>
        <v>1</v>
      </c>
    </row>
    <row r="12" spans="1:9" x14ac:dyDescent="0.2">
      <c r="A12" s="24">
        <v>0</v>
      </c>
      <c r="B12" s="18">
        <v>0</v>
      </c>
      <c r="C12" s="19">
        <v>0</v>
      </c>
      <c r="D12" s="20">
        <v>0</v>
      </c>
      <c r="E12" s="21">
        <v>0</v>
      </c>
      <c r="F12" s="7">
        <f t="shared" si="0"/>
        <v>1</v>
      </c>
      <c r="G12" s="9">
        <f t="shared" si="1"/>
        <v>1</v>
      </c>
      <c r="H12" s="11">
        <f t="shared" si="2"/>
        <v>1</v>
      </c>
      <c r="I12" s="13">
        <f t="shared" si="3"/>
        <v>1</v>
      </c>
    </row>
    <row r="13" spans="1:9" x14ac:dyDescent="0.2">
      <c r="A13" s="24">
        <v>0</v>
      </c>
      <c r="B13" s="18">
        <v>0</v>
      </c>
      <c r="C13" s="19">
        <v>0</v>
      </c>
      <c r="D13" s="20">
        <v>0</v>
      </c>
      <c r="E13" s="21">
        <v>0</v>
      </c>
      <c r="F13" s="7">
        <f t="shared" si="0"/>
        <v>1</v>
      </c>
      <c r="G13" s="9">
        <f t="shared" si="1"/>
        <v>1</v>
      </c>
      <c r="H13" s="11">
        <f t="shared" si="2"/>
        <v>1</v>
      </c>
      <c r="I13" s="13">
        <f t="shared" si="3"/>
        <v>1</v>
      </c>
    </row>
    <row r="14" spans="1:9" x14ac:dyDescent="0.2">
      <c r="A14" s="24">
        <v>0</v>
      </c>
      <c r="B14" s="18">
        <v>0</v>
      </c>
      <c r="C14" s="19">
        <v>0</v>
      </c>
      <c r="D14" s="20">
        <v>0</v>
      </c>
      <c r="E14" s="21">
        <v>0</v>
      </c>
      <c r="F14" s="7">
        <f t="shared" si="0"/>
        <v>1</v>
      </c>
      <c r="G14" s="9">
        <f t="shared" si="1"/>
        <v>1</v>
      </c>
      <c r="H14" s="11">
        <f t="shared" si="2"/>
        <v>1</v>
      </c>
      <c r="I14" s="13">
        <f t="shared" si="3"/>
        <v>1</v>
      </c>
    </row>
    <row r="15" spans="1:9" x14ac:dyDescent="0.2">
      <c r="A15" s="24">
        <v>0</v>
      </c>
      <c r="B15" s="18">
        <v>0</v>
      </c>
      <c r="C15" s="19">
        <v>0</v>
      </c>
      <c r="D15" s="20">
        <v>0</v>
      </c>
      <c r="E15" s="21">
        <v>0</v>
      </c>
      <c r="F15" s="7">
        <f t="shared" si="0"/>
        <v>1</v>
      </c>
      <c r="G15" s="9">
        <f t="shared" si="1"/>
        <v>1</v>
      </c>
      <c r="H15" s="11">
        <f t="shared" si="2"/>
        <v>1</v>
      </c>
      <c r="I15" s="13">
        <f t="shared" si="3"/>
        <v>1</v>
      </c>
    </row>
    <row r="16" spans="1:9" x14ac:dyDescent="0.2">
      <c r="A16" s="24">
        <v>0</v>
      </c>
      <c r="B16" s="18">
        <v>0</v>
      </c>
      <c r="C16" s="19">
        <v>0</v>
      </c>
      <c r="D16" s="20">
        <v>0</v>
      </c>
      <c r="E16" s="21">
        <v>0</v>
      </c>
      <c r="F16" s="7">
        <f t="shared" si="0"/>
        <v>1</v>
      </c>
      <c r="G16" s="9">
        <f t="shared" si="1"/>
        <v>1</v>
      </c>
      <c r="H16" s="11">
        <f t="shared" si="2"/>
        <v>1</v>
      </c>
      <c r="I16" s="13">
        <f t="shared" si="3"/>
        <v>1</v>
      </c>
    </row>
    <row r="17" spans="1:9" x14ac:dyDescent="0.2">
      <c r="A17" s="24">
        <v>0</v>
      </c>
      <c r="B17" s="18">
        <v>0</v>
      </c>
      <c r="C17" s="19">
        <v>0</v>
      </c>
      <c r="D17" s="20">
        <v>0</v>
      </c>
      <c r="E17" s="21">
        <v>0</v>
      </c>
      <c r="F17" s="7">
        <f t="shared" si="0"/>
        <v>1</v>
      </c>
      <c r="G17" s="9">
        <f t="shared" si="1"/>
        <v>1</v>
      </c>
      <c r="H17" s="11">
        <f t="shared" si="2"/>
        <v>1</v>
      </c>
      <c r="I17" s="13">
        <f t="shared" si="3"/>
        <v>1</v>
      </c>
    </row>
    <row r="18" spans="1:9" x14ac:dyDescent="0.2">
      <c r="A18" s="24">
        <v>0</v>
      </c>
      <c r="B18" s="18">
        <v>0</v>
      </c>
      <c r="C18" s="19">
        <v>0</v>
      </c>
      <c r="D18" s="20">
        <v>0</v>
      </c>
      <c r="E18" s="21">
        <v>0</v>
      </c>
      <c r="F18" s="7">
        <f t="shared" si="0"/>
        <v>1</v>
      </c>
      <c r="G18" s="9">
        <f t="shared" si="1"/>
        <v>1</v>
      </c>
      <c r="H18" s="11">
        <f t="shared" si="2"/>
        <v>1</v>
      </c>
      <c r="I18" s="13">
        <f t="shared" si="3"/>
        <v>1</v>
      </c>
    </row>
    <row r="19" spans="1:9" x14ac:dyDescent="0.2">
      <c r="A19" s="24">
        <v>0</v>
      </c>
      <c r="B19" s="18">
        <v>0</v>
      </c>
      <c r="C19" s="19">
        <v>0</v>
      </c>
      <c r="D19" s="20">
        <v>0</v>
      </c>
      <c r="E19" s="21">
        <v>0</v>
      </c>
      <c r="F19" s="7">
        <f t="shared" si="0"/>
        <v>1</v>
      </c>
      <c r="G19" s="9">
        <f t="shared" si="1"/>
        <v>1</v>
      </c>
      <c r="H19" s="11">
        <f t="shared" si="2"/>
        <v>1</v>
      </c>
      <c r="I19" s="13">
        <f t="shared" si="3"/>
        <v>1</v>
      </c>
    </row>
    <row r="20" spans="1:9" x14ac:dyDescent="0.2">
      <c r="A20" s="24">
        <v>0</v>
      </c>
      <c r="B20" s="18">
        <v>0</v>
      </c>
      <c r="C20" s="19">
        <v>0</v>
      </c>
      <c r="D20" s="20">
        <v>0</v>
      </c>
      <c r="E20" s="21">
        <v>0</v>
      </c>
      <c r="F20" s="7">
        <f t="shared" si="0"/>
        <v>1</v>
      </c>
      <c r="G20" s="9">
        <f t="shared" si="1"/>
        <v>1</v>
      </c>
      <c r="H20" s="11">
        <f t="shared" si="2"/>
        <v>1</v>
      </c>
      <c r="I20" s="13">
        <f t="shared" si="3"/>
        <v>1</v>
      </c>
    </row>
    <row r="21" spans="1:9" x14ac:dyDescent="0.2">
      <c r="A21" s="24">
        <v>0</v>
      </c>
      <c r="B21" s="18">
        <v>0</v>
      </c>
      <c r="C21" s="19">
        <v>0</v>
      </c>
      <c r="D21" s="20">
        <v>0</v>
      </c>
      <c r="E21" s="21">
        <v>0</v>
      </c>
      <c r="F21" s="7">
        <f t="shared" si="0"/>
        <v>1</v>
      </c>
      <c r="G21" s="9">
        <f t="shared" si="1"/>
        <v>1</v>
      </c>
      <c r="H21" s="11">
        <f t="shared" si="2"/>
        <v>1</v>
      </c>
      <c r="I21" s="13">
        <f t="shared" si="3"/>
        <v>1</v>
      </c>
    </row>
    <row r="22" spans="1:9" x14ac:dyDescent="0.2">
      <c r="A22" s="24">
        <v>0</v>
      </c>
      <c r="B22" s="18">
        <v>0</v>
      </c>
      <c r="C22" s="19">
        <v>0</v>
      </c>
      <c r="D22" s="20">
        <v>0</v>
      </c>
      <c r="E22" s="21">
        <v>0</v>
      </c>
      <c r="F22" s="7">
        <f t="shared" si="0"/>
        <v>1</v>
      </c>
      <c r="G22" s="9">
        <f t="shared" si="1"/>
        <v>1</v>
      </c>
      <c r="H22" s="11">
        <f t="shared" si="2"/>
        <v>1</v>
      </c>
      <c r="I22" s="13">
        <f t="shared" si="3"/>
        <v>1</v>
      </c>
    </row>
    <row r="23" spans="1:9" x14ac:dyDescent="0.2">
      <c r="A23" s="24">
        <v>0</v>
      </c>
      <c r="B23" s="18">
        <v>0</v>
      </c>
      <c r="C23" s="19">
        <v>0</v>
      </c>
      <c r="D23" s="20">
        <v>0</v>
      </c>
      <c r="E23" s="21">
        <v>0</v>
      </c>
      <c r="F23" s="7">
        <f t="shared" si="0"/>
        <v>1</v>
      </c>
      <c r="G23" s="9">
        <f t="shared" si="1"/>
        <v>1</v>
      </c>
      <c r="H23" s="11">
        <f t="shared" si="2"/>
        <v>1</v>
      </c>
      <c r="I23" s="13">
        <f t="shared" si="3"/>
        <v>1</v>
      </c>
    </row>
    <row r="24" spans="1:9" x14ac:dyDescent="0.2">
      <c r="A24" s="24">
        <v>0</v>
      </c>
      <c r="B24" s="18">
        <v>0</v>
      </c>
      <c r="C24" s="19">
        <v>0</v>
      </c>
      <c r="D24" s="20">
        <v>0</v>
      </c>
      <c r="E24" s="21">
        <v>0</v>
      </c>
      <c r="F24" s="7">
        <f t="shared" si="0"/>
        <v>1</v>
      </c>
      <c r="G24" s="9">
        <f t="shared" si="1"/>
        <v>1</v>
      </c>
      <c r="H24" s="11">
        <f t="shared" si="2"/>
        <v>1</v>
      </c>
      <c r="I24" s="13">
        <f t="shared" si="3"/>
        <v>1</v>
      </c>
    </row>
    <row r="25" spans="1:9" x14ac:dyDescent="0.2">
      <c r="A25" s="24">
        <v>0</v>
      </c>
      <c r="B25" s="18">
        <v>0</v>
      </c>
      <c r="C25" s="19">
        <v>0</v>
      </c>
      <c r="D25" s="20">
        <v>0</v>
      </c>
      <c r="E25" s="21">
        <v>0</v>
      </c>
      <c r="F25" s="7">
        <f t="shared" si="0"/>
        <v>1</v>
      </c>
      <c r="G25" s="9">
        <f t="shared" si="1"/>
        <v>1</v>
      </c>
      <c r="H25" s="11">
        <f t="shared" si="2"/>
        <v>1</v>
      </c>
      <c r="I25" s="13">
        <f t="shared" si="3"/>
        <v>1</v>
      </c>
    </row>
    <row r="26" spans="1:9" x14ac:dyDescent="0.2">
      <c r="A26" s="24">
        <v>0</v>
      </c>
      <c r="B26" s="18">
        <v>0</v>
      </c>
      <c r="C26" s="19">
        <v>0</v>
      </c>
      <c r="D26" s="20">
        <v>0</v>
      </c>
      <c r="E26" s="21">
        <v>0</v>
      </c>
      <c r="F26" s="7">
        <f t="shared" si="0"/>
        <v>1</v>
      </c>
      <c r="G26" s="9">
        <f t="shared" si="1"/>
        <v>1</v>
      </c>
      <c r="H26" s="11">
        <f t="shared" si="2"/>
        <v>1</v>
      </c>
      <c r="I26" s="13">
        <f t="shared" si="3"/>
        <v>1</v>
      </c>
    </row>
    <row r="27" spans="1:9" x14ac:dyDescent="0.2">
      <c r="A27" s="24">
        <v>0</v>
      </c>
      <c r="B27" s="18">
        <v>0</v>
      </c>
      <c r="C27" s="19">
        <v>0</v>
      </c>
      <c r="D27" s="20">
        <v>0</v>
      </c>
      <c r="E27" s="21">
        <v>0</v>
      </c>
      <c r="F27" s="7">
        <f t="shared" si="0"/>
        <v>1</v>
      </c>
      <c r="G27" s="9">
        <f t="shared" si="1"/>
        <v>1</v>
      </c>
      <c r="H27" s="11">
        <f t="shared" si="2"/>
        <v>1</v>
      </c>
      <c r="I27" s="13">
        <f t="shared" si="3"/>
        <v>1</v>
      </c>
    </row>
    <row r="28" spans="1:9" x14ac:dyDescent="0.2">
      <c r="A28" s="24">
        <v>0</v>
      </c>
      <c r="B28" s="18">
        <v>0</v>
      </c>
      <c r="C28" s="19">
        <v>0</v>
      </c>
      <c r="D28" s="20">
        <v>0</v>
      </c>
      <c r="E28" s="21">
        <v>0</v>
      </c>
      <c r="F28" s="7">
        <f t="shared" si="0"/>
        <v>1</v>
      </c>
      <c r="G28" s="9">
        <f t="shared" si="1"/>
        <v>1</v>
      </c>
      <c r="H28" s="11">
        <f t="shared" si="2"/>
        <v>1</v>
      </c>
      <c r="I28" s="13">
        <f t="shared" si="3"/>
        <v>1</v>
      </c>
    </row>
    <row r="29" spans="1:9" x14ac:dyDescent="0.2">
      <c r="A29" s="24">
        <v>0</v>
      </c>
      <c r="B29" s="18">
        <v>0</v>
      </c>
      <c r="C29" s="19">
        <v>0</v>
      </c>
      <c r="D29" s="20">
        <v>0</v>
      </c>
      <c r="E29" s="21">
        <v>0</v>
      </c>
      <c r="F29" s="7">
        <f t="shared" si="0"/>
        <v>1</v>
      </c>
      <c r="G29" s="9">
        <f t="shared" si="1"/>
        <v>1</v>
      </c>
      <c r="H29" s="11">
        <f t="shared" si="2"/>
        <v>1</v>
      </c>
      <c r="I29" s="13">
        <f t="shared" si="3"/>
        <v>1</v>
      </c>
    </row>
    <row r="30" spans="1:9" x14ac:dyDescent="0.2">
      <c r="A30" s="24">
        <v>0</v>
      </c>
      <c r="B30" s="18">
        <v>0</v>
      </c>
      <c r="C30" s="19">
        <v>0</v>
      </c>
      <c r="D30" s="20">
        <v>0</v>
      </c>
      <c r="E30" s="21">
        <v>0</v>
      </c>
      <c r="F30" s="7">
        <f t="shared" si="0"/>
        <v>1</v>
      </c>
      <c r="G30" s="9">
        <f t="shared" si="1"/>
        <v>1</v>
      </c>
      <c r="H30" s="11">
        <f t="shared" si="2"/>
        <v>1</v>
      </c>
      <c r="I30" s="13">
        <f t="shared" si="3"/>
        <v>1</v>
      </c>
    </row>
    <row r="31" spans="1:9" x14ac:dyDescent="0.2">
      <c r="A31" s="24">
        <v>0</v>
      </c>
      <c r="B31" s="18">
        <v>0</v>
      </c>
      <c r="C31" s="19">
        <v>0</v>
      </c>
      <c r="D31" s="20">
        <v>0</v>
      </c>
      <c r="E31" s="21">
        <v>0</v>
      </c>
      <c r="F31" s="7">
        <f t="shared" si="0"/>
        <v>1</v>
      </c>
      <c r="G31" s="9">
        <f t="shared" si="1"/>
        <v>1</v>
      </c>
      <c r="H31" s="11">
        <f t="shared" si="2"/>
        <v>1</v>
      </c>
      <c r="I31" s="13">
        <f t="shared" si="3"/>
        <v>1</v>
      </c>
    </row>
    <row r="32" spans="1:9" x14ac:dyDescent="0.2">
      <c r="A32" s="24">
        <v>0</v>
      </c>
      <c r="B32" s="18">
        <v>0</v>
      </c>
      <c r="C32" s="19">
        <v>0</v>
      </c>
      <c r="D32" s="20">
        <v>0</v>
      </c>
      <c r="E32" s="21">
        <v>0</v>
      </c>
      <c r="F32" s="7">
        <f t="shared" si="0"/>
        <v>1</v>
      </c>
      <c r="G32" s="9">
        <f t="shared" si="1"/>
        <v>1</v>
      </c>
      <c r="H32" s="11">
        <f t="shared" si="2"/>
        <v>1</v>
      </c>
      <c r="I32" s="13">
        <f t="shared" si="3"/>
        <v>1</v>
      </c>
    </row>
    <row r="33" spans="1:9" x14ac:dyDescent="0.2">
      <c r="A33" s="24">
        <v>0</v>
      </c>
      <c r="B33" s="18">
        <v>0</v>
      </c>
      <c r="C33" s="19">
        <v>0</v>
      </c>
      <c r="D33" s="20">
        <v>0</v>
      </c>
      <c r="E33" s="21">
        <v>0</v>
      </c>
      <c r="F33" s="7">
        <f t="shared" si="0"/>
        <v>1</v>
      </c>
      <c r="G33" s="9">
        <f t="shared" si="1"/>
        <v>1</v>
      </c>
      <c r="H33" s="11">
        <f t="shared" si="2"/>
        <v>1</v>
      </c>
      <c r="I33" s="13">
        <f t="shared" si="3"/>
        <v>1</v>
      </c>
    </row>
    <row r="34" spans="1:9" x14ac:dyDescent="0.2">
      <c r="A34" s="24">
        <v>0</v>
      </c>
      <c r="B34" s="18">
        <v>0</v>
      </c>
      <c r="C34" s="19">
        <v>0</v>
      </c>
      <c r="D34" s="20">
        <v>0</v>
      </c>
      <c r="E34" s="21">
        <v>0</v>
      </c>
      <c r="F34" s="7">
        <f t="shared" si="0"/>
        <v>1</v>
      </c>
      <c r="G34" s="9">
        <f t="shared" si="1"/>
        <v>1</v>
      </c>
      <c r="H34" s="11">
        <f t="shared" si="2"/>
        <v>1</v>
      </c>
      <c r="I34" s="13">
        <f t="shared" si="3"/>
        <v>1</v>
      </c>
    </row>
    <row r="35" spans="1:9" x14ac:dyDescent="0.2">
      <c r="A35" s="24">
        <v>0</v>
      </c>
      <c r="B35" s="18">
        <v>0</v>
      </c>
      <c r="C35" s="19">
        <v>0</v>
      </c>
      <c r="D35" s="20">
        <v>0</v>
      </c>
      <c r="E35" s="21">
        <v>0</v>
      </c>
      <c r="F35" s="7">
        <f t="shared" si="0"/>
        <v>1</v>
      </c>
      <c r="G35" s="9">
        <f t="shared" si="1"/>
        <v>1</v>
      </c>
      <c r="H35" s="11">
        <f t="shared" si="2"/>
        <v>1</v>
      </c>
      <c r="I35" s="13">
        <f t="shared" si="3"/>
        <v>1</v>
      </c>
    </row>
    <row r="36" spans="1:9" x14ac:dyDescent="0.2">
      <c r="A36" s="24">
        <v>0</v>
      </c>
      <c r="B36" s="18">
        <v>0</v>
      </c>
      <c r="C36" s="19">
        <v>0</v>
      </c>
      <c r="D36" s="20">
        <v>0</v>
      </c>
      <c r="E36" s="21">
        <v>0</v>
      </c>
      <c r="F36" s="7">
        <f t="shared" si="0"/>
        <v>1</v>
      </c>
      <c r="G36" s="9">
        <f t="shared" si="1"/>
        <v>1</v>
      </c>
      <c r="H36" s="11">
        <f t="shared" si="2"/>
        <v>1</v>
      </c>
      <c r="I36" s="13">
        <f t="shared" si="3"/>
        <v>1</v>
      </c>
    </row>
    <row r="37" spans="1:9" x14ac:dyDescent="0.2">
      <c r="A37" s="24">
        <v>0</v>
      </c>
      <c r="B37" s="18">
        <v>0</v>
      </c>
      <c r="C37" s="19">
        <v>0</v>
      </c>
      <c r="D37" s="20">
        <v>0</v>
      </c>
      <c r="E37" s="21">
        <v>0</v>
      </c>
      <c r="F37" s="7">
        <f>F36*(1+B36)</f>
        <v>1</v>
      </c>
      <c r="G37" s="9">
        <f t="shared" si="1"/>
        <v>1</v>
      </c>
      <c r="H37" s="11">
        <f t="shared" si="2"/>
        <v>1</v>
      </c>
      <c r="I37" s="13">
        <f t="shared" si="3"/>
        <v>1</v>
      </c>
    </row>
    <row r="38" spans="1:9" x14ac:dyDescent="0.2">
      <c r="A38" s="24">
        <v>0</v>
      </c>
      <c r="B38" s="18">
        <v>0</v>
      </c>
      <c r="C38" s="19">
        <v>0</v>
      </c>
      <c r="D38" s="20">
        <v>0</v>
      </c>
      <c r="E38" s="21">
        <v>0</v>
      </c>
      <c r="F38" s="7">
        <f t="shared" si="0"/>
        <v>1</v>
      </c>
      <c r="G38" s="9">
        <f t="shared" si="1"/>
        <v>1</v>
      </c>
      <c r="H38" s="11">
        <f t="shared" si="2"/>
        <v>1</v>
      </c>
      <c r="I38" s="13">
        <f t="shared" si="3"/>
        <v>1</v>
      </c>
    </row>
    <row r="39" spans="1:9" x14ac:dyDescent="0.2">
      <c r="A39" s="24">
        <v>0</v>
      </c>
      <c r="B39" s="18">
        <v>0</v>
      </c>
      <c r="C39" s="19">
        <v>0</v>
      </c>
      <c r="D39" s="20">
        <v>0</v>
      </c>
      <c r="E39" s="21">
        <v>0</v>
      </c>
      <c r="F39" s="7">
        <f t="shared" si="0"/>
        <v>1</v>
      </c>
      <c r="G39" s="9">
        <f t="shared" si="1"/>
        <v>1</v>
      </c>
      <c r="H39" s="11">
        <f t="shared" si="2"/>
        <v>1</v>
      </c>
      <c r="I39" s="13">
        <f t="shared" si="3"/>
        <v>1</v>
      </c>
    </row>
    <row r="40" spans="1:9" x14ac:dyDescent="0.2">
      <c r="A40" s="24">
        <v>0</v>
      </c>
      <c r="B40" s="18">
        <v>0</v>
      </c>
      <c r="C40" s="19">
        <v>0</v>
      </c>
      <c r="D40" s="20">
        <v>0</v>
      </c>
      <c r="E40" s="21">
        <v>0</v>
      </c>
      <c r="F40" s="7">
        <f t="shared" si="0"/>
        <v>1</v>
      </c>
      <c r="G40" s="9">
        <f t="shared" si="1"/>
        <v>1</v>
      </c>
      <c r="H40" s="11">
        <f t="shared" si="2"/>
        <v>1</v>
      </c>
      <c r="I40" s="13">
        <f t="shared" si="3"/>
        <v>1</v>
      </c>
    </row>
    <row r="41" spans="1:9" x14ac:dyDescent="0.2">
      <c r="A41" s="24">
        <v>0</v>
      </c>
      <c r="B41" s="18">
        <v>0</v>
      </c>
      <c r="C41" s="19">
        <v>0</v>
      </c>
      <c r="D41" s="20">
        <v>0</v>
      </c>
      <c r="E41" s="21">
        <v>0</v>
      </c>
      <c r="F41" s="7">
        <f t="shared" si="0"/>
        <v>1</v>
      </c>
      <c r="G41" s="9">
        <f t="shared" si="1"/>
        <v>1</v>
      </c>
      <c r="H41" s="11">
        <f t="shared" si="2"/>
        <v>1</v>
      </c>
      <c r="I41" s="13">
        <f t="shared" si="3"/>
        <v>1</v>
      </c>
    </row>
    <row r="42" spans="1:9" x14ac:dyDescent="0.2">
      <c r="A42" s="24">
        <v>0</v>
      </c>
      <c r="B42" s="18">
        <v>0</v>
      </c>
      <c r="C42" s="19">
        <v>0</v>
      </c>
      <c r="D42" s="20">
        <v>0</v>
      </c>
      <c r="E42" s="21">
        <v>0</v>
      </c>
      <c r="F42" s="7">
        <f t="shared" si="0"/>
        <v>1</v>
      </c>
      <c r="G42" s="9">
        <f t="shared" si="1"/>
        <v>1</v>
      </c>
      <c r="H42" s="11">
        <f t="shared" si="2"/>
        <v>1</v>
      </c>
      <c r="I42" s="13">
        <f t="shared" si="3"/>
        <v>1</v>
      </c>
    </row>
    <row r="43" spans="1:9" x14ac:dyDescent="0.2">
      <c r="A43" s="24">
        <v>0</v>
      </c>
      <c r="B43" s="18">
        <v>0</v>
      </c>
      <c r="C43" s="19">
        <v>0</v>
      </c>
      <c r="D43" s="20">
        <v>0</v>
      </c>
      <c r="E43" s="21">
        <v>0</v>
      </c>
      <c r="F43" s="7">
        <f t="shared" si="0"/>
        <v>1</v>
      </c>
      <c r="G43" s="9">
        <f t="shared" si="1"/>
        <v>1</v>
      </c>
      <c r="H43" s="11">
        <f t="shared" si="2"/>
        <v>1</v>
      </c>
      <c r="I43" s="13">
        <f t="shared" si="3"/>
        <v>1</v>
      </c>
    </row>
    <row r="44" spans="1:9" x14ac:dyDescent="0.2">
      <c r="A44" s="24">
        <v>0</v>
      </c>
      <c r="B44" s="18">
        <v>0</v>
      </c>
      <c r="C44" s="19">
        <v>0</v>
      </c>
      <c r="D44" s="20">
        <v>0</v>
      </c>
      <c r="E44" s="21">
        <v>0</v>
      </c>
      <c r="F44" s="7">
        <f t="shared" si="0"/>
        <v>1</v>
      </c>
      <c r="G44" s="9">
        <f t="shared" si="1"/>
        <v>1</v>
      </c>
      <c r="H44" s="11">
        <f t="shared" si="2"/>
        <v>1</v>
      </c>
      <c r="I44" s="13">
        <f t="shared" si="3"/>
        <v>1</v>
      </c>
    </row>
    <row r="45" spans="1:9" x14ac:dyDescent="0.2">
      <c r="A45" s="24">
        <v>0</v>
      </c>
      <c r="B45" s="18">
        <v>0</v>
      </c>
      <c r="C45" s="19">
        <v>0</v>
      </c>
      <c r="D45" s="20">
        <v>0</v>
      </c>
      <c r="E45" s="21">
        <v>0</v>
      </c>
      <c r="F45" s="7">
        <f t="shared" si="0"/>
        <v>1</v>
      </c>
      <c r="G45" s="9">
        <f t="shared" si="1"/>
        <v>1</v>
      </c>
      <c r="H45" s="11">
        <f t="shared" si="2"/>
        <v>1</v>
      </c>
      <c r="I45" s="13">
        <f t="shared" si="3"/>
        <v>1</v>
      </c>
    </row>
    <row r="46" spans="1:9" x14ac:dyDescent="0.2">
      <c r="A46" s="24">
        <v>0</v>
      </c>
      <c r="B46" s="18">
        <v>0</v>
      </c>
      <c r="C46" s="19">
        <v>0</v>
      </c>
      <c r="D46" s="20">
        <v>0</v>
      </c>
      <c r="E46" s="21">
        <v>0</v>
      </c>
      <c r="F46" s="7">
        <f t="shared" si="0"/>
        <v>1</v>
      </c>
      <c r="G46" s="9">
        <f t="shared" si="1"/>
        <v>1</v>
      </c>
      <c r="H46" s="11">
        <f t="shared" si="2"/>
        <v>1</v>
      </c>
      <c r="I46" s="13">
        <f t="shared" si="3"/>
        <v>1</v>
      </c>
    </row>
    <row r="47" spans="1:9" x14ac:dyDescent="0.2">
      <c r="A47" s="24">
        <v>0</v>
      </c>
      <c r="B47" s="18">
        <v>0</v>
      </c>
      <c r="C47" s="19">
        <v>0</v>
      </c>
      <c r="D47" s="20">
        <v>0</v>
      </c>
      <c r="E47" s="21">
        <v>0</v>
      </c>
      <c r="F47" s="7">
        <f t="shared" si="0"/>
        <v>1</v>
      </c>
      <c r="G47" s="9">
        <f t="shared" si="1"/>
        <v>1</v>
      </c>
      <c r="H47" s="11">
        <f t="shared" si="2"/>
        <v>1</v>
      </c>
      <c r="I47" s="13">
        <f t="shared" si="3"/>
        <v>1</v>
      </c>
    </row>
    <row r="48" spans="1:9" x14ac:dyDescent="0.2">
      <c r="A48" s="24">
        <v>0</v>
      </c>
      <c r="B48" s="18">
        <v>0</v>
      </c>
      <c r="C48" s="19">
        <v>0</v>
      </c>
      <c r="D48" s="20">
        <v>0</v>
      </c>
      <c r="E48" s="21">
        <v>0</v>
      </c>
      <c r="F48" s="7">
        <f t="shared" si="0"/>
        <v>1</v>
      </c>
      <c r="G48" s="9">
        <f t="shared" si="1"/>
        <v>1</v>
      </c>
      <c r="H48" s="11">
        <f t="shared" si="2"/>
        <v>1</v>
      </c>
      <c r="I48" s="13">
        <f t="shared" si="3"/>
        <v>1</v>
      </c>
    </row>
    <row r="49" spans="1:9" x14ac:dyDescent="0.2">
      <c r="A49" s="24">
        <v>0</v>
      </c>
      <c r="B49" s="18">
        <v>0</v>
      </c>
      <c r="C49" s="19">
        <v>0</v>
      </c>
      <c r="D49" s="20">
        <v>0</v>
      </c>
      <c r="E49" s="21">
        <v>0</v>
      </c>
      <c r="F49" s="7">
        <f t="shared" si="0"/>
        <v>1</v>
      </c>
      <c r="G49" s="9">
        <f t="shared" si="1"/>
        <v>1</v>
      </c>
      <c r="H49" s="11">
        <f t="shared" si="2"/>
        <v>1</v>
      </c>
      <c r="I49" s="13">
        <f t="shared" si="3"/>
        <v>1</v>
      </c>
    </row>
    <row r="50" spans="1:9" x14ac:dyDescent="0.2">
      <c r="A50" s="24">
        <v>0</v>
      </c>
      <c r="B50" s="18">
        <v>0</v>
      </c>
      <c r="C50" s="19">
        <v>0</v>
      </c>
      <c r="D50" s="20">
        <v>0</v>
      </c>
      <c r="E50" s="21">
        <v>0</v>
      </c>
      <c r="F50" s="7">
        <f t="shared" si="0"/>
        <v>1</v>
      </c>
      <c r="G50" s="9">
        <f t="shared" si="1"/>
        <v>1</v>
      </c>
      <c r="H50" s="11">
        <f t="shared" si="2"/>
        <v>1</v>
      </c>
      <c r="I50" s="13">
        <f t="shared" si="3"/>
        <v>1</v>
      </c>
    </row>
    <row r="51" spans="1:9" x14ac:dyDescent="0.2">
      <c r="A51" s="24">
        <v>0</v>
      </c>
      <c r="B51" s="18">
        <v>0</v>
      </c>
      <c r="C51" s="19">
        <v>0</v>
      </c>
      <c r="D51" s="20">
        <v>0</v>
      </c>
      <c r="E51" s="21">
        <v>0</v>
      </c>
      <c r="F51" s="7">
        <f t="shared" si="0"/>
        <v>1</v>
      </c>
      <c r="G51" s="9">
        <f t="shared" si="1"/>
        <v>1</v>
      </c>
      <c r="H51" s="11">
        <f t="shared" si="2"/>
        <v>1</v>
      </c>
      <c r="I51" s="13">
        <f t="shared" si="3"/>
        <v>1</v>
      </c>
    </row>
    <row r="52" spans="1:9" x14ac:dyDescent="0.2">
      <c r="A52" s="24">
        <v>0</v>
      </c>
      <c r="B52" s="18">
        <v>0</v>
      </c>
      <c r="C52" s="19">
        <v>0</v>
      </c>
      <c r="D52" s="20">
        <v>0</v>
      </c>
      <c r="E52" s="21">
        <v>0</v>
      </c>
      <c r="F52" s="7">
        <f t="shared" si="0"/>
        <v>1</v>
      </c>
      <c r="G52" s="9">
        <f t="shared" si="1"/>
        <v>1</v>
      </c>
      <c r="H52" s="11">
        <f t="shared" si="2"/>
        <v>1</v>
      </c>
      <c r="I52" s="13">
        <f t="shared" si="3"/>
        <v>1</v>
      </c>
    </row>
    <row r="53" spans="1:9" x14ac:dyDescent="0.2">
      <c r="A53" s="24">
        <v>0</v>
      </c>
      <c r="B53" s="18">
        <v>0</v>
      </c>
      <c r="C53" s="19">
        <v>0</v>
      </c>
      <c r="D53" s="20">
        <v>0</v>
      </c>
      <c r="E53" s="21">
        <v>0</v>
      </c>
      <c r="F53" s="7">
        <f t="shared" si="0"/>
        <v>1</v>
      </c>
      <c r="G53" s="9">
        <f t="shared" si="1"/>
        <v>1</v>
      </c>
      <c r="H53" s="11">
        <f t="shared" si="2"/>
        <v>1</v>
      </c>
      <c r="I53" s="13">
        <f t="shared" si="3"/>
        <v>1</v>
      </c>
    </row>
    <row r="54" spans="1:9" x14ac:dyDescent="0.2">
      <c r="A54" s="24">
        <v>0</v>
      </c>
      <c r="B54" s="18">
        <v>0</v>
      </c>
      <c r="C54" s="19">
        <v>0</v>
      </c>
      <c r="D54" s="20">
        <v>0</v>
      </c>
      <c r="E54" s="21">
        <v>0</v>
      </c>
      <c r="F54" s="7">
        <f t="shared" si="0"/>
        <v>1</v>
      </c>
      <c r="G54" s="9">
        <f t="shared" si="1"/>
        <v>1</v>
      </c>
      <c r="H54" s="11">
        <f t="shared" si="2"/>
        <v>1</v>
      </c>
      <c r="I54" s="13">
        <f t="shared" si="3"/>
        <v>1</v>
      </c>
    </row>
    <row r="55" spans="1:9" x14ac:dyDescent="0.2">
      <c r="A55" s="24">
        <v>0</v>
      </c>
      <c r="B55" s="18">
        <v>0</v>
      </c>
      <c r="C55" s="19">
        <v>0</v>
      </c>
      <c r="D55" s="20">
        <v>0</v>
      </c>
      <c r="E55" s="21">
        <v>0</v>
      </c>
      <c r="F55" s="7">
        <f t="shared" si="0"/>
        <v>1</v>
      </c>
      <c r="G55" s="9">
        <f t="shared" si="1"/>
        <v>1</v>
      </c>
      <c r="H55" s="11">
        <f t="shared" si="2"/>
        <v>1</v>
      </c>
      <c r="I55" s="13">
        <f t="shared" si="3"/>
        <v>1</v>
      </c>
    </row>
    <row r="56" spans="1:9" x14ac:dyDescent="0.2">
      <c r="A56" s="24">
        <v>0</v>
      </c>
      <c r="B56" s="18">
        <v>0</v>
      </c>
      <c r="C56" s="19">
        <v>0</v>
      </c>
      <c r="D56" s="20">
        <v>0</v>
      </c>
      <c r="E56" s="21">
        <v>0</v>
      </c>
      <c r="F56" s="7">
        <f t="shared" si="0"/>
        <v>1</v>
      </c>
      <c r="G56" s="9">
        <f t="shared" si="1"/>
        <v>1</v>
      </c>
      <c r="H56" s="11">
        <f t="shared" si="2"/>
        <v>1</v>
      </c>
      <c r="I56" s="13">
        <f t="shared" si="3"/>
        <v>1</v>
      </c>
    </row>
    <row r="57" spans="1:9" x14ac:dyDescent="0.2">
      <c r="A57" s="24">
        <v>0</v>
      </c>
      <c r="B57" s="18">
        <v>0</v>
      </c>
      <c r="C57" s="19">
        <v>0</v>
      </c>
      <c r="D57" s="20">
        <v>0</v>
      </c>
      <c r="E57" s="21">
        <v>0</v>
      </c>
      <c r="F57" s="7">
        <f t="shared" si="0"/>
        <v>1</v>
      </c>
      <c r="G57" s="9">
        <f t="shared" si="1"/>
        <v>1</v>
      </c>
      <c r="H57" s="11">
        <f t="shared" si="2"/>
        <v>1</v>
      </c>
      <c r="I57" s="13">
        <f t="shared" si="3"/>
        <v>1</v>
      </c>
    </row>
    <row r="58" spans="1:9" x14ac:dyDescent="0.2">
      <c r="A58" s="24">
        <v>0</v>
      </c>
      <c r="B58" s="18">
        <v>0</v>
      </c>
      <c r="C58" s="19">
        <v>0</v>
      </c>
      <c r="D58" s="20">
        <v>0</v>
      </c>
      <c r="E58" s="21">
        <v>0</v>
      </c>
      <c r="F58" s="7">
        <f t="shared" si="0"/>
        <v>1</v>
      </c>
      <c r="G58" s="9">
        <f t="shared" si="1"/>
        <v>1</v>
      </c>
      <c r="H58" s="11">
        <f t="shared" si="2"/>
        <v>1</v>
      </c>
      <c r="I58" s="13">
        <f t="shared" si="3"/>
        <v>1</v>
      </c>
    </row>
    <row r="59" spans="1:9" x14ac:dyDescent="0.2">
      <c r="A59" s="24">
        <v>0</v>
      </c>
      <c r="B59" s="18">
        <v>0</v>
      </c>
      <c r="C59" s="19">
        <v>0</v>
      </c>
      <c r="D59" s="20">
        <v>0</v>
      </c>
      <c r="E59" s="21">
        <v>0</v>
      </c>
      <c r="F59" s="7">
        <f t="shared" si="0"/>
        <v>1</v>
      </c>
      <c r="G59" s="9">
        <f t="shared" si="1"/>
        <v>1</v>
      </c>
      <c r="H59" s="11">
        <f t="shared" si="2"/>
        <v>1</v>
      </c>
      <c r="I59" s="13">
        <f t="shared" si="3"/>
        <v>1</v>
      </c>
    </row>
    <row r="60" spans="1:9" x14ac:dyDescent="0.2">
      <c r="A60" s="24">
        <v>0</v>
      </c>
      <c r="B60" s="18">
        <v>0</v>
      </c>
      <c r="C60" s="19">
        <v>0</v>
      </c>
      <c r="D60" s="20">
        <v>0</v>
      </c>
      <c r="E60" s="21">
        <v>0</v>
      </c>
      <c r="F60" s="7">
        <f t="shared" si="0"/>
        <v>1</v>
      </c>
      <c r="G60" s="9">
        <f t="shared" si="1"/>
        <v>1</v>
      </c>
      <c r="H60" s="11">
        <f t="shared" si="2"/>
        <v>1</v>
      </c>
      <c r="I60" s="13">
        <f t="shared" si="3"/>
        <v>1</v>
      </c>
    </row>
    <row r="61" spans="1:9" x14ac:dyDescent="0.2">
      <c r="A61" s="24">
        <v>0</v>
      </c>
      <c r="B61" s="18">
        <v>0</v>
      </c>
      <c r="C61" s="19">
        <v>0</v>
      </c>
      <c r="D61" s="20">
        <v>0</v>
      </c>
      <c r="E61" s="21">
        <v>0</v>
      </c>
      <c r="F61" s="7">
        <f t="shared" si="0"/>
        <v>1</v>
      </c>
      <c r="G61" s="9">
        <f t="shared" si="1"/>
        <v>1</v>
      </c>
      <c r="H61" s="11">
        <f t="shared" si="2"/>
        <v>1</v>
      </c>
      <c r="I61" s="13">
        <f t="shared" si="3"/>
        <v>1</v>
      </c>
    </row>
    <row r="62" spans="1:9" x14ac:dyDescent="0.2">
      <c r="A62" s="24">
        <v>0</v>
      </c>
      <c r="B62" s="18">
        <v>0</v>
      </c>
      <c r="C62" s="19">
        <v>0</v>
      </c>
      <c r="D62" s="20">
        <v>0</v>
      </c>
      <c r="E62" s="21">
        <v>0</v>
      </c>
      <c r="F62" s="7">
        <f t="shared" si="0"/>
        <v>1</v>
      </c>
      <c r="G62" s="9">
        <f t="shared" si="1"/>
        <v>1</v>
      </c>
      <c r="H62" s="11">
        <f t="shared" si="2"/>
        <v>1</v>
      </c>
      <c r="I62" s="13">
        <f t="shared" si="3"/>
        <v>1</v>
      </c>
    </row>
    <row r="63" spans="1:9" x14ac:dyDescent="0.2">
      <c r="A63" s="24">
        <v>0</v>
      </c>
      <c r="B63" s="18">
        <v>0</v>
      </c>
      <c r="C63" s="19">
        <v>0</v>
      </c>
      <c r="D63" s="20">
        <v>0</v>
      </c>
      <c r="E63" s="21">
        <v>0</v>
      </c>
      <c r="F63" s="7">
        <f t="shared" si="0"/>
        <v>1</v>
      </c>
      <c r="G63" s="9">
        <f t="shared" si="1"/>
        <v>1</v>
      </c>
      <c r="H63" s="11">
        <f t="shared" si="2"/>
        <v>1</v>
      </c>
      <c r="I63" s="13">
        <f t="shared" si="3"/>
        <v>1</v>
      </c>
    </row>
    <row r="64" spans="1:9" x14ac:dyDescent="0.2">
      <c r="A64" s="24">
        <v>0</v>
      </c>
      <c r="B64" s="18">
        <v>0</v>
      </c>
      <c r="C64" s="19">
        <v>0</v>
      </c>
      <c r="D64" s="20">
        <v>0</v>
      </c>
      <c r="E64" s="21">
        <v>0</v>
      </c>
      <c r="F64" s="7">
        <f t="shared" si="0"/>
        <v>1</v>
      </c>
      <c r="G64" s="9">
        <f t="shared" si="1"/>
        <v>1</v>
      </c>
      <c r="H64" s="11">
        <f t="shared" si="2"/>
        <v>1</v>
      </c>
      <c r="I64" s="13">
        <f t="shared" si="3"/>
        <v>1</v>
      </c>
    </row>
    <row r="65" spans="1:9" x14ac:dyDescent="0.2">
      <c r="A65" s="24">
        <v>0</v>
      </c>
      <c r="B65" s="18">
        <v>0</v>
      </c>
      <c r="C65" s="19">
        <v>0</v>
      </c>
      <c r="D65" s="20">
        <v>0</v>
      </c>
      <c r="E65" s="21">
        <v>0</v>
      </c>
      <c r="F65" s="7">
        <f t="shared" si="0"/>
        <v>1</v>
      </c>
      <c r="G65" s="9">
        <f t="shared" si="1"/>
        <v>1</v>
      </c>
      <c r="H65" s="11">
        <f t="shared" si="2"/>
        <v>1</v>
      </c>
      <c r="I65" s="13">
        <f t="shared" si="3"/>
        <v>1</v>
      </c>
    </row>
    <row r="66" spans="1:9" x14ac:dyDescent="0.2">
      <c r="A66" s="24">
        <v>0</v>
      </c>
      <c r="B66" s="18">
        <v>0</v>
      </c>
      <c r="C66" s="19">
        <v>0</v>
      </c>
      <c r="D66" s="20">
        <v>0</v>
      </c>
      <c r="E66" s="21">
        <v>0</v>
      </c>
      <c r="F66" s="7">
        <f t="shared" si="0"/>
        <v>1</v>
      </c>
      <c r="G66" s="9">
        <f t="shared" si="1"/>
        <v>1</v>
      </c>
      <c r="H66" s="11">
        <f t="shared" si="2"/>
        <v>1</v>
      </c>
      <c r="I66" s="13">
        <f t="shared" si="3"/>
        <v>1</v>
      </c>
    </row>
    <row r="67" spans="1:9" x14ac:dyDescent="0.2">
      <c r="A67" s="24">
        <v>0</v>
      </c>
      <c r="B67" s="18">
        <v>0</v>
      </c>
      <c r="C67" s="19">
        <v>0</v>
      </c>
      <c r="D67" s="20">
        <v>0</v>
      </c>
      <c r="E67" s="21">
        <v>0</v>
      </c>
      <c r="F67" s="7">
        <f t="shared" si="0"/>
        <v>1</v>
      </c>
      <c r="G67" s="9">
        <f t="shared" si="1"/>
        <v>1</v>
      </c>
      <c r="H67" s="11">
        <f t="shared" si="2"/>
        <v>1</v>
      </c>
      <c r="I67" s="13">
        <f t="shared" si="3"/>
        <v>1</v>
      </c>
    </row>
    <row r="68" spans="1:9" x14ac:dyDescent="0.2">
      <c r="A68" s="24">
        <v>0</v>
      </c>
      <c r="B68" s="18">
        <v>0</v>
      </c>
      <c r="C68" s="19">
        <v>0</v>
      </c>
      <c r="D68" s="20">
        <v>0</v>
      </c>
      <c r="E68" s="21">
        <v>0</v>
      </c>
      <c r="F68" s="7">
        <f t="shared" ref="F68:F101" si="4">F67*(1+B67)</f>
        <v>1</v>
      </c>
      <c r="G68" s="9">
        <f t="shared" ref="G68:G101" si="5">G67*(1+C67)</f>
        <v>1</v>
      </c>
      <c r="H68" s="11">
        <f t="shared" ref="H68:H101" si="6">H67*(1+D67)</f>
        <v>1</v>
      </c>
      <c r="I68" s="13">
        <f t="shared" ref="I68:I101" si="7">I67*(1+E67)</f>
        <v>1</v>
      </c>
    </row>
    <row r="69" spans="1:9" x14ac:dyDescent="0.2">
      <c r="A69" s="24">
        <v>0</v>
      </c>
      <c r="B69" s="18">
        <v>0</v>
      </c>
      <c r="C69" s="19">
        <v>0</v>
      </c>
      <c r="D69" s="20">
        <v>0</v>
      </c>
      <c r="E69" s="21">
        <v>0</v>
      </c>
      <c r="F69" s="7">
        <f t="shared" si="4"/>
        <v>1</v>
      </c>
      <c r="G69" s="9">
        <f t="shared" si="5"/>
        <v>1</v>
      </c>
      <c r="H69" s="11">
        <f t="shared" si="6"/>
        <v>1</v>
      </c>
      <c r="I69" s="13">
        <f t="shared" si="7"/>
        <v>1</v>
      </c>
    </row>
    <row r="70" spans="1:9" x14ac:dyDescent="0.2">
      <c r="A70" s="24">
        <v>0</v>
      </c>
      <c r="B70" s="18">
        <v>0</v>
      </c>
      <c r="C70" s="19">
        <v>0</v>
      </c>
      <c r="D70" s="20">
        <v>0</v>
      </c>
      <c r="E70" s="21">
        <v>0</v>
      </c>
      <c r="F70" s="7">
        <f t="shared" si="4"/>
        <v>1</v>
      </c>
      <c r="G70" s="9">
        <f t="shared" si="5"/>
        <v>1</v>
      </c>
      <c r="H70" s="11">
        <f t="shared" si="6"/>
        <v>1</v>
      </c>
      <c r="I70" s="13">
        <f t="shared" si="7"/>
        <v>1</v>
      </c>
    </row>
    <row r="71" spans="1:9" x14ac:dyDescent="0.2">
      <c r="A71" s="24">
        <v>0</v>
      </c>
      <c r="B71" s="18">
        <v>0</v>
      </c>
      <c r="C71" s="19">
        <v>0</v>
      </c>
      <c r="D71" s="20">
        <v>0</v>
      </c>
      <c r="E71" s="21">
        <v>0</v>
      </c>
      <c r="F71" s="7">
        <f t="shared" si="4"/>
        <v>1</v>
      </c>
      <c r="G71" s="9">
        <f t="shared" si="5"/>
        <v>1</v>
      </c>
      <c r="H71" s="11">
        <f t="shared" si="6"/>
        <v>1</v>
      </c>
      <c r="I71" s="13">
        <f t="shared" si="7"/>
        <v>1</v>
      </c>
    </row>
    <row r="72" spans="1:9" x14ac:dyDescent="0.2">
      <c r="A72" s="24">
        <v>0</v>
      </c>
      <c r="B72" s="18">
        <v>0</v>
      </c>
      <c r="C72" s="19">
        <v>0</v>
      </c>
      <c r="D72" s="20">
        <v>0</v>
      </c>
      <c r="E72" s="21">
        <v>0</v>
      </c>
      <c r="F72" s="7">
        <f t="shared" si="4"/>
        <v>1</v>
      </c>
      <c r="G72" s="9">
        <f t="shared" si="5"/>
        <v>1</v>
      </c>
      <c r="H72" s="11">
        <f t="shared" si="6"/>
        <v>1</v>
      </c>
      <c r="I72" s="13">
        <f t="shared" si="7"/>
        <v>1</v>
      </c>
    </row>
    <row r="73" spans="1:9" x14ac:dyDescent="0.2">
      <c r="A73" s="24">
        <v>0</v>
      </c>
      <c r="B73" s="18">
        <v>0</v>
      </c>
      <c r="C73" s="19">
        <v>0</v>
      </c>
      <c r="D73" s="20">
        <v>0</v>
      </c>
      <c r="E73" s="21">
        <v>0</v>
      </c>
      <c r="F73" s="7">
        <f t="shared" si="4"/>
        <v>1</v>
      </c>
      <c r="G73" s="9">
        <f t="shared" si="5"/>
        <v>1</v>
      </c>
      <c r="H73" s="11">
        <f t="shared" si="6"/>
        <v>1</v>
      </c>
      <c r="I73" s="13">
        <f t="shared" si="7"/>
        <v>1</v>
      </c>
    </row>
    <row r="74" spans="1:9" x14ac:dyDescent="0.2">
      <c r="A74" s="24">
        <v>0</v>
      </c>
      <c r="B74" s="18">
        <v>0</v>
      </c>
      <c r="C74" s="19">
        <v>0</v>
      </c>
      <c r="D74" s="20">
        <v>0</v>
      </c>
      <c r="E74" s="21">
        <v>0</v>
      </c>
      <c r="F74" s="7">
        <f t="shared" si="4"/>
        <v>1</v>
      </c>
      <c r="G74" s="9">
        <f t="shared" si="5"/>
        <v>1</v>
      </c>
      <c r="H74" s="11">
        <f t="shared" si="6"/>
        <v>1</v>
      </c>
      <c r="I74" s="13">
        <f t="shared" si="7"/>
        <v>1</v>
      </c>
    </row>
    <row r="75" spans="1:9" x14ac:dyDescent="0.2">
      <c r="A75" s="24">
        <v>0</v>
      </c>
      <c r="B75" s="18">
        <v>0</v>
      </c>
      <c r="C75" s="19">
        <v>0</v>
      </c>
      <c r="D75" s="20">
        <v>0</v>
      </c>
      <c r="E75" s="21">
        <v>0</v>
      </c>
      <c r="F75" s="7">
        <f t="shared" si="4"/>
        <v>1</v>
      </c>
      <c r="G75" s="9">
        <f t="shared" si="5"/>
        <v>1</v>
      </c>
      <c r="H75" s="11">
        <f t="shared" si="6"/>
        <v>1</v>
      </c>
      <c r="I75" s="13">
        <f t="shared" si="7"/>
        <v>1</v>
      </c>
    </row>
    <row r="76" spans="1:9" x14ac:dyDescent="0.2">
      <c r="A76" s="24">
        <v>0</v>
      </c>
      <c r="B76" s="18">
        <v>0</v>
      </c>
      <c r="C76" s="19">
        <v>0</v>
      </c>
      <c r="D76" s="20">
        <v>0</v>
      </c>
      <c r="E76" s="21">
        <v>0</v>
      </c>
      <c r="F76" s="7">
        <f t="shared" si="4"/>
        <v>1</v>
      </c>
      <c r="G76" s="9">
        <f t="shared" si="5"/>
        <v>1</v>
      </c>
      <c r="H76" s="11">
        <f t="shared" si="6"/>
        <v>1</v>
      </c>
      <c r="I76" s="13">
        <f t="shared" si="7"/>
        <v>1</v>
      </c>
    </row>
    <row r="77" spans="1:9" x14ac:dyDescent="0.2">
      <c r="A77" s="24">
        <v>0</v>
      </c>
      <c r="B77" s="18">
        <v>0</v>
      </c>
      <c r="C77" s="19">
        <v>0</v>
      </c>
      <c r="D77" s="20">
        <v>0</v>
      </c>
      <c r="E77" s="21">
        <v>0</v>
      </c>
      <c r="F77" s="7">
        <f t="shared" si="4"/>
        <v>1</v>
      </c>
      <c r="G77" s="9">
        <f t="shared" si="5"/>
        <v>1</v>
      </c>
      <c r="H77" s="11">
        <f t="shared" si="6"/>
        <v>1</v>
      </c>
      <c r="I77" s="13">
        <f t="shared" si="7"/>
        <v>1</v>
      </c>
    </row>
    <row r="78" spans="1:9" x14ac:dyDescent="0.2">
      <c r="A78" s="24">
        <v>0</v>
      </c>
      <c r="B78" s="18">
        <v>0</v>
      </c>
      <c r="C78" s="19">
        <v>0</v>
      </c>
      <c r="D78" s="20">
        <v>0</v>
      </c>
      <c r="E78" s="21">
        <v>0</v>
      </c>
      <c r="F78" s="7">
        <f t="shared" si="4"/>
        <v>1</v>
      </c>
      <c r="G78" s="9">
        <f t="shared" si="5"/>
        <v>1</v>
      </c>
      <c r="H78" s="11">
        <f t="shared" si="6"/>
        <v>1</v>
      </c>
      <c r="I78" s="13">
        <f t="shared" si="7"/>
        <v>1</v>
      </c>
    </row>
    <row r="79" spans="1:9" x14ac:dyDescent="0.2">
      <c r="A79" s="24">
        <v>0</v>
      </c>
      <c r="B79" s="18">
        <v>0</v>
      </c>
      <c r="C79" s="19">
        <v>0</v>
      </c>
      <c r="D79" s="20">
        <v>0</v>
      </c>
      <c r="E79" s="21">
        <v>0</v>
      </c>
      <c r="F79" s="7">
        <f t="shared" si="4"/>
        <v>1</v>
      </c>
      <c r="G79" s="9">
        <f t="shared" si="5"/>
        <v>1</v>
      </c>
      <c r="H79" s="11">
        <f t="shared" si="6"/>
        <v>1</v>
      </c>
      <c r="I79" s="13">
        <f t="shared" si="7"/>
        <v>1</v>
      </c>
    </row>
    <row r="80" spans="1:9" x14ac:dyDescent="0.2">
      <c r="A80" s="24">
        <v>0</v>
      </c>
      <c r="B80" s="18">
        <v>0</v>
      </c>
      <c r="C80" s="19">
        <v>0</v>
      </c>
      <c r="D80" s="20">
        <v>0</v>
      </c>
      <c r="E80" s="21">
        <v>0</v>
      </c>
      <c r="F80" s="7">
        <f t="shared" si="4"/>
        <v>1</v>
      </c>
      <c r="G80" s="9">
        <f t="shared" si="5"/>
        <v>1</v>
      </c>
      <c r="H80" s="11">
        <f t="shared" si="6"/>
        <v>1</v>
      </c>
      <c r="I80" s="13">
        <f t="shared" si="7"/>
        <v>1</v>
      </c>
    </row>
    <row r="81" spans="1:9" x14ac:dyDescent="0.2">
      <c r="A81" s="24">
        <v>0</v>
      </c>
      <c r="B81" s="18">
        <v>0</v>
      </c>
      <c r="C81" s="19">
        <v>0</v>
      </c>
      <c r="D81" s="20">
        <v>0</v>
      </c>
      <c r="E81" s="21">
        <v>0</v>
      </c>
      <c r="F81" s="7">
        <f t="shared" si="4"/>
        <v>1</v>
      </c>
      <c r="G81" s="9">
        <f t="shared" si="5"/>
        <v>1</v>
      </c>
      <c r="H81" s="11">
        <f t="shared" si="6"/>
        <v>1</v>
      </c>
      <c r="I81" s="13">
        <f t="shared" si="7"/>
        <v>1</v>
      </c>
    </row>
    <row r="82" spans="1:9" x14ac:dyDescent="0.2">
      <c r="A82" s="24">
        <v>0</v>
      </c>
      <c r="B82" s="18">
        <v>0</v>
      </c>
      <c r="C82" s="19">
        <v>0</v>
      </c>
      <c r="D82" s="20">
        <v>0</v>
      </c>
      <c r="E82" s="21">
        <v>0</v>
      </c>
      <c r="F82" s="7">
        <f t="shared" si="4"/>
        <v>1</v>
      </c>
      <c r="G82" s="9">
        <f t="shared" si="5"/>
        <v>1</v>
      </c>
      <c r="H82" s="11">
        <f t="shared" si="6"/>
        <v>1</v>
      </c>
      <c r="I82" s="13">
        <f t="shared" si="7"/>
        <v>1</v>
      </c>
    </row>
    <row r="83" spans="1:9" x14ac:dyDescent="0.2">
      <c r="A83" s="24">
        <v>0</v>
      </c>
      <c r="B83" s="18">
        <v>0</v>
      </c>
      <c r="C83" s="19">
        <v>0</v>
      </c>
      <c r="D83" s="20">
        <v>0</v>
      </c>
      <c r="E83" s="21">
        <v>0</v>
      </c>
      <c r="F83" s="7">
        <f t="shared" si="4"/>
        <v>1</v>
      </c>
      <c r="G83" s="9">
        <f t="shared" si="5"/>
        <v>1</v>
      </c>
      <c r="H83" s="11">
        <f t="shared" si="6"/>
        <v>1</v>
      </c>
      <c r="I83" s="13">
        <f t="shared" si="7"/>
        <v>1</v>
      </c>
    </row>
    <row r="84" spans="1:9" x14ac:dyDescent="0.2">
      <c r="A84" s="24">
        <v>0</v>
      </c>
      <c r="B84" s="18">
        <v>0</v>
      </c>
      <c r="C84" s="19">
        <v>0</v>
      </c>
      <c r="D84" s="20">
        <v>0</v>
      </c>
      <c r="E84" s="21">
        <v>0</v>
      </c>
      <c r="F84" s="7">
        <f t="shared" si="4"/>
        <v>1</v>
      </c>
      <c r="G84" s="9">
        <f t="shared" si="5"/>
        <v>1</v>
      </c>
      <c r="H84" s="11">
        <f t="shared" si="6"/>
        <v>1</v>
      </c>
      <c r="I84" s="13">
        <f t="shared" si="7"/>
        <v>1</v>
      </c>
    </row>
    <row r="85" spans="1:9" x14ac:dyDescent="0.2">
      <c r="A85" s="24">
        <v>0</v>
      </c>
      <c r="B85" s="18">
        <v>0</v>
      </c>
      <c r="C85" s="19">
        <v>0</v>
      </c>
      <c r="D85" s="20">
        <v>0</v>
      </c>
      <c r="E85" s="21">
        <v>0</v>
      </c>
      <c r="F85" s="7">
        <f t="shared" si="4"/>
        <v>1</v>
      </c>
      <c r="G85" s="9">
        <f t="shared" si="5"/>
        <v>1</v>
      </c>
      <c r="H85" s="11">
        <f t="shared" si="6"/>
        <v>1</v>
      </c>
      <c r="I85" s="13">
        <f t="shared" si="7"/>
        <v>1</v>
      </c>
    </row>
    <row r="86" spans="1:9" x14ac:dyDescent="0.2">
      <c r="A86" s="24">
        <v>0</v>
      </c>
      <c r="B86" s="18">
        <v>0</v>
      </c>
      <c r="C86" s="19">
        <v>0</v>
      </c>
      <c r="D86" s="20">
        <v>0</v>
      </c>
      <c r="E86" s="21">
        <v>0</v>
      </c>
      <c r="F86" s="7">
        <f t="shared" si="4"/>
        <v>1</v>
      </c>
      <c r="G86" s="9">
        <f t="shared" si="5"/>
        <v>1</v>
      </c>
      <c r="H86" s="11">
        <f t="shared" si="6"/>
        <v>1</v>
      </c>
      <c r="I86" s="13">
        <f t="shared" si="7"/>
        <v>1</v>
      </c>
    </row>
    <row r="87" spans="1:9" x14ac:dyDescent="0.2">
      <c r="A87" s="24">
        <v>0</v>
      </c>
      <c r="B87" s="18">
        <v>0</v>
      </c>
      <c r="C87" s="19">
        <v>0</v>
      </c>
      <c r="D87" s="20">
        <v>0</v>
      </c>
      <c r="E87" s="21">
        <v>0</v>
      </c>
      <c r="F87" s="7">
        <f t="shared" si="4"/>
        <v>1</v>
      </c>
      <c r="G87" s="9">
        <f t="shared" si="5"/>
        <v>1</v>
      </c>
      <c r="H87" s="11">
        <f t="shared" si="6"/>
        <v>1</v>
      </c>
      <c r="I87" s="13">
        <f t="shared" si="7"/>
        <v>1</v>
      </c>
    </row>
    <row r="88" spans="1:9" x14ac:dyDescent="0.2">
      <c r="A88" s="24">
        <v>0</v>
      </c>
      <c r="B88" s="18">
        <v>0</v>
      </c>
      <c r="C88" s="19">
        <v>0</v>
      </c>
      <c r="D88" s="20">
        <v>0</v>
      </c>
      <c r="E88" s="21">
        <v>0</v>
      </c>
      <c r="F88" s="7">
        <f t="shared" si="4"/>
        <v>1</v>
      </c>
      <c r="G88" s="9">
        <f t="shared" si="5"/>
        <v>1</v>
      </c>
      <c r="H88" s="11">
        <f t="shared" si="6"/>
        <v>1</v>
      </c>
      <c r="I88" s="13">
        <f t="shared" si="7"/>
        <v>1</v>
      </c>
    </row>
    <row r="89" spans="1:9" x14ac:dyDescent="0.2">
      <c r="A89" s="24">
        <v>0</v>
      </c>
      <c r="B89" s="18">
        <v>0</v>
      </c>
      <c r="C89" s="19">
        <v>0</v>
      </c>
      <c r="D89" s="20">
        <v>0</v>
      </c>
      <c r="E89" s="21">
        <v>0</v>
      </c>
      <c r="F89" s="7">
        <f t="shared" si="4"/>
        <v>1</v>
      </c>
      <c r="G89" s="9">
        <f t="shared" si="5"/>
        <v>1</v>
      </c>
      <c r="H89" s="11">
        <f t="shared" si="6"/>
        <v>1</v>
      </c>
      <c r="I89" s="13">
        <f t="shared" si="7"/>
        <v>1</v>
      </c>
    </row>
    <row r="90" spans="1:9" x14ac:dyDescent="0.2">
      <c r="A90" s="24">
        <v>0</v>
      </c>
      <c r="B90" s="18">
        <v>0</v>
      </c>
      <c r="C90" s="19">
        <v>0</v>
      </c>
      <c r="D90" s="20">
        <v>0</v>
      </c>
      <c r="E90" s="21">
        <v>0</v>
      </c>
      <c r="F90" s="7">
        <f t="shared" si="4"/>
        <v>1</v>
      </c>
      <c r="G90" s="9">
        <f t="shared" si="5"/>
        <v>1</v>
      </c>
      <c r="H90" s="11">
        <f t="shared" si="6"/>
        <v>1</v>
      </c>
      <c r="I90" s="13">
        <f t="shared" si="7"/>
        <v>1</v>
      </c>
    </row>
    <row r="91" spans="1:9" x14ac:dyDescent="0.2">
      <c r="A91" s="24">
        <v>0</v>
      </c>
      <c r="B91" s="18">
        <v>0</v>
      </c>
      <c r="C91" s="19">
        <v>0</v>
      </c>
      <c r="D91" s="20">
        <v>0</v>
      </c>
      <c r="E91" s="21">
        <v>0</v>
      </c>
      <c r="F91" s="7">
        <f t="shared" si="4"/>
        <v>1</v>
      </c>
      <c r="G91" s="9">
        <f t="shared" si="5"/>
        <v>1</v>
      </c>
      <c r="H91" s="11">
        <f t="shared" si="6"/>
        <v>1</v>
      </c>
      <c r="I91" s="13">
        <f t="shared" si="7"/>
        <v>1</v>
      </c>
    </row>
    <row r="92" spans="1:9" x14ac:dyDescent="0.2">
      <c r="A92" s="24">
        <v>0</v>
      </c>
      <c r="B92" s="18">
        <v>0</v>
      </c>
      <c r="C92" s="19">
        <v>0</v>
      </c>
      <c r="D92" s="20">
        <v>0</v>
      </c>
      <c r="E92" s="21">
        <v>0</v>
      </c>
      <c r="F92" s="7">
        <f t="shared" si="4"/>
        <v>1</v>
      </c>
      <c r="G92" s="9">
        <f t="shared" si="5"/>
        <v>1</v>
      </c>
      <c r="H92" s="11">
        <f t="shared" si="6"/>
        <v>1</v>
      </c>
      <c r="I92" s="13">
        <f t="shared" si="7"/>
        <v>1</v>
      </c>
    </row>
    <row r="93" spans="1:9" x14ac:dyDescent="0.2">
      <c r="A93" s="24">
        <v>0</v>
      </c>
      <c r="B93" s="18">
        <v>0</v>
      </c>
      <c r="C93" s="19">
        <v>0</v>
      </c>
      <c r="D93" s="20">
        <v>0</v>
      </c>
      <c r="E93" s="21">
        <v>0</v>
      </c>
      <c r="F93" s="7">
        <f t="shared" si="4"/>
        <v>1</v>
      </c>
      <c r="G93" s="9">
        <f t="shared" si="5"/>
        <v>1</v>
      </c>
      <c r="H93" s="11">
        <f t="shared" si="6"/>
        <v>1</v>
      </c>
      <c r="I93" s="13">
        <f t="shared" si="7"/>
        <v>1</v>
      </c>
    </row>
    <row r="94" spans="1:9" x14ac:dyDescent="0.2">
      <c r="A94" s="24">
        <v>0</v>
      </c>
      <c r="B94" s="18">
        <v>0</v>
      </c>
      <c r="C94" s="19">
        <v>0</v>
      </c>
      <c r="D94" s="20">
        <v>0</v>
      </c>
      <c r="E94" s="21">
        <v>0</v>
      </c>
      <c r="F94" s="7">
        <f t="shared" si="4"/>
        <v>1</v>
      </c>
      <c r="G94" s="9">
        <f t="shared" si="5"/>
        <v>1</v>
      </c>
      <c r="H94" s="11">
        <f t="shared" si="6"/>
        <v>1</v>
      </c>
      <c r="I94" s="13">
        <f t="shared" si="7"/>
        <v>1</v>
      </c>
    </row>
    <row r="95" spans="1:9" x14ac:dyDescent="0.2">
      <c r="A95" s="24">
        <v>0</v>
      </c>
      <c r="B95" s="18">
        <v>0</v>
      </c>
      <c r="C95" s="19">
        <v>0</v>
      </c>
      <c r="D95" s="20">
        <v>0</v>
      </c>
      <c r="E95" s="21">
        <v>0</v>
      </c>
      <c r="F95" s="7">
        <f t="shared" si="4"/>
        <v>1</v>
      </c>
      <c r="G95" s="9">
        <f t="shared" si="5"/>
        <v>1</v>
      </c>
      <c r="H95" s="11">
        <f t="shared" si="6"/>
        <v>1</v>
      </c>
      <c r="I95" s="13">
        <f t="shared" si="7"/>
        <v>1</v>
      </c>
    </row>
    <row r="96" spans="1:9" x14ac:dyDescent="0.2">
      <c r="A96" s="24">
        <v>0</v>
      </c>
      <c r="B96" s="18">
        <v>0</v>
      </c>
      <c r="C96" s="19">
        <v>0</v>
      </c>
      <c r="D96" s="20">
        <v>0</v>
      </c>
      <c r="E96" s="21">
        <v>0</v>
      </c>
      <c r="F96" s="7">
        <f t="shared" si="4"/>
        <v>1</v>
      </c>
      <c r="G96" s="9">
        <f t="shared" si="5"/>
        <v>1</v>
      </c>
      <c r="H96" s="11">
        <f t="shared" si="6"/>
        <v>1</v>
      </c>
      <c r="I96" s="13">
        <f t="shared" si="7"/>
        <v>1</v>
      </c>
    </row>
    <row r="97" spans="1:9" x14ac:dyDescent="0.2">
      <c r="A97" s="24">
        <v>0</v>
      </c>
      <c r="B97" s="18">
        <v>0</v>
      </c>
      <c r="C97" s="19">
        <v>0</v>
      </c>
      <c r="D97" s="20">
        <v>0</v>
      </c>
      <c r="E97" s="21">
        <v>0</v>
      </c>
      <c r="F97" s="7">
        <f t="shared" si="4"/>
        <v>1</v>
      </c>
      <c r="G97" s="9">
        <f t="shared" si="5"/>
        <v>1</v>
      </c>
      <c r="H97" s="11">
        <f t="shared" si="6"/>
        <v>1</v>
      </c>
      <c r="I97" s="13">
        <f t="shared" si="7"/>
        <v>1</v>
      </c>
    </row>
    <row r="98" spans="1:9" x14ac:dyDescent="0.2">
      <c r="A98" s="24">
        <v>0</v>
      </c>
      <c r="B98" s="18">
        <v>0</v>
      </c>
      <c r="C98" s="19">
        <v>0</v>
      </c>
      <c r="D98" s="20">
        <v>0</v>
      </c>
      <c r="E98" s="21">
        <v>0</v>
      </c>
      <c r="F98" s="7">
        <f t="shared" si="4"/>
        <v>1</v>
      </c>
      <c r="G98" s="9">
        <f t="shared" si="5"/>
        <v>1</v>
      </c>
      <c r="H98" s="11">
        <f t="shared" si="6"/>
        <v>1</v>
      </c>
      <c r="I98" s="13">
        <f t="shared" si="7"/>
        <v>1</v>
      </c>
    </row>
    <row r="99" spans="1:9" x14ac:dyDescent="0.2">
      <c r="A99" s="24">
        <v>0</v>
      </c>
      <c r="B99" s="18">
        <v>0</v>
      </c>
      <c r="C99" s="19">
        <v>0</v>
      </c>
      <c r="D99" s="20">
        <v>0</v>
      </c>
      <c r="E99" s="21">
        <v>0</v>
      </c>
      <c r="F99" s="7">
        <f t="shared" si="4"/>
        <v>1</v>
      </c>
      <c r="G99" s="9">
        <f t="shared" si="5"/>
        <v>1</v>
      </c>
      <c r="H99" s="11">
        <f t="shared" si="6"/>
        <v>1</v>
      </c>
      <c r="I99" s="13">
        <f t="shared" si="7"/>
        <v>1</v>
      </c>
    </row>
    <row r="100" spans="1:9" x14ac:dyDescent="0.2">
      <c r="A100" s="24">
        <v>0</v>
      </c>
      <c r="B100" s="18">
        <v>0</v>
      </c>
      <c r="C100" s="19">
        <v>0</v>
      </c>
      <c r="D100" s="20">
        <v>0</v>
      </c>
      <c r="E100" s="21">
        <v>0</v>
      </c>
      <c r="F100" s="7">
        <f t="shared" si="4"/>
        <v>1</v>
      </c>
      <c r="G100" s="9">
        <f t="shared" si="5"/>
        <v>1</v>
      </c>
      <c r="H100" s="11">
        <f t="shared" si="6"/>
        <v>1</v>
      </c>
      <c r="I100" s="13">
        <f t="shared" si="7"/>
        <v>1</v>
      </c>
    </row>
    <row r="101" spans="1:9" x14ac:dyDescent="0.2">
      <c r="A101" s="24">
        <v>0</v>
      </c>
      <c r="B101" s="18">
        <v>0</v>
      </c>
      <c r="C101" s="19">
        <v>0</v>
      </c>
      <c r="D101" s="20">
        <v>0</v>
      </c>
      <c r="E101" s="21">
        <v>0</v>
      </c>
      <c r="F101" s="7">
        <f t="shared" si="4"/>
        <v>1</v>
      </c>
      <c r="G101" s="9">
        <f t="shared" si="5"/>
        <v>1</v>
      </c>
      <c r="H101" s="11">
        <f t="shared" si="6"/>
        <v>1</v>
      </c>
      <c r="I101" s="13">
        <f t="shared" si="7"/>
        <v>1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F101"/>
  <sheetViews>
    <sheetView workbookViewId="0">
      <pane ySplit="1" topLeftCell="A2" activePane="bottomLeft" state="frozen"/>
      <selection pane="bottomLeft" activeCell="F1" sqref="F1:F1048576"/>
    </sheetView>
  </sheetViews>
  <sheetFormatPr baseColWidth="10" defaultRowHeight="16" x14ac:dyDescent="0.2"/>
  <cols>
    <col min="1" max="1" width="10.83203125" style="24"/>
    <col min="2" max="2" width="24.33203125" style="3" bestFit="1" customWidth="1"/>
    <col min="3" max="3" width="11" customWidth="1"/>
    <col min="4" max="4" width="13.5" style="3" bestFit="1" customWidth="1"/>
    <col min="5" max="5" width="12.1640625" style="3" bestFit="1" customWidth="1"/>
    <col min="6" max="6" width="14.1640625" style="3" bestFit="1" customWidth="1"/>
  </cols>
  <sheetData>
    <row r="1" spans="1:6" s="2" customFormat="1" x14ac:dyDescent="0.2">
      <c r="A1" s="23" t="s">
        <v>2</v>
      </c>
      <c r="B1" s="5" t="s">
        <v>11</v>
      </c>
      <c r="D1" s="5" t="s">
        <v>25</v>
      </c>
      <c r="E1" s="5" t="s">
        <v>26</v>
      </c>
      <c r="F1" s="5" t="s">
        <v>21</v>
      </c>
    </row>
    <row r="2" spans="1:6" x14ac:dyDescent="0.2">
      <c r="A2" s="24">
        <f>Stoch_Param!A2</f>
        <v>0</v>
      </c>
      <c r="B2" s="3">
        <v>0</v>
      </c>
      <c r="D2" s="3">
        <v>0</v>
      </c>
      <c r="E2" s="3">
        <v>0</v>
      </c>
      <c r="F2" s="3">
        <v>0</v>
      </c>
    </row>
    <row r="3" spans="1:6" x14ac:dyDescent="0.2">
      <c r="A3" s="24">
        <f>Stoch_Param!A3</f>
        <v>0</v>
      </c>
      <c r="B3" s="3">
        <v>0</v>
      </c>
      <c r="D3" s="3">
        <v>0</v>
      </c>
      <c r="E3" s="3">
        <v>0</v>
      </c>
      <c r="F3" s="3">
        <v>0</v>
      </c>
    </row>
    <row r="4" spans="1:6" x14ac:dyDescent="0.2">
      <c r="A4" s="24">
        <f>Stoch_Param!A4</f>
        <v>0</v>
      </c>
      <c r="B4" s="3">
        <v>0</v>
      </c>
      <c r="D4" s="3">
        <v>0</v>
      </c>
      <c r="E4" s="3">
        <v>0</v>
      </c>
      <c r="F4" s="3">
        <v>0</v>
      </c>
    </row>
    <row r="5" spans="1:6" x14ac:dyDescent="0.2">
      <c r="A5" s="24">
        <f>Stoch_Param!A5</f>
        <v>0</v>
      </c>
      <c r="B5" s="3">
        <v>0</v>
      </c>
      <c r="D5" s="3">
        <v>0</v>
      </c>
      <c r="E5" s="3">
        <v>0</v>
      </c>
      <c r="F5" s="3">
        <v>0</v>
      </c>
    </row>
    <row r="6" spans="1:6" x14ac:dyDescent="0.2">
      <c r="A6" s="24">
        <f>Stoch_Param!A6</f>
        <v>0</v>
      </c>
      <c r="B6" s="3">
        <v>0</v>
      </c>
      <c r="D6" s="3">
        <v>0</v>
      </c>
      <c r="E6" s="3">
        <v>0</v>
      </c>
      <c r="F6" s="3">
        <v>0</v>
      </c>
    </row>
    <row r="7" spans="1:6" x14ac:dyDescent="0.2">
      <c r="A7" s="24">
        <f>Stoch_Param!A7</f>
        <v>0</v>
      </c>
      <c r="B7" s="3">
        <v>0</v>
      </c>
      <c r="D7" s="3">
        <v>0</v>
      </c>
      <c r="E7" s="3">
        <v>0</v>
      </c>
      <c r="F7" s="3">
        <v>0</v>
      </c>
    </row>
    <row r="8" spans="1:6" x14ac:dyDescent="0.2">
      <c r="A8" s="24">
        <f>Stoch_Param!A8</f>
        <v>0</v>
      </c>
      <c r="B8" s="3">
        <v>0</v>
      </c>
      <c r="D8" s="3">
        <v>0</v>
      </c>
      <c r="E8" s="3">
        <v>0</v>
      </c>
      <c r="F8" s="3">
        <v>0</v>
      </c>
    </row>
    <row r="9" spans="1:6" x14ac:dyDescent="0.2">
      <c r="A9" s="24">
        <f>Stoch_Param!A9</f>
        <v>0</v>
      </c>
      <c r="B9" s="3">
        <v>0</v>
      </c>
      <c r="D9" s="3">
        <v>0</v>
      </c>
      <c r="E9" s="3">
        <v>0</v>
      </c>
      <c r="F9" s="3">
        <v>0</v>
      </c>
    </row>
    <row r="10" spans="1:6" x14ac:dyDescent="0.2">
      <c r="A10" s="24">
        <f>Stoch_Param!A10</f>
        <v>0</v>
      </c>
      <c r="B10" s="3">
        <v>0</v>
      </c>
      <c r="D10" s="3">
        <v>0</v>
      </c>
      <c r="E10" s="3">
        <v>0</v>
      </c>
      <c r="F10" s="3">
        <v>0</v>
      </c>
    </row>
    <row r="11" spans="1:6" x14ac:dyDescent="0.2">
      <c r="A11" s="24">
        <f>Stoch_Param!A11</f>
        <v>0</v>
      </c>
      <c r="B11" s="3">
        <v>0</v>
      </c>
      <c r="D11" s="3">
        <v>0</v>
      </c>
      <c r="E11" s="3">
        <v>0</v>
      </c>
      <c r="F11" s="3">
        <v>0</v>
      </c>
    </row>
    <row r="12" spans="1:6" x14ac:dyDescent="0.2">
      <c r="A12" s="24">
        <f>Stoch_Param!A12</f>
        <v>0</v>
      </c>
      <c r="B12" s="3">
        <v>0</v>
      </c>
      <c r="D12" s="3">
        <v>0</v>
      </c>
      <c r="E12" s="3">
        <v>0</v>
      </c>
      <c r="F12" s="3">
        <v>0</v>
      </c>
    </row>
    <row r="13" spans="1:6" x14ac:dyDescent="0.2">
      <c r="A13" s="24">
        <f>Stoch_Param!A13</f>
        <v>0</v>
      </c>
      <c r="B13" s="3">
        <v>0</v>
      </c>
      <c r="D13" s="3">
        <v>0</v>
      </c>
      <c r="E13" s="3">
        <v>0</v>
      </c>
      <c r="F13" s="3">
        <v>0</v>
      </c>
    </row>
    <row r="14" spans="1:6" x14ac:dyDescent="0.2">
      <c r="A14" s="24">
        <f>Stoch_Param!A14</f>
        <v>0</v>
      </c>
      <c r="B14" s="3">
        <v>0</v>
      </c>
      <c r="D14" s="3">
        <v>0</v>
      </c>
      <c r="E14" s="3">
        <v>0</v>
      </c>
      <c r="F14" s="3">
        <v>0</v>
      </c>
    </row>
    <row r="15" spans="1:6" x14ac:dyDescent="0.2">
      <c r="A15" s="24">
        <f>Stoch_Param!A15</f>
        <v>0</v>
      </c>
      <c r="B15" s="3">
        <v>0</v>
      </c>
      <c r="D15" s="3">
        <v>0</v>
      </c>
      <c r="E15" s="3">
        <v>0</v>
      </c>
      <c r="F15" s="3">
        <v>0</v>
      </c>
    </row>
    <row r="16" spans="1:6" x14ac:dyDescent="0.2">
      <c r="A16" s="24">
        <f>Stoch_Param!A16</f>
        <v>0</v>
      </c>
      <c r="B16" s="3">
        <v>0</v>
      </c>
      <c r="D16" s="3">
        <v>0</v>
      </c>
      <c r="E16" s="3">
        <v>0</v>
      </c>
      <c r="F16" s="3">
        <v>0</v>
      </c>
    </row>
    <row r="17" spans="1:6" x14ac:dyDescent="0.2">
      <c r="A17" s="24">
        <f>Stoch_Param!A17</f>
        <v>0</v>
      </c>
      <c r="B17" s="3">
        <v>0</v>
      </c>
      <c r="D17" s="3">
        <v>0</v>
      </c>
      <c r="E17" s="3">
        <v>0</v>
      </c>
      <c r="F17" s="3">
        <v>0</v>
      </c>
    </row>
    <row r="18" spans="1:6" x14ac:dyDescent="0.2">
      <c r="A18" s="24">
        <f>Stoch_Param!A18</f>
        <v>0</v>
      </c>
      <c r="B18" s="3">
        <v>0</v>
      </c>
      <c r="D18" s="3">
        <v>0</v>
      </c>
      <c r="E18" s="3">
        <v>0</v>
      </c>
      <c r="F18" s="3">
        <v>0</v>
      </c>
    </row>
    <row r="19" spans="1:6" x14ac:dyDescent="0.2">
      <c r="A19" s="24">
        <f>Stoch_Param!A19</f>
        <v>0</v>
      </c>
      <c r="B19" s="3">
        <v>0</v>
      </c>
      <c r="D19" s="3">
        <v>0</v>
      </c>
      <c r="E19" s="3">
        <v>0</v>
      </c>
      <c r="F19" s="3">
        <v>0</v>
      </c>
    </row>
    <row r="20" spans="1:6" x14ac:dyDescent="0.2">
      <c r="A20" s="24">
        <f>Stoch_Param!A20</f>
        <v>0</v>
      </c>
      <c r="B20" s="3">
        <v>0</v>
      </c>
      <c r="D20" s="3">
        <v>0</v>
      </c>
      <c r="E20" s="3">
        <v>0</v>
      </c>
      <c r="F20" s="3">
        <v>0</v>
      </c>
    </row>
    <row r="21" spans="1:6" x14ac:dyDescent="0.2">
      <c r="A21" s="24">
        <f>Stoch_Param!A21</f>
        <v>0</v>
      </c>
      <c r="B21" s="3">
        <v>0</v>
      </c>
      <c r="D21" s="3">
        <v>0</v>
      </c>
      <c r="E21" s="3">
        <v>0</v>
      </c>
      <c r="F21" s="3">
        <v>0</v>
      </c>
    </row>
    <row r="22" spans="1:6" x14ac:dyDescent="0.2">
      <c r="A22" s="24">
        <f>Stoch_Param!A22</f>
        <v>0</v>
      </c>
      <c r="B22" s="3">
        <v>0</v>
      </c>
      <c r="D22" s="3">
        <v>0</v>
      </c>
      <c r="E22" s="3">
        <v>0</v>
      </c>
      <c r="F22" s="3">
        <v>0</v>
      </c>
    </row>
    <row r="23" spans="1:6" x14ac:dyDescent="0.2">
      <c r="A23" s="24">
        <f>Stoch_Param!A23</f>
        <v>0</v>
      </c>
      <c r="B23" s="3">
        <v>0</v>
      </c>
      <c r="D23" s="3">
        <v>0</v>
      </c>
      <c r="E23" s="3">
        <v>0</v>
      </c>
      <c r="F23" s="3">
        <v>0</v>
      </c>
    </row>
    <row r="24" spans="1:6" x14ac:dyDescent="0.2">
      <c r="A24" s="24">
        <f>Stoch_Param!A24</f>
        <v>0</v>
      </c>
      <c r="B24" s="3">
        <v>0</v>
      </c>
      <c r="D24" s="3">
        <v>0</v>
      </c>
      <c r="E24" s="3">
        <v>0</v>
      </c>
      <c r="F24" s="3">
        <v>0</v>
      </c>
    </row>
    <row r="25" spans="1:6" x14ac:dyDescent="0.2">
      <c r="A25" s="24">
        <f>Stoch_Param!A25</f>
        <v>0</v>
      </c>
      <c r="B25" s="3">
        <v>0</v>
      </c>
      <c r="D25" s="3">
        <v>0</v>
      </c>
      <c r="E25" s="3">
        <v>0</v>
      </c>
      <c r="F25" s="3">
        <v>0</v>
      </c>
    </row>
    <row r="26" spans="1:6" x14ac:dyDescent="0.2">
      <c r="A26" s="24">
        <f>Stoch_Param!A26</f>
        <v>0</v>
      </c>
      <c r="B26" s="3">
        <v>0</v>
      </c>
      <c r="D26" s="3">
        <v>0</v>
      </c>
      <c r="E26" s="3">
        <v>0</v>
      </c>
      <c r="F26" s="3">
        <v>0</v>
      </c>
    </row>
    <row r="27" spans="1:6" x14ac:dyDescent="0.2">
      <c r="A27" s="24">
        <f>Stoch_Param!A27</f>
        <v>0</v>
      </c>
      <c r="B27" s="3">
        <v>0</v>
      </c>
      <c r="D27" s="3">
        <v>0</v>
      </c>
      <c r="E27" s="3">
        <v>0</v>
      </c>
      <c r="F27" s="3">
        <v>0</v>
      </c>
    </row>
    <row r="28" spans="1:6" x14ac:dyDescent="0.2">
      <c r="A28" s="24">
        <f>Stoch_Param!A28</f>
        <v>0</v>
      </c>
      <c r="B28" s="3">
        <v>0</v>
      </c>
      <c r="D28" s="3">
        <v>0</v>
      </c>
      <c r="E28" s="3">
        <v>0</v>
      </c>
      <c r="F28" s="3">
        <v>0</v>
      </c>
    </row>
    <row r="29" spans="1:6" x14ac:dyDescent="0.2">
      <c r="A29" s="24">
        <f>Stoch_Param!A29</f>
        <v>0</v>
      </c>
      <c r="B29" s="3">
        <v>0</v>
      </c>
      <c r="D29" s="3">
        <v>0</v>
      </c>
      <c r="E29" s="3">
        <v>0</v>
      </c>
      <c r="F29" s="3">
        <v>0</v>
      </c>
    </row>
    <row r="30" spans="1:6" x14ac:dyDescent="0.2">
      <c r="A30" s="24">
        <f>Stoch_Param!A30</f>
        <v>0</v>
      </c>
      <c r="B30" s="3">
        <v>0</v>
      </c>
      <c r="D30" s="3">
        <v>0</v>
      </c>
      <c r="E30" s="3">
        <v>0</v>
      </c>
      <c r="F30" s="3">
        <v>0</v>
      </c>
    </row>
    <row r="31" spans="1:6" x14ac:dyDescent="0.2">
      <c r="A31" s="24">
        <f>Stoch_Param!A31</f>
        <v>0</v>
      </c>
      <c r="B31" s="3">
        <v>0</v>
      </c>
      <c r="D31" s="3">
        <v>0</v>
      </c>
      <c r="E31" s="3">
        <v>0</v>
      </c>
      <c r="F31" s="3">
        <v>0</v>
      </c>
    </row>
    <row r="32" spans="1:6" x14ac:dyDescent="0.2">
      <c r="A32" s="24">
        <f>Stoch_Param!A32</f>
        <v>0</v>
      </c>
      <c r="B32" s="3">
        <v>0</v>
      </c>
      <c r="D32" s="3">
        <v>0</v>
      </c>
      <c r="E32" s="3">
        <v>0</v>
      </c>
      <c r="F32" s="3">
        <v>0</v>
      </c>
    </row>
    <row r="33" spans="1:6" x14ac:dyDescent="0.2">
      <c r="A33" s="24">
        <f>Stoch_Param!A33</f>
        <v>0</v>
      </c>
      <c r="B33" s="3">
        <v>0</v>
      </c>
      <c r="D33" s="3">
        <v>0</v>
      </c>
      <c r="E33" s="3">
        <v>0</v>
      </c>
      <c r="F33" s="3">
        <v>0</v>
      </c>
    </row>
    <row r="34" spans="1:6" x14ac:dyDescent="0.2">
      <c r="A34" s="24">
        <f>Stoch_Param!A34</f>
        <v>0</v>
      </c>
      <c r="B34" s="3">
        <v>0</v>
      </c>
      <c r="D34" s="3">
        <v>0</v>
      </c>
      <c r="E34" s="3">
        <v>0</v>
      </c>
      <c r="F34" s="3">
        <v>0</v>
      </c>
    </row>
    <row r="35" spans="1:6" x14ac:dyDescent="0.2">
      <c r="A35" s="24">
        <f>Stoch_Param!A35</f>
        <v>0</v>
      </c>
      <c r="B35" s="3">
        <v>0</v>
      </c>
      <c r="D35" s="3">
        <v>0</v>
      </c>
      <c r="E35" s="3">
        <v>0</v>
      </c>
      <c r="F35" s="3">
        <v>0</v>
      </c>
    </row>
    <row r="36" spans="1:6" x14ac:dyDescent="0.2">
      <c r="A36" s="24">
        <f>Stoch_Param!A36</f>
        <v>0</v>
      </c>
      <c r="B36" s="3">
        <v>0</v>
      </c>
      <c r="D36" s="3">
        <v>0</v>
      </c>
      <c r="E36" s="3">
        <v>0</v>
      </c>
      <c r="F36" s="3">
        <v>0</v>
      </c>
    </row>
    <row r="37" spans="1:6" x14ac:dyDescent="0.2">
      <c r="A37" s="24">
        <f>Stoch_Param!A37</f>
        <v>0</v>
      </c>
      <c r="B37" s="3">
        <v>0</v>
      </c>
      <c r="D37" s="3">
        <v>0</v>
      </c>
      <c r="E37" s="3">
        <v>0</v>
      </c>
      <c r="F37" s="3">
        <v>0</v>
      </c>
    </row>
    <row r="38" spans="1:6" x14ac:dyDescent="0.2">
      <c r="A38" s="24">
        <f>Stoch_Param!A38</f>
        <v>0</v>
      </c>
      <c r="B38" s="3">
        <v>0</v>
      </c>
      <c r="D38" s="3">
        <v>0</v>
      </c>
      <c r="E38" s="3">
        <v>0</v>
      </c>
      <c r="F38" s="3">
        <v>0</v>
      </c>
    </row>
    <row r="39" spans="1:6" x14ac:dyDescent="0.2">
      <c r="A39" s="24">
        <f>Stoch_Param!A39</f>
        <v>0</v>
      </c>
      <c r="B39" s="3">
        <v>0</v>
      </c>
      <c r="D39" s="3">
        <v>0</v>
      </c>
      <c r="E39" s="3">
        <v>0</v>
      </c>
      <c r="F39" s="3">
        <v>0</v>
      </c>
    </row>
    <row r="40" spans="1:6" x14ac:dyDescent="0.2">
      <c r="A40" s="24">
        <f>Stoch_Param!A40</f>
        <v>0</v>
      </c>
      <c r="B40" s="3">
        <v>0</v>
      </c>
      <c r="D40" s="3">
        <v>0</v>
      </c>
      <c r="E40" s="3">
        <v>0</v>
      </c>
      <c r="F40" s="3">
        <v>0</v>
      </c>
    </row>
    <row r="41" spans="1:6" x14ac:dyDescent="0.2">
      <c r="A41" s="24">
        <f>Stoch_Param!A41</f>
        <v>0</v>
      </c>
      <c r="B41" s="3">
        <v>0</v>
      </c>
      <c r="D41" s="3">
        <v>0</v>
      </c>
      <c r="E41" s="3">
        <v>0</v>
      </c>
      <c r="F41" s="3">
        <v>0</v>
      </c>
    </row>
    <row r="42" spans="1:6" x14ac:dyDescent="0.2">
      <c r="A42" s="24">
        <f>Stoch_Param!A42</f>
        <v>0</v>
      </c>
      <c r="B42" s="3">
        <v>0</v>
      </c>
      <c r="D42" s="3">
        <v>0</v>
      </c>
      <c r="E42" s="3">
        <v>0</v>
      </c>
      <c r="F42" s="3">
        <v>0</v>
      </c>
    </row>
    <row r="43" spans="1:6" x14ac:dyDescent="0.2">
      <c r="A43" s="24">
        <f>Stoch_Param!A43</f>
        <v>0</v>
      </c>
      <c r="B43" s="3">
        <v>0</v>
      </c>
      <c r="D43" s="3">
        <v>0</v>
      </c>
      <c r="E43" s="3">
        <v>0</v>
      </c>
      <c r="F43" s="3">
        <v>0</v>
      </c>
    </row>
    <row r="44" spans="1:6" x14ac:dyDescent="0.2">
      <c r="A44" s="24">
        <f>Stoch_Param!A44</f>
        <v>0</v>
      </c>
      <c r="B44" s="3">
        <v>0</v>
      </c>
      <c r="D44" s="3">
        <v>0</v>
      </c>
      <c r="E44" s="3">
        <v>0</v>
      </c>
      <c r="F44" s="3">
        <v>0</v>
      </c>
    </row>
    <row r="45" spans="1:6" x14ac:dyDescent="0.2">
      <c r="A45" s="24">
        <f>Stoch_Param!A45</f>
        <v>0</v>
      </c>
      <c r="B45" s="3">
        <v>0</v>
      </c>
      <c r="D45" s="3">
        <v>0</v>
      </c>
      <c r="E45" s="3">
        <v>0</v>
      </c>
      <c r="F45" s="3">
        <v>0</v>
      </c>
    </row>
    <row r="46" spans="1:6" x14ac:dyDescent="0.2">
      <c r="A46" s="24">
        <f>Stoch_Param!A46</f>
        <v>0</v>
      </c>
      <c r="B46" s="3">
        <v>0</v>
      </c>
      <c r="D46" s="3">
        <v>0</v>
      </c>
      <c r="E46" s="3">
        <v>0</v>
      </c>
      <c r="F46" s="3">
        <v>0</v>
      </c>
    </row>
    <row r="47" spans="1:6" x14ac:dyDescent="0.2">
      <c r="A47" s="24">
        <f>Stoch_Param!A47</f>
        <v>0</v>
      </c>
      <c r="B47" s="3">
        <v>0</v>
      </c>
      <c r="D47" s="3">
        <v>0</v>
      </c>
      <c r="E47" s="3">
        <v>0</v>
      </c>
      <c r="F47" s="3">
        <v>0</v>
      </c>
    </row>
    <row r="48" spans="1:6" x14ac:dyDescent="0.2">
      <c r="A48" s="24">
        <f>Stoch_Param!A48</f>
        <v>0</v>
      </c>
      <c r="B48" s="3">
        <v>0</v>
      </c>
      <c r="D48" s="3">
        <v>0</v>
      </c>
      <c r="E48" s="3">
        <v>0</v>
      </c>
      <c r="F48" s="3">
        <v>0</v>
      </c>
    </row>
    <row r="49" spans="1:6" x14ac:dyDescent="0.2">
      <c r="A49" s="24">
        <f>Stoch_Param!A49</f>
        <v>0</v>
      </c>
      <c r="B49" s="3">
        <v>0</v>
      </c>
      <c r="D49" s="3">
        <v>0</v>
      </c>
      <c r="E49" s="3">
        <v>0</v>
      </c>
      <c r="F49" s="3">
        <v>0</v>
      </c>
    </row>
    <row r="50" spans="1:6" x14ac:dyDescent="0.2">
      <c r="A50" s="24">
        <f>Stoch_Param!A50</f>
        <v>0</v>
      </c>
      <c r="B50" s="3">
        <v>0</v>
      </c>
      <c r="D50" s="3">
        <v>0</v>
      </c>
      <c r="E50" s="3">
        <v>0</v>
      </c>
      <c r="F50" s="3">
        <v>0</v>
      </c>
    </row>
    <row r="51" spans="1:6" x14ac:dyDescent="0.2">
      <c r="A51" s="24">
        <f>Stoch_Param!A51</f>
        <v>0</v>
      </c>
      <c r="B51" s="3">
        <v>0</v>
      </c>
      <c r="D51" s="3">
        <v>0</v>
      </c>
      <c r="E51" s="3">
        <v>0</v>
      </c>
      <c r="F51" s="3">
        <v>0</v>
      </c>
    </row>
    <row r="52" spans="1:6" x14ac:dyDescent="0.2">
      <c r="A52" s="24">
        <f>Stoch_Param!A52</f>
        <v>0</v>
      </c>
      <c r="B52" s="3">
        <v>0</v>
      </c>
      <c r="D52" s="3">
        <v>0</v>
      </c>
      <c r="E52" s="3">
        <v>0</v>
      </c>
      <c r="F52" s="3">
        <v>0</v>
      </c>
    </row>
    <row r="53" spans="1:6" x14ac:dyDescent="0.2">
      <c r="A53" s="24">
        <f>Stoch_Param!A53</f>
        <v>0</v>
      </c>
      <c r="B53" s="3">
        <v>0</v>
      </c>
      <c r="D53" s="3">
        <v>0</v>
      </c>
      <c r="E53" s="3">
        <v>0</v>
      </c>
      <c r="F53" s="3">
        <v>0</v>
      </c>
    </row>
    <row r="54" spans="1:6" x14ac:dyDescent="0.2">
      <c r="A54" s="24">
        <f>Stoch_Param!A54</f>
        <v>0</v>
      </c>
      <c r="B54" s="3">
        <v>0</v>
      </c>
      <c r="D54" s="3">
        <v>0</v>
      </c>
      <c r="E54" s="3">
        <v>0</v>
      </c>
      <c r="F54" s="3">
        <v>0</v>
      </c>
    </row>
    <row r="55" spans="1:6" x14ac:dyDescent="0.2">
      <c r="A55" s="24">
        <f>Stoch_Param!A55</f>
        <v>0</v>
      </c>
      <c r="B55" s="3">
        <v>0</v>
      </c>
      <c r="D55" s="3">
        <v>0</v>
      </c>
      <c r="E55" s="3">
        <v>0</v>
      </c>
      <c r="F55" s="3">
        <v>0</v>
      </c>
    </row>
    <row r="56" spans="1:6" x14ac:dyDescent="0.2">
      <c r="A56" s="24">
        <f>Stoch_Param!A56</f>
        <v>0</v>
      </c>
      <c r="B56" s="3">
        <v>0</v>
      </c>
      <c r="D56" s="3">
        <v>0</v>
      </c>
      <c r="E56" s="3">
        <v>0</v>
      </c>
      <c r="F56" s="3">
        <v>0</v>
      </c>
    </row>
    <row r="57" spans="1:6" x14ac:dyDescent="0.2">
      <c r="A57" s="24">
        <f>Stoch_Param!A57</f>
        <v>0</v>
      </c>
      <c r="B57" s="3">
        <v>0</v>
      </c>
      <c r="D57" s="3">
        <v>0</v>
      </c>
      <c r="E57" s="3">
        <v>0</v>
      </c>
      <c r="F57" s="3">
        <v>0</v>
      </c>
    </row>
    <row r="58" spans="1:6" x14ac:dyDescent="0.2">
      <c r="A58" s="24">
        <f>Stoch_Param!A58</f>
        <v>0</v>
      </c>
      <c r="B58" s="3">
        <v>0</v>
      </c>
      <c r="D58" s="3">
        <v>0</v>
      </c>
      <c r="E58" s="3">
        <v>0</v>
      </c>
      <c r="F58" s="3">
        <v>0</v>
      </c>
    </row>
    <row r="59" spans="1:6" x14ac:dyDescent="0.2">
      <c r="A59" s="24">
        <f>Stoch_Param!A59</f>
        <v>0</v>
      </c>
      <c r="B59" s="3">
        <v>0</v>
      </c>
      <c r="D59" s="3">
        <v>0</v>
      </c>
      <c r="E59" s="3">
        <v>0</v>
      </c>
      <c r="F59" s="3">
        <v>0</v>
      </c>
    </row>
    <row r="60" spans="1:6" x14ac:dyDescent="0.2">
      <c r="A60" s="24">
        <f>Stoch_Param!A60</f>
        <v>0</v>
      </c>
      <c r="B60" s="3">
        <v>0</v>
      </c>
      <c r="D60" s="3">
        <v>0</v>
      </c>
      <c r="E60" s="3">
        <v>0</v>
      </c>
      <c r="F60" s="3">
        <v>0</v>
      </c>
    </row>
    <row r="61" spans="1:6" x14ac:dyDescent="0.2">
      <c r="A61" s="24">
        <f>Stoch_Param!A61</f>
        <v>0</v>
      </c>
      <c r="B61" s="3">
        <v>0</v>
      </c>
      <c r="D61" s="3">
        <v>0</v>
      </c>
      <c r="E61" s="3">
        <v>0</v>
      </c>
      <c r="F61" s="3">
        <v>0</v>
      </c>
    </row>
    <row r="62" spans="1:6" x14ac:dyDescent="0.2">
      <c r="A62" s="24">
        <f>Stoch_Param!A62</f>
        <v>0</v>
      </c>
      <c r="B62" s="3">
        <v>0</v>
      </c>
      <c r="D62" s="3">
        <v>0</v>
      </c>
      <c r="E62" s="3">
        <v>0</v>
      </c>
      <c r="F62" s="3">
        <v>0</v>
      </c>
    </row>
    <row r="63" spans="1:6" x14ac:dyDescent="0.2">
      <c r="A63" s="24">
        <f>Stoch_Param!A63</f>
        <v>0</v>
      </c>
      <c r="B63" s="3">
        <v>0</v>
      </c>
      <c r="D63" s="3">
        <v>0</v>
      </c>
      <c r="E63" s="3">
        <v>0</v>
      </c>
      <c r="F63" s="3">
        <v>0</v>
      </c>
    </row>
    <row r="64" spans="1:6" x14ac:dyDescent="0.2">
      <c r="A64" s="24">
        <f>Stoch_Param!A64</f>
        <v>0</v>
      </c>
      <c r="B64" s="3">
        <v>0</v>
      </c>
      <c r="D64" s="3">
        <v>0</v>
      </c>
      <c r="E64" s="3">
        <v>0</v>
      </c>
      <c r="F64" s="3">
        <v>0</v>
      </c>
    </row>
    <row r="65" spans="1:6" x14ac:dyDescent="0.2">
      <c r="A65" s="24">
        <f>Stoch_Param!A65</f>
        <v>0</v>
      </c>
      <c r="B65" s="3">
        <v>0</v>
      </c>
      <c r="D65" s="3">
        <v>0</v>
      </c>
      <c r="E65" s="3">
        <v>0</v>
      </c>
      <c r="F65" s="3">
        <v>0</v>
      </c>
    </row>
    <row r="66" spans="1:6" x14ac:dyDescent="0.2">
      <c r="A66" s="24">
        <f>Stoch_Param!A66</f>
        <v>0</v>
      </c>
      <c r="B66" s="3">
        <v>0</v>
      </c>
      <c r="D66" s="3">
        <v>0</v>
      </c>
      <c r="E66" s="3">
        <v>0</v>
      </c>
      <c r="F66" s="3">
        <v>0</v>
      </c>
    </row>
    <row r="67" spans="1:6" x14ac:dyDescent="0.2">
      <c r="A67" s="24">
        <f>Stoch_Param!A67</f>
        <v>0</v>
      </c>
      <c r="B67" s="3">
        <v>0</v>
      </c>
      <c r="D67" s="3">
        <v>0</v>
      </c>
      <c r="E67" s="3">
        <v>0</v>
      </c>
      <c r="F67" s="3">
        <v>0</v>
      </c>
    </row>
    <row r="68" spans="1:6" x14ac:dyDescent="0.2">
      <c r="A68" s="24">
        <f>Stoch_Param!A68</f>
        <v>0</v>
      </c>
      <c r="B68" s="3">
        <v>0</v>
      </c>
      <c r="D68" s="3">
        <v>0</v>
      </c>
      <c r="E68" s="3">
        <v>0</v>
      </c>
      <c r="F68" s="3">
        <v>0</v>
      </c>
    </row>
    <row r="69" spans="1:6" x14ac:dyDescent="0.2">
      <c r="A69" s="24">
        <f>Stoch_Param!A69</f>
        <v>0</v>
      </c>
      <c r="B69" s="3">
        <v>0</v>
      </c>
      <c r="D69" s="3">
        <v>0</v>
      </c>
      <c r="E69" s="3">
        <v>0</v>
      </c>
      <c r="F69" s="3">
        <v>0</v>
      </c>
    </row>
    <row r="70" spans="1:6" x14ac:dyDescent="0.2">
      <c r="A70" s="24">
        <f>Stoch_Param!A70</f>
        <v>0</v>
      </c>
      <c r="B70" s="3">
        <v>0</v>
      </c>
      <c r="D70" s="3">
        <v>0</v>
      </c>
      <c r="E70" s="3">
        <v>0</v>
      </c>
      <c r="F70" s="3">
        <v>0</v>
      </c>
    </row>
    <row r="71" spans="1:6" x14ac:dyDescent="0.2">
      <c r="A71" s="24">
        <f>Stoch_Param!A71</f>
        <v>0</v>
      </c>
      <c r="B71" s="3">
        <v>0</v>
      </c>
      <c r="D71" s="3">
        <v>0</v>
      </c>
      <c r="E71" s="3">
        <v>0</v>
      </c>
      <c r="F71" s="3">
        <v>0</v>
      </c>
    </row>
    <row r="72" spans="1:6" x14ac:dyDescent="0.2">
      <c r="A72" s="24">
        <f>Stoch_Param!A72</f>
        <v>0</v>
      </c>
      <c r="B72" s="3">
        <v>0</v>
      </c>
      <c r="D72" s="3">
        <v>0</v>
      </c>
      <c r="E72" s="3">
        <v>0</v>
      </c>
      <c r="F72" s="3">
        <v>0</v>
      </c>
    </row>
    <row r="73" spans="1:6" x14ac:dyDescent="0.2">
      <c r="A73" s="24">
        <f>Stoch_Param!A73</f>
        <v>0</v>
      </c>
      <c r="B73" s="3">
        <v>0</v>
      </c>
      <c r="D73" s="3">
        <v>0</v>
      </c>
      <c r="E73" s="3">
        <v>0</v>
      </c>
      <c r="F73" s="3">
        <v>0</v>
      </c>
    </row>
    <row r="74" spans="1:6" x14ac:dyDescent="0.2">
      <c r="A74" s="24">
        <f>Stoch_Param!A74</f>
        <v>0</v>
      </c>
      <c r="B74" s="3">
        <v>0</v>
      </c>
      <c r="D74" s="3">
        <v>0</v>
      </c>
      <c r="E74" s="3">
        <v>0</v>
      </c>
      <c r="F74" s="3">
        <v>0</v>
      </c>
    </row>
    <row r="75" spans="1:6" x14ac:dyDescent="0.2">
      <c r="A75" s="24">
        <f>Stoch_Param!A75</f>
        <v>0</v>
      </c>
      <c r="B75" s="3">
        <v>0</v>
      </c>
      <c r="D75" s="3">
        <v>0</v>
      </c>
      <c r="E75" s="3">
        <v>0</v>
      </c>
      <c r="F75" s="3">
        <v>0</v>
      </c>
    </row>
    <row r="76" spans="1:6" x14ac:dyDescent="0.2">
      <c r="A76" s="24">
        <f>Stoch_Param!A76</f>
        <v>0</v>
      </c>
      <c r="B76" s="3">
        <v>0</v>
      </c>
      <c r="D76" s="3">
        <v>0</v>
      </c>
      <c r="E76" s="3">
        <v>0</v>
      </c>
      <c r="F76" s="3">
        <v>0</v>
      </c>
    </row>
    <row r="77" spans="1:6" x14ac:dyDescent="0.2">
      <c r="A77" s="24">
        <f>Stoch_Param!A77</f>
        <v>0</v>
      </c>
      <c r="B77" s="3">
        <v>0</v>
      </c>
      <c r="D77" s="3">
        <v>0</v>
      </c>
      <c r="E77" s="3">
        <v>0</v>
      </c>
      <c r="F77" s="3">
        <v>0</v>
      </c>
    </row>
    <row r="78" spans="1:6" x14ac:dyDescent="0.2">
      <c r="A78" s="24">
        <f>Stoch_Param!A78</f>
        <v>0</v>
      </c>
      <c r="B78" s="3">
        <v>0</v>
      </c>
      <c r="D78" s="3">
        <v>0</v>
      </c>
      <c r="E78" s="3">
        <v>0</v>
      </c>
      <c r="F78" s="3">
        <v>0</v>
      </c>
    </row>
    <row r="79" spans="1:6" x14ac:dyDescent="0.2">
      <c r="A79" s="24">
        <f>Stoch_Param!A79</f>
        <v>0</v>
      </c>
      <c r="B79" s="3">
        <v>0</v>
      </c>
      <c r="D79" s="3">
        <v>0</v>
      </c>
      <c r="E79" s="3">
        <v>0</v>
      </c>
      <c r="F79" s="3">
        <v>0</v>
      </c>
    </row>
    <row r="80" spans="1:6" x14ac:dyDescent="0.2">
      <c r="A80" s="24">
        <f>Stoch_Param!A80</f>
        <v>0</v>
      </c>
      <c r="B80" s="3">
        <v>0</v>
      </c>
      <c r="D80" s="3">
        <v>0</v>
      </c>
      <c r="E80" s="3">
        <v>0</v>
      </c>
      <c r="F80" s="3">
        <v>0</v>
      </c>
    </row>
    <row r="81" spans="1:6" x14ac:dyDescent="0.2">
      <c r="A81" s="24">
        <f>Stoch_Param!A81</f>
        <v>0</v>
      </c>
      <c r="B81" s="3">
        <v>0</v>
      </c>
      <c r="D81" s="3">
        <v>0</v>
      </c>
      <c r="E81" s="3">
        <v>0</v>
      </c>
      <c r="F81" s="3">
        <v>0</v>
      </c>
    </row>
    <row r="82" spans="1:6" x14ac:dyDescent="0.2">
      <c r="A82" s="24">
        <f>Stoch_Param!A82</f>
        <v>0</v>
      </c>
      <c r="B82" s="3">
        <v>0</v>
      </c>
      <c r="D82" s="3">
        <v>0</v>
      </c>
      <c r="E82" s="3">
        <v>0</v>
      </c>
      <c r="F82" s="3">
        <v>0</v>
      </c>
    </row>
    <row r="83" spans="1:6" x14ac:dyDescent="0.2">
      <c r="A83" s="24">
        <f>Stoch_Param!A83</f>
        <v>0</v>
      </c>
      <c r="B83" s="3">
        <v>0</v>
      </c>
      <c r="D83" s="3">
        <v>0</v>
      </c>
      <c r="E83" s="3">
        <v>0</v>
      </c>
      <c r="F83" s="3">
        <v>0</v>
      </c>
    </row>
    <row r="84" spans="1:6" x14ac:dyDescent="0.2">
      <c r="A84" s="24">
        <f>Stoch_Param!A84</f>
        <v>0</v>
      </c>
      <c r="B84" s="3">
        <v>0</v>
      </c>
      <c r="D84" s="3">
        <v>0</v>
      </c>
      <c r="E84" s="3">
        <v>0</v>
      </c>
      <c r="F84" s="3">
        <v>0</v>
      </c>
    </row>
    <row r="85" spans="1:6" x14ac:dyDescent="0.2">
      <c r="A85" s="24">
        <f>Stoch_Param!A85</f>
        <v>0</v>
      </c>
      <c r="B85" s="3">
        <v>0</v>
      </c>
      <c r="D85" s="3">
        <v>0</v>
      </c>
      <c r="E85" s="3">
        <v>0</v>
      </c>
      <c r="F85" s="3">
        <v>0</v>
      </c>
    </row>
    <row r="86" spans="1:6" x14ac:dyDescent="0.2">
      <c r="A86" s="24">
        <f>Stoch_Param!A86</f>
        <v>0</v>
      </c>
      <c r="B86" s="3">
        <v>0</v>
      </c>
      <c r="D86" s="3">
        <v>0</v>
      </c>
      <c r="E86" s="3">
        <v>0</v>
      </c>
      <c r="F86" s="3">
        <v>0</v>
      </c>
    </row>
    <row r="87" spans="1:6" x14ac:dyDescent="0.2">
      <c r="A87" s="24">
        <f>Stoch_Param!A87</f>
        <v>0</v>
      </c>
      <c r="B87" s="3">
        <v>0</v>
      </c>
      <c r="D87" s="3">
        <v>0</v>
      </c>
      <c r="E87" s="3">
        <v>0</v>
      </c>
      <c r="F87" s="3">
        <v>0</v>
      </c>
    </row>
    <row r="88" spans="1:6" x14ac:dyDescent="0.2">
      <c r="A88" s="24">
        <f>Stoch_Param!A88</f>
        <v>0</v>
      </c>
      <c r="B88" s="3">
        <v>0</v>
      </c>
      <c r="D88" s="3">
        <v>0</v>
      </c>
      <c r="E88" s="3">
        <v>0</v>
      </c>
      <c r="F88" s="3">
        <v>0</v>
      </c>
    </row>
    <row r="89" spans="1:6" x14ac:dyDescent="0.2">
      <c r="A89" s="24">
        <f>Stoch_Param!A89</f>
        <v>0</v>
      </c>
      <c r="B89" s="3">
        <v>0</v>
      </c>
      <c r="D89" s="3">
        <v>0</v>
      </c>
      <c r="E89" s="3">
        <v>0</v>
      </c>
      <c r="F89" s="3">
        <v>0</v>
      </c>
    </row>
    <row r="90" spans="1:6" x14ac:dyDescent="0.2">
      <c r="A90" s="24">
        <f>Stoch_Param!A90</f>
        <v>0</v>
      </c>
      <c r="B90" s="3">
        <v>0</v>
      </c>
      <c r="D90" s="3">
        <v>0</v>
      </c>
      <c r="E90" s="3">
        <v>0</v>
      </c>
      <c r="F90" s="3">
        <v>0</v>
      </c>
    </row>
    <row r="91" spans="1:6" x14ac:dyDescent="0.2">
      <c r="A91" s="24">
        <f>Stoch_Param!A91</f>
        <v>0</v>
      </c>
      <c r="B91" s="3">
        <v>0</v>
      </c>
      <c r="D91" s="3">
        <v>0</v>
      </c>
      <c r="E91" s="3">
        <v>0</v>
      </c>
      <c r="F91" s="3">
        <v>0</v>
      </c>
    </row>
    <row r="92" spans="1:6" x14ac:dyDescent="0.2">
      <c r="A92" s="24">
        <f>Stoch_Param!A92</f>
        <v>0</v>
      </c>
      <c r="B92" s="3">
        <v>0</v>
      </c>
      <c r="D92" s="3">
        <v>0</v>
      </c>
      <c r="E92" s="3">
        <v>0</v>
      </c>
      <c r="F92" s="3">
        <v>0</v>
      </c>
    </row>
    <row r="93" spans="1:6" x14ac:dyDescent="0.2">
      <c r="A93" s="24">
        <f>Stoch_Param!A93</f>
        <v>0</v>
      </c>
      <c r="B93" s="3">
        <v>0</v>
      </c>
      <c r="D93" s="3">
        <v>0</v>
      </c>
      <c r="E93" s="3">
        <v>0</v>
      </c>
      <c r="F93" s="3">
        <v>0</v>
      </c>
    </row>
    <row r="94" spans="1:6" x14ac:dyDescent="0.2">
      <c r="A94" s="24">
        <f>Stoch_Param!A94</f>
        <v>0</v>
      </c>
      <c r="B94" s="3">
        <v>0</v>
      </c>
      <c r="D94" s="3">
        <v>0</v>
      </c>
      <c r="E94" s="3">
        <v>0</v>
      </c>
      <c r="F94" s="3">
        <v>0</v>
      </c>
    </row>
    <row r="95" spans="1:6" x14ac:dyDescent="0.2">
      <c r="A95" s="24">
        <f>Stoch_Param!A95</f>
        <v>0</v>
      </c>
      <c r="B95" s="3">
        <v>0</v>
      </c>
      <c r="D95" s="3">
        <v>0</v>
      </c>
      <c r="E95" s="3">
        <v>0</v>
      </c>
      <c r="F95" s="3">
        <v>0</v>
      </c>
    </row>
    <row r="96" spans="1:6" x14ac:dyDescent="0.2">
      <c r="A96" s="24">
        <f>Stoch_Param!A96</f>
        <v>0</v>
      </c>
      <c r="B96" s="3">
        <v>0</v>
      </c>
      <c r="D96" s="3">
        <v>0</v>
      </c>
      <c r="E96" s="3">
        <v>0</v>
      </c>
      <c r="F96" s="3">
        <v>0</v>
      </c>
    </row>
    <row r="97" spans="1:6" x14ac:dyDescent="0.2">
      <c r="A97" s="24">
        <f>Stoch_Param!A97</f>
        <v>0</v>
      </c>
      <c r="B97" s="3">
        <v>0</v>
      </c>
      <c r="D97" s="3">
        <v>0</v>
      </c>
      <c r="E97" s="3">
        <v>0</v>
      </c>
      <c r="F97" s="3">
        <v>0</v>
      </c>
    </row>
    <row r="98" spans="1:6" x14ac:dyDescent="0.2">
      <c r="A98" s="24">
        <f>Stoch_Param!A98</f>
        <v>0</v>
      </c>
      <c r="B98" s="3">
        <v>0</v>
      </c>
      <c r="D98" s="3">
        <v>0</v>
      </c>
      <c r="E98" s="3">
        <v>0</v>
      </c>
      <c r="F98" s="3">
        <v>0</v>
      </c>
    </row>
    <row r="99" spans="1:6" x14ac:dyDescent="0.2">
      <c r="A99" s="24">
        <f>Stoch_Param!A99</f>
        <v>0</v>
      </c>
      <c r="B99" s="3">
        <v>0</v>
      </c>
      <c r="D99" s="3">
        <v>0</v>
      </c>
      <c r="E99" s="3">
        <v>0</v>
      </c>
      <c r="F99" s="3">
        <v>0</v>
      </c>
    </row>
    <row r="100" spans="1:6" x14ac:dyDescent="0.2">
      <c r="A100" s="24">
        <f>Stoch_Param!A100</f>
        <v>0</v>
      </c>
      <c r="B100" s="3">
        <v>0</v>
      </c>
      <c r="D100" s="3">
        <v>0</v>
      </c>
      <c r="E100" s="3">
        <v>0</v>
      </c>
      <c r="F100" s="3">
        <v>0</v>
      </c>
    </row>
    <row r="101" spans="1:6" x14ac:dyDescent="0.2">
      <c r="A101" s="24">
        <f>Stoch_Param!A101</f>
        <v>0</v>
      </c>
      <c r="B101" s="3">
        <v>0</v>
      </c>
      <c r="D101" s="3">
        <v>0</v>
      </c>
      <c r="E101" s="3">
        <v>0</v>
      </c>
      <c r="F101" s="3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H101"/>
  <sheetViews>
    <sheetView workbookViewId="0">
      <pane ySplit="1" topLeftCell="A2" activePane="bottomLeft" state="frozen"/>
      <selection pane="bottomLeft" activeCell="H1" sqref="H1:H1048576"/>
    </sheetView>
  </sheetViews>
  <sheetFormatPr baseColWidth="10" defaultRowHeight="16" x14ac:dyDescent="0.2"/>
  <cols>
    <col min="2" max="2" width="24.1640625" style="3" bestFit="1" customWidth="1"/>
    <col min="3" max="3" width="12.5" style="3" bestFit="1" customWidth="1"/>
    <col min="4" max="4" width="17.1640625" style="3" bestFit="1" customWidth="1"/>
    <col min="5" max="5" width="13.6640625" style="3" bestFit="1" customWidth="1"/>
    <col min="6" max="6" width="12.33203125" style="3" bestFit="1" customWidth="1"/>
    <col min="7" max="7" width="14" style="3" bestFit="1" customWidth="1"/>
    <col min="8" max="8" width="15" style="26" customWidth="1"/>
  </cols>
  <sheetData>
    <row r="1" spans="1:8" s="2" customFormat="1" x14ac:dyDescent="0.2">
      <c r="A1" s="2" t="s">
        <v>32</v>
      </c>
      <c r="B1" s="5" t="s">
        <v>7</v>
      </c>
      <c r="C1" s="5" t="s">
        <v>8</v>
      </c>
      <c r="D1" s="5" t="s">
        <v>9</v>
      </c>
      <c r="E1" s="5" t="s">
        <v>27</v>
      </c>
      <c r="F1" s="5" t="s">
        <v>28</v>
      </c>
      <c r="G1" s="5" t="s">
        <v>10</v>
      </c>
      <c r="H1" s="25" t="s">
        <v>19</v>
      </c>
    </row>
    <row r="2" spans="1:8" x14ac:dyDescent="0.2">
      <c r="A2" s="24">
        <f>Stoch_Param!A2</f>
        <v>0</v>
      </c>
      <c r="B2" s="3">
        <f>FinStat_R!B2*Stoch_Param!F2*Stoch_Param!G2</f>
        <v>0</v>
      </c>
      <c r="C2" s="3">
        <f>IF(B2=0,0,B2/2 * WACC)</f>
        <v>0</v>
      </c>
      <c r="D2" s="3">
        <f>IF(OR(B2&lt;&gt;0, CAPEX=0),0,MAX(0, MIN(Const_Param!$B$10 - SUM($D1:D$2), Const_Param!$B$10/LIFETIME)))</f>
        <v>0</v>
      </c>
      <c r="E2" s="3">
        <f>FinStat_R!D2*Stoch_Param!F2*Stoch_Param!H2</f>
        <v>0</v>
      </c>
      <c r="F2" s="3">
        <f>FinStat_R!E2*Stoch_Param!F2*Stoch_Param!H2</f>
        <v>0</v>
      </c>
      <c r="G2" s="3">
        <f>FinStat_R!F2*Stoch_Param!F2*Stoch_Param!I2</f>
        <v>0</v>
      </c>
      <c r="H2" s="26">
        <f>IF(D2=0,0,D2+E2+F2+G2)</f>
        <v>0</v>
      </c>
    </row>
    <row r="3" spans="1:8" x14ac:dyDescent="0.2">
      <c r="A3" s="24">
        <f>Stoch_Param!A3</f>
        <v>0</v>
      </c>
      <c r="B3" s="3">
        <f>FinStat_R!B3*Stoch_Param!F3*Stoch_Param!G3</f>
        <v>0</v>
      </c>
      <c r="C3" s="3">
        <f>IF(B3=0,0,(SUM($B$2:B2)+B3/2) * WACC)</f>
        <v>0</v>
      </c>
      <c r="D3" s="3">
        <f>IF(OR(B3&lt;&gt;0, CAPEX=0),0,MAX(0, MIN(Const_Param!$B$10 - SUM($D2:D$2), Const_Param!$B$10/LIFETIME)))</f>
        <v>0</v>
      </c>
      <c r="E3" s="3">
        <f>FinStat_R!D3*Stoch_Param!F3*Stoch_Param!H3</f>
        <v>0</v>
      </c>
      <c r="F3" s="3">
        <f>FinStat_R!E3*Stoch_Param!F3*Stoch_Param!H3</f>
        <v>0</v>
      </c>
      <c r="G3" s="3">
        <f>FinStat_R!F3*Stoch_Param!F3*Stoch_Param!I3</f>
        <v>0</v>
      </c>
      <c r="H3" s="26">
        <f t="shared" ref="H3:H66" si="0">IF(D3=0,0,D3+E3+F3+G3)</f>
        <v>0</v>
      </c>
    </row>
    <row r="4" spans="1:8" x14ac:dyDescent="0.2">
      <c r="A4" s="24">
        <f>Stoch_Param!A4</f>
        <v>0</v>
      </c>
      <c r="B4" s="3">
        <f>FinStat_R!B4*Stoch_Param!F4*Stoch_Param!G4</f>
        <v>0</v>
      </c>
      <c r="C4" s="3">
        <f>IF(B4=0,0,(SUM($B$2:B3)+B4/2) * WACC)</f>
        <v>0</v>
      </c>
      <c r="D4" s="3">
        <f>IF(OR(B4&lt;&gt;0, CAPEX=0),0,MAX(0, MIN(Const_Param!$B$10 - SUM($D$2:D3), Const_Param!$B$10/LIFETIME)))</f>
        <v>0</v>
      </c>
      <c r="E4" s="3">
        <f>FinStat_R!D4*Stoch_Param!F4*Stoch_Param!H4</f>
        <v>0</v>
      </c>
      <c r="F4" s="3">
        <f>FinStat_R!E4*Stoch_Param!F4*Stoch_Param!H4</f>
        <v>0</v>
      </c>
      <c r="G4" s="3">
        <f>FinStat_R!F4*Stoch_Param!F4*Stoch_Param!I4</f>
        <v>0</v>
      </c>
      <c r="H4" s="26">
        <f t="shared" si="0"/>
        <v>0</v>
      </c>
    </row>
    <row r="5" spans="1:8" x14ac:dyDescent="0.2">
      <c r="A5" s="24">
        <f>Stoch_Param!A5</f>
        <v>0</v>
      </c>
      <c r="B5" s="3">
        <f>FinStat_R!B5*Stoch_Param!F5*Stoch_Param!G5</f>
        <v>0</v>
      </c>
      <c r="C5" s="3">
        <f>IF(B5=0,0,(SUM($B$2:B4)+B5/2) * WACC)</f>
        <v>0</v>
      </c>
      <c r="D5" s="3">
        <f>IF(OR(B5&lt;&gt;0, CAPEX=0),0,MAX(0, MIN(Const_Param!$B$10 - SUM($D$2:D4), Const_Param!$B$10/LIFETIME)))</f>
        <v>0</v>
      </c>
      <c r="E5" s="3">
        <f>FinStat_R!D5*Stoch_Param!F5*Stoch_Param!H5</f>
        <v>0</v>
      </c>
      <c r="F5" s="3">
        <f>FinStat_R!E5*Stoch_Param!F5*Stoch_Param!H5</f>
        <v>0</v>
      </c>
      <c r="G5" s="3">
        <f>FinStat_R!F5*Stoch_Param!F5*Stoch_Param!I5</f>
        <v>0</v>
      </c>
      <c r="H5" s="26">
        <f t="shared" si="0"/>
        <v>0</v>
      </c>
    </row>
    <row r="6" spans="1:8" x14ac:dyDescent="0.2">
      <c r="A6" s="24">
        <f>Stoch_Param!A6</f>
        <v>0</v>
      </c>
      <c r="B6" s="3">
        <f>FinStat_R!B6*Stoch_Param!F6*Stoch_Param!G6</f>
        <v>0</v>
      </c>
      <c r="C6" s="3">
        <f>IF(B6=0,0,(SUM($B$2:B5)+B6/2) * WACC)</f>
        <v>0</v>
      </c>
      <c r="D6" s="3">
        <f>IF(OR(B6&lt;&gt;0, CAPEX=0),0,MAX(0, MIN(Const_Param!$B$10 - SUM($D$2:D5), Const_Param!$B$10/LIFETIME)))</f>
        <v>0</v>
      </c>
      <c r="E6" s="3">
        <f>FinStat_R!D6*Stoch_Param!F6*Stoch_Param!H6</f>
        <v>0</v>
      </c>
      <c r="F6" s="3">
        <f>FinStat_R!E6*Stoch_Param!F6*Stoch_Param!H6</f>
        <v>0</v>
      </c>
      <c r="G6" s="3">
        <f>FinStat_R!F6*Stoch_Param!F6*Stoch_Param!I6</f>
        <v>0</v>
      </c>
      <c r="H6" s="26">
        <f t="shared" si="0"/>
        <v>0</v>
      </c>
    </row>
    <row r="7" spans="1:8" x14ac:dyDescent="0.2">
      <c r="A7" s="24">
        <f>Stoch_Param!A7</f>
        <v>0</v>
      </c>
      <c r="B7" s="3">
        <f>FinStat_R!B7*Stoch_Param!F7*Stoch_Param!G7</f>
        <v>0</v>
      </c>
      <c r="C7" s="3">
        <f>IF(B7=0,0,(SUM($B$2:B6)+B7/2) * WACC)</f>
        <v>0</v>
      </c>
      <c r="D7" s="3">
        <f>IF(OR(B7&lt;&gt;0, CAPEX=0),0,MAX(0, MIN(Const_Param!$B$10 - SUM($D$2:D6), Const_Param!$B$10/LIFETIME)))</f>
        <v>0</v>
      </c>
      <c r="E7" s="3">
        <f>FinStat_R!D7*Stoch_Param!F7*Stoch_Param!H7</f>
        <v>0</v>
      </c>
      <c r="F7" s="3">
        <f>FinStat_R!E7*Stoch_Param!F7*Stoch_Param!H7</f>
        <v>0</v>
      </c>
      <c r="G7" s="3">
        <f>FinStat_R!F7*Stoch_Param!F7*Stoch_Param!I7</f>
        <v>0</v>
      </c>
      <c r="H7" s="26">
        <f t="shared" si="0"/>
        <v>0</v>
      </c>
    </row>
    <row r="8" spans="1:8" x14ac:dyDescent="0.2">
      <c r="A8" s="24">
        <f>Stoch_Param!A8</f>
        <v>0</v>
      </c>
      <c r="B8" s="3">
        <f>FinStat_R!B8*Stoch_Param!F8*Stoch_Param!G8</f>
        <v>0</v>
      </c>
      <c r="C8" s="3">
        <f>IF(B8=0,0,(SUM($B$2:B7)+B8/2) * WACC)</f>
        <v>0</v>
      </c>
      <c r="D8" s="3">
        <f>IF(OR(B8&lt;&gt;0, CAPEX=0),0,MAX(0, MIN(Const_Param!$B$10 - SUM($D$2:D7), Const_Param!$B$10/LIFETIME)))</f>
        <v>0</v>
      </c>
      <c r="E8" s="3">
        <f>FinStat_R!D8*Stoch_Param!F8*Stoch_Param!H8</f>
        <v>0</v>
      </c>
      <c r="F8" s="3">
        <f>FinStat_R!E8*Stoch_Param!F8*Stoch_Param!H8</f>
        <v>0</v>
      </c>
      <c r="G8" s="3">
        <f>FinStat_R!F8*Stoch_Param!F8*Stoch_Param!I8</f>
        <v>0</v>
      </c>
      <c r="H8" s="26">
        <f t="shared" si="0"/>
        <v>0</v>
      </c>
    </row>
    <row r="9" spans="1:8" x14ac:dyDescent="0.2">
      <c r="A9" s="24">
        <f>Stoch_Param!A9</f>
        <v>0</v>
      </c>
      <c r="B9" s="3">
        <f>FinStat_R!B9*Stoch_Param!F9*Stoch_Param!G9</f>
        <v>0</v>
      </c>
      <c r="C9" s="3">
        <f>IF(B9=0,0,(SUM($B$2:B8)+B9/2) * WACC)</f>
        <v>0</v>
      </c>
      <c r="D9" s="3">
        <f>IF(OR(B9&lt;&gt;0, CAPEX=0),0,MAX(0, MIN(Const_Param!$B$10 - SUM($D$2:D8), Const_Param!$B$10/LIFETIME)))</f>
        <v>0</v>
      </c>
      <c r="E9" s="3">
        <f>FinStat_R!D9*Stoch_Param!F9*Stoch_Param!H9</f>
        <v>0</v>
      </c>
      <c r="F9" s="3">
        <f>FinStat_R!E9*Stoch_Param!F9*Stoch_Param!H9</f>
        <v>0</v>
      </c>
      <c r="G9" s="3">
        <f>FinStat_R!F9*Stoch_Param!F9*Stoch_Param!I9</f>
        <v>0</v>
      </c>
      <c r="H9" s="26">
        <f t="shared" si="0"/>
        <v>0</v>
      </c>
    </row>
    <row r="10" spans="1:8" x14ac:dyDescent="0.2">
      <c r="A10" s="24">
        <f>Stoch_Param!A10</f>
        <v>0</v>
      </c>
      <c r="B10" s="3">
        <f>FinStat_R!B10*Stoch_Param!F10*Stoch_Param!G10</f>
        <v>0</v>
      </c>
      <c r="C10" s="3">
        <f>IF(B10=0,0,(SUM($B$2:B9)+B10/2) * WACC)</f>
        <v>0</v>
      </c>
      <c r="D10" s="3">
        <f>IF(OR(B10&lt;&gt;0, CAPEX=0),0,MAX(0, MIN(Const_Param!$B$10 - SUM($D$2:D9), Const_Param!$B$10/LIFETIME)))</f>
        <v>0</v>
      </c>
      <c r="E10" s="3">
        <f>FinStat_R!D10*Stoch_Param!F10*Stoch_Param!H10</f>
        <v>0</v>
      </c>
      <c r="F10" s="3">
        <f>FinStat_R!E10*Stoch_Param!F10*Stoch_Param!H10</f>
        <v>0</v>
      </c>
      <c r="G10" s="3">
        <f>FinStat_R!F10*Stoch_Param!F10*Stoch_Param!I10</f>
        <v>0</v>
      </c>
      <c r="H10" s="26">
        <f t="shared" si="0"/>
        <v>0</v>
      </c>
    </row>
    <row r="11" spans="1:8" x14ac:dyDescent="0.2">
      <c r="A11" s="24">
        <f>Stoch_Param!A11</f>
        <v>0</v>
      </c>
      <c r="B11" s="3">
        <f>FinStat_R!B11*Stoch_Param!F11*Stoch_Param!G11</f>
        <v>0</v>
      </c>
      <c r="C11" s="3">
        <f>IF(B11=0,0,(SUM($B$2:B10)+B11/2) * WACC)</f>
        <v>0</v>
      </c>
      <c r="D11" s="3">
        <f>IF(OR(B11&lt;&gt;0, CAPEX=0),0,MAX(0, MIN(Const_Param!$B$10 - SUM($D$2:D10), Const_Param!$B$10/LIFETIME)))</f>
        <v>0</v>
      </c>
      <c r="E11" s="3">
        <f>FinStat_R!D11*Stoch_Param!F11*Stoch_Param!H11</f>
        <v>0</v>
      </c>
      <c r="F11" s="3">
        <f>FinStat_R!E11*Stoch_Param!F11*Stoch_Param!H11</f>
        <v>0</v>
      </c>
      <c r="G11" s="3">
        <f>FinStat_R!F11*Stoch_Param!F11*Stoch_Param!I11</f>
        <v>0</v>
      </c>
      <c r="H11" s="26">
        <f t="shared" si="0"/>
        <v>0</v>
      </c>
    </row>
    <row r="12" spans="1:8" x14ac:dyDescent="0.2">
      <c r="A12" s="24">
        <f>Stoch_Param!A12</f>
        <v>0</v>
      </c>
      <c r="B12" s="3">
        <f>FinStat_R!B12*Stoch_Param!F12*Stoch_Param!G12</f>
        <v>0</v>
      </c>
      <c r="C12" s="3">
        <f>IF(B12=0,0,(SUM($B$2:B11)+B12/2) * WACC)</f>
        <v>0</v>
      </c>
      <c r="D12" s="3">
        <f>IF(OR(B12&lt;&gt;0, CAPEX=0),0,MAX(0, MIN(Const_Param!$B$10 - SUM($D$2:D11), Const_Param!$B$10/LIFETIME)))</f>
        <v>0</v>
      </c>
      <c r="E12" s="3">
        <f>FinStat_R!D12*Stoch_Param!F12*Stoch_Param!H12</f>
        <v>0</v>
      </c>
      <c r="F12" s="3">
        <f>FinStat_R!E12*Stoch_Param!F12*Stoch_Param!H12</f>
        <v>0</v>
      </c>
      <c r="G12" s="3">
        <f>FinStat_R!F12*Stoch_Param!F12*Stoch_Param!I12</f>
        <v>0</v>
      </c>
      <c r="H12" s="26">
        <f t="shared" si="0"/>
        <v>0</v>
      </c>
    </row>
    <row r="13" spans="1:8" x14ac:dyDescent="0.2">
      <c r="A13" s="24">
        <f>Stoch_Param!A13</f>
        <v>0</v>
      </c>
      <c r="B13" s="3">
        <f>FinStat_R!B13*Stoch_Param!F13*Stoch_Param!G13</f>
        <v>0</v>
      </c>
      <c r="C13" s="3">
        <f>IF(B13=0,0,(SUM($B$2:B12)+B13/2) * WACC)</f>
        <v>0</v>
      </c>
      <c r="D13" s="3">
        <f>IF(OR(B13&lt;&gt;0, CAPEX=0),0,MAX(0, MIN(Const_Param!$B$10 - SUM($D$2:D12), Const_Param!$B$10/LIFETIME)))</f>
        <v>0</v>
      </c>
      <c r="E13" s="3">
        <f>FinStat_R!D13*Stoch_Param!F13*Stoch_Param!H13</f>
        <v>0</v>
      </c>
      <c r="F13" s="3">
        <f>FinStat_R!E13*Stoch_Param!F13*Stoch_Param!H13</f>
        <v>0</v>
      </c>
      <c r="G13" s="3">
        <f>FinStat_R!F13*Stoch_Param!F13*Stoch_Param!I13</f>
        <v>0</v>
      </c>
      <c r="H13" s="26">
        <f t="shared" si="0"/>
        <v>0</v>
      </c>
    </row>
    <row r="14" spans="1:8" x14ac:dyDescent="0.2">
      <c r="A14" s="24">
        <f>Stoch_Param!A14</f>
        <v>0</v>
      </c>
      <c r="B14" s="3">
        <f>FinStat_R!B14*Stoch_Param!F14*Stoch_Param!G14</f>
        <v>0</v>
      </c>
      <c r="C14" s="3">
        <f>IF(B14=0,0,(SUM($B$2:B13)+B14/2) * WACC)</f>
        <v>0</v>
      </c>
      <c r="D14" s="3">
        <f>IF(OR(B14&lt;&gt;0, CAPEX=0),0,MAX(0, MIN(Const_Param!$B$10 - SUM($D$2:D13), Const_Param!$B$10/LIFETIME)))</f>
        <v>0</v>
      </c>
      <c r="E14" s="3">
        <f>FinStat_R!D14*Stoch_Param!F14*Stoch_Param!H14</f>
        <v>0</v>
      </c>
      <c r="F14" s="3">
        <f>FinStat_R!E14*Stoch_Param!F14*Stoch_Param!H14</f>
        <v>0</v>
      </c>
      <c r="G14" s="3">
        <f>FinStat_R!F14*Stoch_Param!F14*Stoch_Param!I14</f>
        <v>0</v>
      </c>
      <c r="H14" s="26">
        <f t="shared" si="0"/>
        <v>0</v>
      </c>
    </row>
    <row r="15" spans="1:8" x14ac:dyDescent="0.2">
      <c r="A15" s="24">
        <f>Stoch_Param!A15</f>
        <v>0</v>
      </c>
      <c r="B15" s="3">
        <f>FinStat_R!B15*Stoch_Param!F15*Stoch_Param!G15</f>
        <v>0</v>
      </c>
      <c r="C15" s="3">
        <f>IF(B15=0,0,(SUM($B$2:B14)+B15/2) * WACC)</f>
        <v>0</v>
      </c>
      <c r="D15" s="3">
        <f>IF(OR(B15&lt;&gt;0, CAPEX=0),0,MAX(0, MIN(Const_Param!$B$10 - SUM($D$2:D14), Const_Param!$B$10/LIFETIME)))</f>
        <v>0</v>
      </c>
      <c r="E15" s="3">
        <f>FinStat_R!D15*Stoch_Param!F15*Stoch_Param!H15</f>
        <v>0</v>
      </c>
      <c r="F15" s="3">
        <f>FinStat_R!E15*Stoch_Param!F15*Stoch_Param!H15</f>
        <v>0</v>
      </c>
      <c r="G15" s="3">
        <f>FinStat_R!F15*Stoch_Param!F15*Stoch_Param!I15</f>
        <v>0</v>
      </c>
      <c r="H15" s="26">
        <f t="shared" si="0"/>
        <v>0</v>
      </c>
    </row>
    <row r="16" spans="1:8" x14ac:dyDescent="0.2">
      <c r="A16" s="24">
        <f>Stoch_Param!A16</f>
        <v>0</v>
      </c>
      <c r="B16" s="3">
        <f>FinStat_R!B16*Stoch_Param!F16*Stoch_Param!G16</f>
        <v>0</v>
      </c>
      <c r="C16" s="3">
        <f>IF(B16=0,0,(SUM($B$2:B15)+B16/2) * WACC)</f>
        <v>0</v>
      </c>
      <c r="D16" s="3">
        <f>IF(OR(B16&lt;&gt;0, CAPEX=0),0,MAX(0, MIN(Const_Param!$B$10 - SUM($D$2:D15), Const_Param!$B$10/LIFETIME)))</f>
        <v>0</v>
      </c>
      <c r="E16" s="3">
        <f>FinStat_R!D16*Stoch_Param!F16*Stoch_Param!H16</f>
        <v>0</v>
      </c>
      <c r="F16" s="3">
        <f>FinStat_R!E16*Stoch_Param!F16*Stoch_Param!H16</f>
        <v>0</v>
      </c>
      <c r="G16" s="3">
        <f>FinStat_R!F16*Stoch_Param!F16*Stoch_Param!I16</f>
        <v>0</v>
      </c>
      <c r="H16" s="26">
        <f t="shared" si="0"/>
        <v>0</v>
      </c>
    </row>
    <row r="17" spans="1:8" x14ac:dyDescent="0.2">
      <c r="A17" s="24">
        <f>Stoch_Param!A17</f>
        <v>0</v>
      </c>
      <c r="B17" s="3">
        <f>FinStat_R!B17*Stoch_Param!F17*Stoch_Param!G17</f>
        <v>0</v>
      </c>
      <c r="C17" s="3">
        <f>IF(B17=0,0,(SUM($B$2:B16)+B17/2) * WACC)</f>
        <v>0</v>
      </c>
      <c r="D17" s="3">
        <f>IF(OR(B17&lt;&gt;0, CAPEX=0),0,MAX(0, MIN(Const_Param!$B$10 - SUM($D$2:D16), Const_Param!$B$10/LIFETIME)))</f>
        <v>0</v>
      </c>
      <c r="E17" s="3">
        <f>FinStat_R!D17*Stoch_Param!F17*Stoch_Param!H17</f>
        <v>0</v>
      </c>
      <c r="F17" s="3">
        <f>FinStat_R!E17*Stoch_Param!F17*Stoch_Param!H17</f>
        <v>0</v>
      </c>
      <c r="G17" s="3">
        <f>FinStat_R!F17*Stoch_Param!F17*Stoch_Param!I17</f>
        <v>0</v>
      </c>
      <c r="H17" s="26">
        <f t="shared" si="0"/>
        <v>0</v>
      </c>
    </row>
    <row r="18" spans="1:8" x14ac:dyDescent="0.2">
      <c r="A18" s="24">
        <f>Stoch_Param!A18</f>
        <v>0</v>
      </c>
      <c r="B18" s="3">
        <f>FinStat_R!B18*Stoch_Param!F18*Stoch_Param!G18</f>
        <v>0</v>
      </c>
      <c r="C18" s="3">
        <f>IF(B18=0,0,(SUM($B$2:B17)+B18/2) * WACC)</f>
        <v>0</v>
      </c>
      <c r="D18" s="3">
        <f>IF(OR(B18&lt;&gt;0, CAPEX=0),0,MAX(0, MIN(Const_Param!$B$10 - SUM($D$2:D17), Const_Param!$B$10/LIFETIME)))</f>
        <v>0</v>
      </c>
      <c r="E18" s="3">
        <f>FinStat_R!D18*Stoch_Param!F18*Stoch_Param!H18</f>
        <v>0</v>
      </c>
      <c r="F18" s="3">
        <f>FinStat_R!E18*Stoch_Param!F18*Stoch_Param!H18</f>
        <v>0</v>
      </c>
      <c r="G18" s="3">
        <f>FinStat_R!F18*Stoch_Param!F18*Stoch_Param!I18</f>
        <v>0</v>
      </c>
      <c r="H18" s="26">
        <f t="shared" si="0"/>
        <v>0</v>
      </c>
    </row>
    <row r="19" spans="1:8" x14ac:dyDescent="0.2">
      <c r="A19" s="24">
        <f>Stoch_Param!A19</f>
        <v>0</v>
      </c>
      <c r="B19" s="3">
        <f>FinStat_R!B19*Stoch_Param!F19*Stoch_Param!G19</f>
        <v>0</v>
      </c>
      <c r="C19" s="3">
        <f>IF(B19=0,0,(SUM($B$2:B18)+B19/2) * WACC)</f>
        <v>0</v>
      </c>
      <c r="D19" s="3">
        <f>IF(OR(B19&lt;&gt;0, CAPEX=0),0,MAX(0, MIN(Const_Param!$B$10 - SUM($D$2:D18), Const_Param!$B$10/LIFETIME)))</f>
        <v>0</v>
      </c>
      <c r="E19" s="3">
        <f>FinStat_R!D19*Stoch_Param!F19*Stoch_Param!H19</f>
        <v>0</v>
      </c>
      <c r="F19" s="3">
        <f>FinStat_R!E19*Stoch_Param!F19*Stoch_Param!H19</f>
        <v>0</v>
      </c>
      <c r="G19" s="3">
        <f>FinStat_R!F19*Stoch_Param!F19*Stoch_Param!I19</f>
        <v>0</v>
      </c>
      <c r="H19" s="26">
        <f t="shared" si="0"/>
        <v>0</v>
      </c>
    </row>
    <row r="20" spans="1:8" x14ac:dyDescent="0.2">
      <c r="A20" s="24">
        <f>Stoch_Param!A20</f>
        <v>0</v>
      </c>
      <c r="B20" s="3">
        <f>FinStat_R!B20*Stoch_Param!F20*Stoch_Param!G20</f>
        <v>0</v>
      </c>
      <c r="C20" s="3">
        <f>IF(B20=0,0,(SUM($B$2:B19)+B20/2) * WACC)</f>
        <v>0</v>
      </c>
      <c r="D20" s="3">
        <f>IF(OR(B20&lt;&gt;0, CAPEX=0),0,MAX(0, MIN(Const_Param!$B$10 - SUM($D$2:D19), Const_Param!$B$10/LIFETIME)))</f>
        <v>0</v>
      </c>
      <c r="E20" s="3">
        <f>FinStat_R!D20*Stoch_Param!F20*Stoch_Param!H20</f>
        <v>0</v>
      </c>
      <c r="F20" s="3">
        <f>FinStat_R!E20*Stoch_Param!F20*Stoch_Param!H20</f>
        <v>0</v>
      </c>
      <c r="G20" s="3">
        <f>FinStat_R!F20*Stoch_Param!F20*Stoch_Param!I20</f>
        <v>0</v>
      </c>
      <c r="H20" s="26">
        <f t="shared" si="0"/>
        <v>0</v>
      </c>
    </row>
    <row r="21" spans="1:8" x14ac:dyDescent="0.2">
      <c r="A21" s="24">
        <f>Stoch_Param!A21</f>
        <v>0</v>
      </c>
      <c r="B21" s="3">
        <f>FinStat_R!B21*Stoch_Param!F21*Stoch_Param!G21</f>
        <v>0</v>
      </c>
      <c r="C21" s="3">
        <f>IF(B21=0,0,(SUM($B$2:B20)+B21/2) * WACC)</f>
        <v>0</v>
      </c>
      <c r="D21" s="3">
        <f>IF(OR(B21&lt;&gt;0, CAPEX=0),0,MAX(0, MIN(Const_Param!$B$10 - SUM($D$2:D20), Const_Param!$B$10/LIFETIME)))</f>
        <v>0</v>
      </c>
      <c r="E21" s="3">
        <f>FinStat_R!D21*Stoch_Param!F21*Stoch_Param!H21</f>
        <v>0</v>
      </c>
      <c r="F21" s="3">
        <f>FinStat_R!E21*Stoch_Param!F21*Stoch_Param!H21</f>
        <v>0</v>
      </c>
      <c r="G21" s="3">
        <f>FinStat_R!F21*Stoch_Param!F21*Stoch_Param!I21</f>
        <v>0</v>
      </c>
      <c r="H21" s="26">
        <f t="shared" si="0"/>
        <v>0</v>
      </c>
    </row>
    <row r="22" spans="1:8" x14ac:dyDescent="0.2">
      <c r="A22" s="24">
        <f>Stoch_Param!A22</f>
        <v>0</v>
      </c>
      <c r="B22" s="3">
        <f>FinStat_R!B22*Stoch_Param!F22*Stoch_Param!G22</f>
        <v>0</v>
      </c>
      <c r="C22" s="3">
        <f>IF(B22=0,0,(SUM($B$2:B21)+B22/2) * WACC)</f>
        <v>0</v>
      </c>
      <c r="D22" s="3">
        <f>IF(OR(B22&lt;&gt;0, CAPEX=0),0,MAX(0, MIN(Const_Param!$B$10 - SUM($D$2:D21), Const_Param!$B$10/LIFETIME)))</f>
        <v>0</v>
      </c>
      <c r="E22" s="3">
        <f>FinStat_R!D22*Stoch_Param!F22*Stoch_Param!H22</f>
        <v>0</v>
      </c>
      <c r="F22" s="3">
        <f>FinStat_R!E22*Stoch_Param!F22*Stoch_Param!H22</f>
        <v>0</v>
      </c>
      <c r="G22" s="3">
        <f>FinStat_R!F22*Stoch_Param!F22*Stoch_Param!I22</f>
        <v>0</v>
      </c>
      <c r="H22" s="26">
        <f t="shared" si="0"/>
        <v>0</v>
      </c>
    </row>
    <row r="23" spans="1:8" x14ac:dyDescent="0.2">
      <c r="A23" s="24">
        <f>Stoch_Param!A23</f>
        <v>0</v>
      </c>
      <c r="B23" s="3">
        <f>FinStat_R!B23*Stoch_Param!F23*Stoch_Param!G23</f>
        <v>0</v>
      </c>
      <c r="C23" s="3">
        <f>IF(B23=0,0,(SUM($B$2:B22)+B23/2) * WACC)</f>
        <v>0</v>
      </c>
      <c r="D23" s="3">
        <f>IF(OR(B23&lt;&gt;0, CAPEX=0),0,MAX(0, MIN(Const_Param!$B$10 - SUM($D$2:D22), Const_Param!$B$10/LIFETIME)))</f>
        <v>0</v>
      </c>
      <c r="E23" s="3">
        <f>FinStat_R!D23*Stoch_Param!F23*Stoch_Param!H23</f>
        <v>0</v>
      </c>
      <c r="F23" s="3">
        <f>FinStat_R!E23*Stoch_Param!F23*Stoch_Param!H23</f>
        <v>0</v>
      </c>
      <c r="G23" s="3">
        <f>FinStat_R!F23*Stoch_Param!F23*Stoch_Param!I23</f>
        <v>0</v>
      </c>
      <c r="H23" s="26">
        <f t="shared" si="0"/>
        <v>0</v>
      </c>
    </row>
    <row r="24" spans="1:8" x14ac:dyDescent="0.2">
      <c r="A24" s="24">
        <f>Stoch_Param!A24</f>
        <v>0</v>
      </c>
      <c r="B24" s="3">
        <f>FinStat_R!B24*Stoch_Param!F24*Stoch_Param!G24</f>
        <v>0</v>
      </c>
      <c r="C24" s="3">
        <f>IF(B24=0,0,(SUM($B$2:B23)+B24/2) * WACC)</f>
        <v>0</v>
      </c>
      <c r="D24" s="3">
        <f>IF(OR(B24&lt;&gt;0, CAPEX=0),0,MAX(0, MIN(Const_Param!$B$10 - SUM($D$2:D23), Const_Param!$B$10/LIFETIME)))</f>
        <v>0</v>
      </c>
      <c r="E24" s="3">
        <f>FinStat_R!D24*Stoch_Param!F24*Stoch_Param!H24</f>
        <v>0</v>
      </c>
      <c r="F24" s="3">
        <f>FinStat_R!E24*Stoch_Param!F24*Stoch_Param!H24</f>
        <v>0</v>
      </c>
      <c r="G24" s="3">
        <f>FinStat_R!F24*Stoch_Param!F24*Stoch_Param!I24</f>
        <v>0</v>
      </c>
      <c r="H24" s="26">
        <f t="shared" si="0"/>
        <v>0</v>
      </c>
    </row>
    <row r="25" spans="1:8" x14ac:dyDescent="0.2">
      <c r="A25" s="24">
        <f>Stoch_Param!A25</f>
        <v>0</v>
      </c>
      <c r="B25" s="3">
        <f>FinStat_R!B25*Stoch_Param!F25*Stoch_Param!G25</f>
        <v>0</v>
      </c>
      <c r="C25" s="3">
        <f>IF(B25=0,0,(SUM($B$2:B24)+B25/2) * WACC)</f>
        <v>0</v>
      </c>
      <c r="D25" s="3">
        <f>IF(OR(B25&lt;&gt;0, CAPEX=0),0,MAX(0, MIN(Const_Param!$B$10 - SUM($D$2:D24), Const_Param!$B$10/LIFETIME)))</f>
        <v>0</v>
      </c>
      <c r="E25" s="3">
        <f>FinStat_R!D25*Stoch_Param!F25*Stoch_Param!H25</f>
        <v>0</v>
      </c>
      <c r="F25" s="3">
        <f>FinStat_R!E25*Stoch_Param!F25*Stoch_Param!H25</f>
        <v>0</v>
      </c>
      <c r="G25" s="3">
        <f>FinStat_R!F25*Stoch_Param!F25*Stoch_Param!I25</f>
        <v>0</v>
      </c>
      <c r="H25" s="26">
        <f t="shared" si="0"/>
        <v>0</v>
      </c>
    </row>
    <row r="26" spans="1:8" x14ac:dyDescent="0.2">
      <c r="A26" s="24">
        <f>Stoch_Param!A26</f>
        <v>0</v>
      </c>
      <c r="B26" s="3">
        <f>FinStat_R!B26*Stoch_Param!F26*Stoch_Param!G26</f>
        <v>0</v>
      </c>
      <c r="C26" s="3">
        <f>IF(B26=0,0,(SUM($B$2:B25)+B26/2) * WACC)</f>
        <v>0</v>
      </c>
      <c r="D26" s="3">
        <f>IF(OR(B26&lt;&gt;0, CAPEX=0),0,MAX(0, MIN(Const_Param!$B$10 - SUM($D$2:D25), Const_Param!$B$10/LIFETIME)))</f>
        <v>0</v>
      </c>
      <c r="E26" s="3">
        <f>FinStat_R!D26*Stoch_Param!F26*Stoch_Param!H26</f>
        <v>0</v>
      </c>
      <c r="F26" s="3">
        <f>FinStat_R!E26*Stoch_Param!F26*Stoch_Param!H26</f>
        <v>0</v>
      </c>
      <c r="G26" s="3">
        <f>FinStat_R!F26*Stoch_Param!F26*Stoch_Param!I26</f>
        <v>0</v>
      </c>
      <c r="H26" s="26">
        <f t="shared" si="0"/>
        <v>0</v>
      </c>
    </row>
    <row r="27" spans="1:8" x14ac:dyDescent="0.2">
      <c r="A27" s="24">
        <f>Stoch_Param!A27</f>
        <v>0</v>
      </c>
      <c r="B27" s="3">
        <f>FinStat_R!B27*Stoch_Param!F27*Stoch_Param!G27</f>
        <v>0</v>
      </c>
      <c r="C27" s="3">
        <f>IF(B27=0,0,(SUM($B$2:B26)+B27/2) * WACC)</f>
        <v>0</v>
      </c>
      <c r="D27" s="3">
        <f>IF(OR(B27&lt;&gt;0, CAPEX=0),0,MAX(0, MIN(Const_Param!$B$10 - SUM($D$2:D26), Const_Param!$B$10/LIFETIME)))</f>
        <v>0</v>
      </c>
      <c r="E27" s="3">
        <f>FinStat_R!D27*Stoch_Param!F27*Stoch_Param!H27</f>
        <v>0</v>
      </c>
      <c r="F27" s="3">
        <f>FinStat_R!E27*Stoch_Param!F27*Stoch_Param!H27</f>
        <v>0</v>
      </c>
      <c r="G27" s="3">
        <f>FinStat_R!F27*Stoch_Param!F27*Stoch_Param!I27</f>
        <v>0</v>
      </c>
      <c r="H27" s="26">
        <f t="shared" si="0"/>
        <v>0</v>
      </c>
    </row>
    <row r="28" spans="1:8" x14ac:dyDescent="0.2">
      <c r="A28" s="24">
        <f>Stoch_Param!A28</f>
        <v>0</v>
      </c>
      <c r="B28" s="3">
        <f>FinStat_R!B28*Stoch_Param!F28*Stoch_Param!G28</f>
        <v>0</v>
      </c>
      <c r="C28" s="3">
        <f>IF(B28=0,0,(SUM($B$2:B27)+B28/2) * WACC)</f>
        <v>0</v>
      </c>
      <c r="D28" s="3">
        <f>IF(OR(B28&lt;&gt;0, CAPEX=0),0,MAX(0, MIN(Const_Param!$B$10 - SUM($D$2:D27), Const_Param!$B$10/LIFETIME)))</f>
        <v>0</v>
      </c>
      <c r="E28" s="3">
        <f>FinStat_R!D28*Stoch_Param!F28*Stoch_Param!H28</f>
        <v>0</v>
      </c>
      <c r="F28" s="3">
        <f>FinStat_R!E28*Stoch_Param!F28*Stoch_Param!H28</f>
        <v>0</v>
      </c>
      <c r="G28" s="3">
        <f>FinStat_R!F28*Stoch_Param!F28*Stoch_Param!I28</f>
        <v>0</v>
      </c>
      <c r="H28" s="26">
        <f t="shared" si="0"/>
        <v>0</v>
      </c>
    </row>
    <row r="29" spans="1:8" x14ac:dyDescent="0.2">
      <c r="A29" s="24">
        <f>Stoch_Param!A29</f>
        <v>0</v>
      </c>
      <c r="B29" s="3">
        <f>FinStat_R!B29*Stoch_Param!F29*Stoch_Param!G29</f>
        <v>0</v>
      </c>
      <c r="C29" s="3">
        <f>IF(B29=0,0,(SUM($B$2:B28)+B29/2) * WACC)</f>
        <v>0</v>
      </c>
      <c r="D29" s="3">
        <f>IF(OR(B29&lt;&gt;0, CAPEX=0),0,MAX(0, MIN(Const_Param!$B$10 - SUM($D$2:D28), Const_Param!$B$10/LIFETIME)))</f>
        <v>0</v>
      </c>
      <c r="E29" s="3">
        <f>FinStat_R!D29*Stoch_Param!F29*Stoch_Param!H29</f>
        <v>0</v>
      </c>
      <c r="F29" s="3">
        <f>FinStat_R!E29*Stoch_Param!F29*Stoch_Param!H29</f>
        <v>0</v>
      </c>
      <c r="G29" s="3">
        <f>FinStat_R!F29*Stoch_Param!F29*Stoch_Param!I29</f>
        <v>0</v>
      </c>
      <c r="H29" s="26">
        <f t="shared" si="0"/>
        <v>0</v>
      </c>
    </row>
    <row r="30" spans="1:8" x14ac:dyDescent="0.2">
      <c r="A30" s="24">
        <f>Stoch_Param!A30</f>
        <v>0</v>
      </c>
      <c r="B30" s="3">
        <f>FinStat_R!B30*Stoch_Param!F30*Stoch_Param!G30</f>
        <v>0</v>
      </c>
      <c r="C30" s="3">
        <f>IF(B30=0,0,(SUM($B$2:B29)+B30/2) * WACC)</f>
        <v>0</v>
      </c>
      <c r="D30" s="3">
        <f>IF(OR(B30&lt;&gt;0, CAPEX=0),0,MAX(0, MIN(Const_Param!$B$10 - SUM($D$2:D29), Const_Param!$B$10/LIFETIME)))</f>
        <v>0</v>
      </c>
      <c r="E30" s="3">
        <f>FinStat_R!D30*Stoch_Param!F30*Stoch_Param!H30</f>
        <v>0</v>
      </c>
      <c r="F30" s="3">
        <f>FinStat_R!E30*Stoch_Param!F30*Stoch_Param!H30</f>
        <v>0</v>
      </c>
      <c r="G30" s="3">
        <f>FinStat_R!F30*Stoch_Param!F30*Stoch_Param!I30</f>
        <v>0</v>
      </c>
      <c r="H30" s="26">
        <f t="shared" si="0"/>
        <v>0</v>
      </c>
    </row>
    <row r="31" spans="1:8" x14ac:dyDescent="0.2">
      <c r="A31" s="24">
        <f>Stoch_Param!A31</f>
        <v>0</v>
      </c>
      <c r="B31" s="3">
        <f>FinStat_R!B31*Stoch_Param!F31*Stoch_Param!G31</f>
        <v>0</v>
      </c>
      <c r="C31" s="3">
        <f>IF(B31=0,0,(SUM($B$2:B30)+B31/2) * WACC)</f>
        <v>0</v>
      </c>
      <c r="D31" s="3">
        <f>IF(OR(B31&lt;&gt;0, CAPEX=0),0,MAX(0, MIN(Const_Param!$B$10 - SUM($D$2:D30), Const_Param!$B$10/LIFETIME)))</f>
        <v>0</v>
      </c>
      <c r="E31" s="3">
        <f>FinStat_R!D31*Stoch_Param!F31*Stoch_Param!H31</f>
        <v>0</v>
      </c>
      <c r="F31" s="3">
        <f>FinStat_R!E31*Stoch_Param!F31*Stoch_Param!H31</f>
        <v>0</v>
      </c>
      <c r="G31" s="3">
        <f>FinStat_R!F31*Stoch_Param!F31*Stoch_Param!I31</f>
        <v>0</v>
      </c>
      <c r="H31" s="26">
        <f t="shared" si="0"/>
        <v>0</v>
      </c>
    </row>
    <row r="32" spans="1:8" x14ac:dyDescent="0.2">
      <c r="A32" s="24">
        <f>Stoch_Param!A32</f>
        <v>0</v>
      </c>
      <c r="B32" s="3">
        <f>FinStat_R!B32*Stoch_Param!F32*Stoch_Param!G32</f>
        <v>0</v>
      </c>
      <c r="C32" s="3">
        <f>IF(B32=0,0,(SUM($B$2:B31)+B32/2) * WACC)</f>
        <v>0</v>
      </c>
      <c r="D32" s="3">
        <f>IF(OR(B32&lt;&gt;0, CAPEX=0),0,MAX(0, MIN(Const_Param!$B$10 - SUM($D$2:D31), Const_Param!$B$10/LIFETIME)))</f>
        <v>0</v>
      </c>
      <c r="E32" s="3">
        <f>FinStat_R!D32*Stoch_Param!F32*Stoch_Param!H32</f>
        <v>0</v>
      </c>
      <c r="F32" s="3">
        <f>FinStat_R!E32*Stoch_Param!F32*Stoch_Param!H32</f>
        <v>0</v>
      </c>
      <c r="G32" s="3">
        <f>FinStat_R!F32*Stoch_Param!F32*Stoch_Param!I32</f>
        <v>0</v>
      </c>
      <c r="H32" s="26">
        <f t="shared" si="0"/>
        <v>0</v>
      </c>
    </row>
    <row r="33" spans="1:8" x14ac:dyDescent="0.2">
      <c r="A33" s="24">
        <f>Stoch_Param!A33</f>
        <v>0</v>
      </c>
      <c r="B33" s="3">
        <f>FinStat_R!B33*Stoch_Param!F33*Stoch_Param!G33</f>
        <v>0</v>
      </c>
      <c r="C33" s="3">
        <f>IF(B33=0,0,(SUM($B$2:B32)+B33/2) * WACC)</f>
        <v>0</v>
      </c>
      <c r="D33" s="3">
        <f>IF(OR(B33&lt;&gt;0, CAPEX=0),0,MAX(0, MIN(Const_Param!$B$10 - SUM($D$2:D32), Const_Param!$B$10/LIFETIME)))</f>
        <v>0</v>
      </c>
      <c r="E33" s="3">
        <f>FinStat_R!D33*Stoch_Param!F33*Stoch_Param!H33</f>
        <v>0</v>
      </c>
      <c r="F33" s="3">
        <f>FinStat_R!E33*Stoch_Param!F33*Stoch_Param!H33</f>
        <v>0</v>
      </c>
      <c r="G33" s="3">
        <f>FinStat_R!F33*Stoch_Param!F33*Stoch_Param!I33</f>
        <v>0</v>
      </c>
      <c r="H33" s="26">
        <f t="shared" si="0"/>
        <v>0</v>
      </c>
    </row>
    <row r="34" spans="1:8" x14ac:dyDescent="0.2">
      <c r="A34" s="24">
        <f>Stoch_Param!A34</f>
        <v>0</v>
      </c>
      <c r="B34" s="3">
        <f>FinStat_R!B34*Stoch_Param!F34*Stoch_Param!G34</f>
        <v>0</v>
      </c>
      <c r="C34" s="3">
        <f>IF(B34=0,0,(SUM($B$2:B33)+B34/2) * WACC)</f>
        <v>0</v>
      </c>
      <c r="D34" s="3">
        <f>IF(OR(B34&lt;&gt;0, CAPEX=0),0,MAX(0, MIN(Const_Param!$B$10 - SUM($D$2:D33), Const_Param!$B$10/LIFETIME)))</f>
        <v>0</v>
      </c>
      <c r="E34" s="3">
        <f>FinStat_R!D34*Stoch_Param!F34*Stoch_Param!H34</f>
        <v>0</v>
      </c>
      <c r="F34" s="3">
        <f>FinStat_R!E34*Stoch_Param!F34*Stoch_Param!H34</f>
        <v>0</v>
      </c>
      <c r="G34" s="3">
        <f>FinStat_R!F34*Stoch_Param!F34*Stoch_Param!I34</f>
        <v>0</v>
      </c>
      <c r="H34" s="26">
        <f t="shared" si="0"/>
        <v>0</v>
      </c>
    </row>
    <row r="35" spans="1:8" x14ac:dyDescent="0.2">
      <c r="A35" s="24">
        <f>Stoch_Param!A35</f>
        <v>0</v>
      </c>
      <c r="B35" s="3">
        <f>FinStat_R!B35*Stoch_Param!F35*Stoch_Param!G35</f>
        <v>0</v>
      </c>
      <c r="C35" s="3">
        <f>IF(B35=0,0,(SUM($B$2:B34)+B35/2) * WACC)</f>
        <v>0</v>
      </c>
      <c r="D35" s="3">
        <f>IF(OR(B35&lt;&gt;0, CAPEX=0),0,MAX(0, MIN(Const_Param!$B$10 - SUM($D$2:D34), Const_Param!$B$10/LIFETIME)))</f>
        <v>0</v>
      </c>
      <c r="E35" s="3">
        <f>FinStat_R!D35*Stoch_Param!F35*Stoch_Param!H35</f>
        <v>0</v>
      </c>
      <c r="F35" s="3">
        <f>FinStat_R!E35*Stoch_Param!F35*Stoch_Param!H35</f>
        <v>0</v>
      </c>
      <c r="G35" s="3">
        <f>FinStat_R!F35*Stoch_Param!F35*Stoch_Param!I35</f>
        <v>0</v>
      </c>
      <c r="H35" s="26">
        <f t="shared" si="0"/>
        <v>0</v>
      </c>
    </row>
    <row r="36" spans="1:8" x14ac:dyDescent="0.2">
      <c r="A36" s="24">
        <f>Stoch_Param!A36</f>
        <v>0</v>
      </c>
      <c r="B36" s="3">
        <f>FinStat_R!B36*Stoch_Param!F36*Stoch_Param!G36</f>
        <v>0</v>
      </c>
      <c r="C36" s="3">
        <f>IF(B36=0,0,(SUM($B$2:B35)+B36/2) * WACC)</f>
        <v>0</v>
      </c>
      <c r="D36" s="3">
        <f>IF(OR(B36&lt;&gt;0, CAPEX=0),0,MAX(0, MIN(Const_Param!$B$10 - SUM($D$2:D35), Const_Param!$B$10/LIFETIME)))</f>
        <v>0</v>
      </c>
      <c r="E36" s="3">
        <f>FinStat_R!D36*Stoch_Param!F36*Stoch_Param!H36</f>
        <v>0</v>
      </c>
      <c r="F36" s="3">
        <f>FinStat_R!E36*Stoch_Param!F36*Stoch_Param!H36</f>
        <v>0</v>
      </c>
      <c r="G36" s="3">
        <f>FinStat_R!F36*Stoch_Param!F36*Stoch_Param!I36</f>
        <v>0</v>
      </c>
      <c r="H36" s="26">
        <f t="shared" si="0"/>
        <v>0</v>
      </c>
    </row>
    <row r="37" spans="1:8" x14ac:dyDescent="0.2">
      <c r="A37" s="24">
        <f>Stoch_Param!A37</f>
        <v>0</v>
      </c>
      <c r="B37" s="3">
        <f>FinStat_R!B37*Stoch_Param!F37*Stoch_Param!G37</f>
        <v>0</v>
      </c>
      <c r="C37" s="3">
        <f>IF(B37=0,0,(SUM($B$2:B36)+B37/2) * WACC)</f>
        <v>0</v>
      </c>
      <c r="D37" s="3">
        <f>IF(OR(B37&lt;&gt;0, CAPEX=0),0,MAX(0, MIN(Const_Param!$B$10 - SUM($D$2:D36), Const_Param!$B$10/LIFETIME)))</f>
        <v>0</v>
      </c>
      <c r="E37" s="3">
        <f>FinStat_R!D37*Stoch_Param!F37*Stoch_Param!H37</f>
        <v>0</v>
      </c>
      <c r="F37" s="3">
        <f>FinStat_R!E37*Stoch_Param!F37*Stoch_Param!H37</f>
        <v>0</v>
      </c>
      <c r="G37" s="3">
        <f>FinStat_R!F37*Stoch_Param!F37*Stoch_Param!I37</f>
        <v>0</v>
      </c>
      <c r="H37" s="26">
        <f t="shared" si="0"/>
        <v>0</v>
      </c>
    </row>
    <row r="38" spans="1:8" x14ac:dyDescent="0.2">
      <c r="A38" s="24">
        <f>Stoch_Param!A38</f>
        <v>0</v>
      </c>
      <c r="B38" s="3">
        <f>FinStat_R!B38*Stoch_Param!F38*Stoch_Param!G38</f>
        <v>0</v>
      </c>
      <c r="C38" s="3">
        <f>IF(B38=0,0,(SUM($B$2:B37)+B38/2) * WACC)</f>
        <v>0</v>
      </c>
      <c r="D38" s="3">
        <f>IF(OR(B38&lt;&gt;0, CAPEX=0),0,MAX(0, MIN(Const_Param!$B$10 - SUM($D$2:D37), Const_Param!$B$10/LIFETIME)))</f>
        <v>0</v>
      </c>
      <c r="E38" s="3">
        <f>FinStat_R!D38*Stoch_Param!F38*Stoch_Param!H38</f>
        <v>0</v>
      </c>
      <c r="F38" s="3">
        <f>FinStat_R!E38*Stoch_Param!F38*Stoch_Param!H38</f>
        <v>0</v>
      </c>
      <c r="G38" s="3">
        <f>FinStat_R!F38*Stoch_Param!F38*Stoch_Param!I38</f>
        <v>0</v>
      </c>
      <c r="H38" s="26">
        <f t="shared" si="0"/>
        <v>0</v>
      </c>
    </row>
    <row r="39" spans="1:8" x14ac:dyDescent="0.2">
      <c r="A39" s="24">
        <f>Stoch_Param!A39</f>
        <v>0</v>
      </c>
      <c r="B39" s="3">
        <f>FinStat_R!B39*Stoch_Param!F39*Stoch_Param!G39</f>
        <v>0</v>
      </c>
      <c r="C39" s="3">
        <f>IF(B39=0,0,(SUM($B$2:B38)+B39/2) * WACC)</f>
        <v>0</v>
      </c>
      <c r="D39" s="3">
        <f>IF(OR(B39&lt;&gt;0, CAPEX=0),0,MAX(0, MIN(Const_Param!$B$10 - SUM($D$2:D38), Const_Param!$B$10/LIFETIME)))</f>
        <v>0</v>
      </c>
      <c r="E39" s="3">
        <f>FinStat_R!D39*Stoch_Param!F39*Stoch_Param!H39</f>
        <v>0</v>
      </c>
      <c r="F39" s="3">
        <f>FinStat_R!E39*Stoch_Param!F39*Stoch_Param!H39</f>
        <v>0</v>
      </c>
      <c r="G39" s="3">
        <f>FinStat_R!F39*Stoch_Param!F39*Stoch_Param!I39</f>
        <v>0</v>
      </c>
      <c r="H39" s="26">
        <f t="shared" si="0"/>
        <v>0</v>
      </c>
    </row>
    <row r="40" spans="1:8" x14ac:dyDescent="0.2">
      <c r="A40" s="24">
        <f>Stoch_Param!A40</f>
        <v>0</v>
      </c>
      <c r="B40" s="3">
        <f>FinStat_R!B40*Stoch_Param!F40*Stoch_Param!G40</f>
        <v>0</v>
      </c>
      <c r="C40" s="3">
        <f>IF(B40=0,0,(SUM($B$2:B39)+B40/2) * WACC)</f>
        <v>0</v>
      </c>
      <c r="D40" s="3">
        <f>IF(OR(B40&lt;&gt;0, CAPEX=0),0,MAX(0, MIN(Const_Param!$B$10 - SUM($D$2:D39), Const_Param!$B$10/LIFETIME)))</f>
        <v>0</v>
      </c>
      <c r="E40" s="3">
        <f>FinStat_R!D40*Stoch_Param!F40*Stoch_Param!H40</f>
        <v>0</v>
      </c>
      <c r="F40" s="3">
        <f>FinStat_R!E40*Stoch_Param!F40*Stoch_Param!H40</f>
        <v>0</v>
      </c>
      <c r="G40" s="3">
        <f>FinStat_R!F40*Stoch_Param!F40*Stoch_Param!I40</f>
        <v>0</v>
      </c>
      <c r="H40" s="26">
        <f t="shared" si="0"/>
        <v>0</v>
      </c>
    </row>
    <row r="41" spans="1:8" x14ac:dyDescent="0.2">
      <c r="A41" s="24">
        <f>Stoch_Param!A41</f>
        <v>0</v>
      </c>
      <c r="B41" s="3">
        <f>FinStat_R!B41*Stoch_Param!F41*Stoch_Param!G41</f>
        <v>0</v>
      </c>
      <c r="C41" s="3">
        <f>IF(B41=0,0,(SUM($B$2:B40)+B41/2) * WACC)</f>
        <v>0</v>
      </c>
      <c r="D41" s="3">
        <f>IF(OR(B41&lt;&gt;0, CAPEX=0),0,MAX(0, MIN(Const_Param!$B$10 - SUM($D$2:D40), Const_Param!$B$10/LIFETIME)))</f>
        <v>0</v>
      </c>
      <c r="E41" s="3">
        <f>FinStat_R!D41*Stoch_Param!F41*Stoch_Param!H41</f>
        <v>0</v>
      </c>
      <c r="F41" s="3">
        <f>FinStat_R!E41*Stoch_Param!F41*Stoch_Param!H41</f>
        <v>0</v>
      </c>
      <c r="G41" s="3">
        <f>FinStat_R!F41*Stoch_Param!F41*Stoch_Param!I41</f>
        <v>0</v>
      </c>
      <c r="H41" s="26">
        <f t="shared" si="0"/>
        <v>0</v>
      </c>
    </row>
    <row r="42" spans="1:8" x14ac:dyDescent="0.2">
      <c r="A42" s="24">
        <f>Stoch_Param!A42</f>
        <v>0</v>
      </c>
      <c r="B42" s="3">
        <f>FinStat_R!B42*Stoch_Param!F42*Stoch_Param!G42</f>
        <v>0</v>
      </c>
      <c r="C42" s="3">
        <f>IF(B42=0,0,(SUM($B$2:B41)+B42/2) * WACC)</f>
        <v>0</v>
      </c>
      <c r="D42" s="3">
        <f>IF(OR(B42&lt;&gt;0, CAPEX=0),0,MAX(0, MIN(Const_Param!$B$10 - SUM($D$2:D41), Const_Param!$B$10/LIFETIME)))</f>
        <v>0</v>
      </c>
      <c r="E42" s="3">
        <f>FinStat_R!D42*Stoch_Param!F42*Stoch_Param!H42</f>
        <v>0</v>
      </c>
      <c r="F42" s="3">
        <f>FinStat_R!E42*Stoch_Param!F42*Stoch_Param!H42</f>
        <v>0</v>
      </c>
      <c r="G42" s="3">
        <f>FinStat_R!F42*Stoch_Param!F42*Stoch_Param!I42</f>
        <v>0</v>
      </c>
      <c r="H42" s="26">
        <f t="shared" si="0"/>
        <v>0</v>
      </c>
    </row>
    <row r="43" spans="1:8" x14ac:dyDescent="0.2">
      <c r="A43" s="24">
        <f>Stoch_Param!A43</f>
        <v>0</v>
      </c>
      <c r="B43" s="3">
        <f>FinStat_R!B43*Stoch_Param!F43*Stoch_Param!G43</f>
        <v>0</v>
      </c>
      <c r="C43" s="3">
        <f>IF(B43=0,0,(SUM($B$2:B42)+B43/2) * WACC)</f>
        <v>0</v>
      </c>
      <c r="D43" s="3">
        <f>IF(OR(B43&lt;&gt;0, CAPEX=0),0,MAX(0, MIN(Const_Param!$B$10 - SUM($D$2:D42), Const_Param!$B$10/LIFETIME)))</f>
        <v>0</v>
      </c>
      <c r="E43" s="3">
        <f>FinStat_R!D43*Stoch_Param!F43*Stoch_Param!H43</f>
        <v>0</v>
      </c>
      <c r="F43" s="3">
        <f>FinStat_R!E43*Stoch_Param!F43*Stoch_Param!H43</f>
        <v>0</v>
      </c>
      <c r="G43" s="3">
        <f>FinStat_R!F43*Stoch_Param!F43*Stoch_Param!I43</f>
        <v>0</v>
      </c>
      <c r="H43" s="26">
        <f t="shared" si="0"/>
        <v>0</v>
      </c>
    </row>
    <row r="44" spans="1:8" x14ac:dyDescent="0.2">
      <c r="A44" s="24">
        <f>Stoch_Param!A44</f>
        <v>0</v>
      </c>
      <c r="B44" s="3">
        <f>FinStat_R!B44*Stoch_Param!F44*Stoch_Param!G44</f>
        <v>0</v>
      </c>
      <c r="C44" s="3">
        <f>IF(B44=0,0,(SUM($B$2:B43)+B44/2) * WACC)</f>
        <v>0</v>
      </c>
      <c r="D44" s="3">
        <f>IF(OR(B44&lt;&gt;0, CAPEX=0),0,MAX(0, MIN(Const_Param!$B$10 - SUM($D$2:D43), Const_Param!$B$10/LIFETIME)))</f>
        <v>0</v>
      </c>
      <c r="E44" s="3">
        <f>FinStat_R!D44*Stoch_Param!F44*Stoch_Param!H44</f>
        <v>0</v>
      </c>
      <c r="F44" s="3">
        <f>FinStat_R!E44*Stoch_Param!F44*Stoch_Param!H44</f>
        <v>0</v>
      </c>
      <c r="G44" s="3">
        <f>FinStat_R!F44*Stoch_Param!F44*Stoch_Param!I44</f>
        <v>0</v>
      </c>
      <c r="H44" s="26">
        <f t="shared" si="0"/>
        <v>0</v>
      </c>
    </row>
    <row r="45" spans="1:8" x14ac:dyDescent="0.2">
      <c r="A45" s="24">
        <f>Stoch_Param!A45</f>
        <v>0</v>
      </c>
      <c r="B45" s="3">
        <f>FinStat_R!B45*Stoch_Param!F45*Stoch_Param!G45</f>
        <v>0</v>
      </c>
      <c r="C45" s="3">
        <f>IF(B45=0,0,(SUM($B$2:B44)+B45/2) * WACC)</f>
        <v>0</v>
      </c>
      <c r="D45" s="3">
        <f>IF(OR(B45&lt;&gt;0, CAPEX=0),0,MAX(0, MIN(Const_Param!$B$10 - SUM($D$2:D44), Const_Param!$B$10/LIFETIME)))</f>
        <v>0</v>
      </c>
      <c r="E45" s="3">
        <f>FinStat_R!D45*Stoch_Param!F45*Stoch_Param!H45</f>
        <v>0</v>
      </c>
      <c r="F45" s="3">
        <f>FinStat_R!E45*Stoch_Param!F45*Stoch_Param!H45</f>
        <v>0</v>
      </c>
      <c r="G45" s="3">
        <f>FinStat_R!F45*Stoch_Param!F45*Stoch_Param!I45</f>
        <v>0</v>
      </c>
      <c r="H45" s="26">
        <f t="shared" si="0"/>
        <v>0</v>
      </c>
    </row>
    <row r="46" spans="1:8" x14ac:dyDescent="0.2">
      <c r="A46" s="24">
        <f>Stoch_Param!A46</f>
        <v>0</v>
      </c>
      <c r="B46" s="3">
        <f>FinStat_R!B46*Stoch_Param!F46*Stoch_Param!G46</f>
        <v>0</v>
      </c>
      <c r="C46" s="3">
        <f>IF(B46=0,0,(SUM($B$2:B45)+B46/2) * WACC)</f>
        <v>0</v>
      </c>
      <c r="D46" s="3">
        <f>IF(OR(B46&lt;&gt;0, CAPEX=0),0,MAX(0, MIN(Const_Param!$B$10 - SUM($D$2:D45), Const_Param!$B$10/LIFETIME)))</f>
        <v>0</v>
      </c>
      <c r="E46" s="3">
        <f>FinStat_R!D46*Stoch_Param!F46*Stoch_Param!H46</f>
        <v>0</v>
      </c>
      <c r="F46" s="3">
        <f>FinStat_R!E46*Stoch_Param!F46*Stoch_Param!H46</f>
        <v>0</v>
      </c>
      <c r="G46" s="3">
        <f>FinStat_R!F46*Stoch_Param!F46*Stoch_Param!I46</f>
        <v>0</v>
      </c>
      <c r="H46" s="26">
        <f t="shared" si="0"/>
        <v>0</v>
      </c>
    </row>
    <row r="47" spans="1:8" x14ac:dyDescent="0.2">
      <c r="A47" s="24">
        <f>Stoch_Param!A47</f>
        <v>0</v>
      </c>
      <c r="B47" s="3">
        <f>FinStat_R!B47*Stoch_Param!F47*Stoch_Param!G47</f>
        <v>0</v>
      </c>
      <c r="C47" s="3">
        <f>IF(B47=0,0,(SUM($B$2:B46)+B47/2) * WACC)</f>
        <v>0</v>
      </c>
      <c r="D47" s="3">
        <f>IF(OR(B47&lt;&gt;0, CAPEX=0),0,MAX(0, MIN(Const_Param!$B$10 - SUM($D$2:D46), Const_Param!$B$10/LIFETIME)))</f>
        <v>0</v>
      </c>
      <c r="E47" s="3">
        <f>FinStat_R!D47*Stoch_Param!F47*Stoch_Param!H47</f>
        <v>0</v>
      </c>
      <c r="F47" s="3">
        <f>FinStat_R!E47*Stoch_Param!F47*Stoch_Param!H47</f>
        <v>0</v>
      </c>
      <c r="G47" s="3">
        <f>FinStat_R!F47*Stoch_Param!F47*Stoch_Param!I47</f>
        <v>0</v>
      </c>
      <c r="H47" s="26">
        <f t="shared" si="0"/>
        <v>0</v>
      </c>
    </row>
    <row r="48" spans="1:8" x14ac:dyDescent="0.2">
      <c r="A48" s="24">
        <f>Stoch_Param!A48</f>
        <v>0</v>
      </c>
      <c r="B48" s="3">
        <f>FinStat_R!B48*Stoch_Param!F48*Stoch_Param!G48</f>
        <v>0</v>
      </c>
      <c r="C48" s="3">
        <f>IF(B48=0,0,(SUM($B$2:B47)+B48/2) * WACC)</f>
        <v>0</v>
      </c>
      <c r="D48" s="3">
        <f>IF(OR(B48&lt;&gt;0, CAPEX=0),0,MAX(0, MIN(Const_Param!$B$10 - SUM($D$2:D47), Const_Param!$B$10/LIFETIME)))</f>
        <v>0</v>
      </c>
      <c r="E48" s="3">
        <f>FinStat_R!D48*Stoch_Param!F48*Stoch_Param!H48</f>
        <v>0</v>
      </c>
      <c r="F48" s="3">
        <f>FinStat_R!E48*Stoch_Param!F48*Stoch_Param!H48</f>
        <v>0</v>
      </c>
      <c r="G48" s="3">
        <f>FinStat_R!F48*Stoch_Param!F48*Stoch_Param!I48</f>
        <v>0</v>
      </c>
      <c r="H48" s="26">
        <f t="shared" si="0"/>
        <v>0</v>
      </c>
    </row>
    <row r="49" spans="1:8" x14ac:dyDescent="0.2">
      <c r="A49" s="24">
        <f>Stoch_Param!A49</f>
        <v>0</v>
      </c>
      <c r="B49" s="3">
        <f>FinStat_R!B49*Stoch_Param!F49*Stoch_Param!G49</f>
        <v>0</v>
      </c>
      <c r="C49" s="3">
        <f>IF(B49=0,0,(SUM($B$2:B48)+B49/2) * WACC)</f>
        <v>0</v>
      </c>
      <c r="D49" s="3">
        <f>IF(OR(B49&lt;&gt;0, CAPEX=0),0,MAX(0, MIN(Const_Param!$B$10 - SUM($D$2:D48), Const_Param!$B$10/LIFETIME)))</f>
        <v>0</v>
      </c>
      <c r="E49" s="3">
        <f>FinStat_R!D49*Stoch_Param!F49*Stoch_Param!H49</f>
        <v>0</v>
      </c>
      <c r="F49" s="3">
        <f>FinStat_R!E49*Stoch_Param!F49*Stoch_Param!H49</f>
        <v>0</v>
      </c>
      <c r="G49" s="3">
        <f>FinStat_R!F49*Stoch_Param!F49*Stoch_Param!I49</f>
        <v>0</v>
      </c>
      <c r="H49" s="26">
        <f t="shared" si="0"/>
        <v>0</v>
      </c>
    </row>
    <row r="50" spans="1:8" x14ac:dyDescent="0.2">
      <c r="A50" s="24">
        <f>Stoch_Param!A50</f>
        <v>0</v>
      </c>
      <c r="B50" s="3">
        <f>FinStat_R!B50*Stoch_Param!F50*Stoch_Param!G50</f>
        <v>0</v>
      </c>
      <c r="C50" s="3">
        <f>IF(B50=0,0,(SUM($B$2:B49)+B50/2) * WACC)</f>
        <v>0</v>
      </c>
      <c r="D50" s="3">
        <f>IF(OR(B50&lt;&gt;0, CAPEX=0),0,MAX(0, MIN(Const_Param!$B$10 - SUM($D$2:D49), Const_Param!$B$10/LIFETIME)))</f>
        <v>0</v>
      </c>
      <c r="E50" s="3">
        <f>FinStat_R!D50*Stoch_Param!F50*Stoch_Param!H50</f>
        <v>0</v>
      </c>
      <c r="F50" s="3">
        <f>FinStat_R!E50*Stoch_Param!F50*Stoch_Param!H50</f>
        <v>0</v>
      </c>
      <c r="G50" s="3">
        <f>FinStat_R!F50*Stoch_Param!F50*Stoch_Param!I50</f>
        <v>0</v>
      </c>
      <c r="H50" s="26">
        <f t="shared" si="0"/>
        <v>0</v>
      </c>
    </row>
    <row r="51" spans="1:8" x14ac:dyDescent="0.2">
      <c r="A51" s="24">
        <f>Stoch_Param!A51</f>
        <v>0</v>
      </c>
      <c r="B51" s="3">
        <f>FinStat_R!B51*Stoch_Param!F51*Stoch_Param!G51</f>
        <v>0</v>
      </c>
      <c r="C51" s="3">
        <f>IF(B51=0,0,(SUM($B$2:B50)+B51/2) * WACC)</f>
        <v>0</v>
      </c>
      <c r="D51" s="3">
        <f>IF(OR(B51&lt;&gt;0, CAPEX=0),0,MAX(0, MIN(Const_Param!$B$10 - SUM($D$2:D50), Const_Param!$B$10/LIFETIME)))</f>
        <v>0</v>
      </c>
      <c r="E51" s="3">
        <f>FinStat_R!D51*Stoch_Param!F51*Stoch_Param!H51</f>
        <v>0</v>
      </c>
      <c r="F51" s="3">
        <f>FinStat_R!E51*Stoch_Param!F51*Stoch_Param!H51</f>
        <v>0</v>
      </c>
      <c r="G51" s="3">
        <f>FinStat_R!F51*Stoch_Param!F51*Stoch_Param!I51</f>
        <v>0</v>
      </c>
      <c r="H51" s="26">
        <f t="shared" si="0"/>
        <v>0</v>
      </c>
    </row>
    <row r="52" spans="1:8" x14ac:dyDescent="0.2">
      <c r="A52" s="24">
        <f>Stoch_Param!A52</f>
        <v>0</v>
      </c>
      <c r="B52" s="3">
        <f>FinStat_R!B52*Stoch_Param!F52*Stoch_Param!G52</f>
        <v>0</v>
      </c>
      <c r="C52" s="3">
        <f>IF(B52=0,0,(SUM($B$2:B51)+B52/2) * WACC)</f>
        <v>0</v>
      </c>
      <c r="D52" s="3">
        <f>IF(OR(B52&lt;&gt;0, CAPEX=0),0,MAX(0, MIN(Const_Param!$B$10 - SUM($D$2:D51), Const_Param!$B$10/LIFETIME)))</f>
        <v>0</v>
      </c>
      <c r="E52" s="3">
        <f>FinStat_R!D52*Stoch_Param!F52*Stoch_Param!H52</f>
        <v>0</v>
      </c>
      <c r="F52" s="3">
        <f>FinStat_R!E52*Stoch_Param!F52*Stoch_Param!H52</f>
        <v>0</v>
      </c>
      <c r="G52" s="3">
        <f>FinStat_R!F52*Stoch_Param!F52*Stoch_Param!I52</f>
        <v>0</v>
      </c>
      <c r="H52" s="26">
        <f t="shared" si="0"/>
        <v>0</v>
      </c>
    </row>
    <row r="53" spans="1:8" x14ac:dyDescent="0.2">
      <c r="A53" s="24">
        <f>Stoch_Param!A53</f>
        <v>0</v>
      </c>
      <c r="B53" s="3">
        <f>FinStat_R!B53*Stoch_Param!F53*Stoch_Param!G53</f>
        <v>0</v>
      </c>
      <c r="C53" s="3">
        <f>IF(B53=0,0,(SUM($B$2:B52)+B53/2) * WACC)</f>
        <v>0</v>
      </c>
      <c r="D53" s="3">
        <f>IF(OR(B53&lt;&gt;0, CAPEX=0),0,MAX(0, MIN(Const_Param!$B$10 - SUM($D$2:D52), Const_Param!$B$10/LIFETIME)))</f>
        <v>0</v>
      </c>
      <c r="E53" s="3">
        <f>FinStat_R!D53*Stoch_Param!F53*Stoch_Param!H53</f>
        <v>0</v>
      </c>
      <c r="F53" s="3">
        <f>FinStat_R!E53*Stoch_Param!F53*Stoch_Param!H53</f>
        <v>0</v>
      </c>
      <c r="G53" s="3">
        <f>FinStat_R!F53*Stoch_Param!F53*Stoch_Param!I53</f>
        <v>0</v>
      </c>
      <c r="H53" s="26">
        <f t="shared" si="0"/>
        <v>0</v>
      </c>
    </row>
    <row r="54" spans="1:8" x14ac:dyDescent="0.2">
      <c r="A54" s="24">
        <f>Stoch_Param!A54</f>
        <v>0</v>
      </c>
      <c r="B54" s="3">
        <f>FinStat_R!B54*Stoch_Param!F54*Stoch_Param!G54</f>
        <v>0</v>
      </c>
      <c r="C54" s="3">
        <f>IF(B54=0,0,(SUM($B$2:B53)+B54/2) * WACC)</f>
        <v>0</v>
      </c>
      <c r="D54" s="3">
        <f>IF(OR(B54&lt;&gt;0, CAPEX=0),0,MAX(0, MIN(Const_Param!$B$10 - SUM($D$2:D53), Const_Param!$B$10/LIFETIME)))</f>
        <v>0</v>
      </c>
      <c r="E54" s="3">
        <f>FinStat_R!D54*Stoch_Param!F54*Stoch_Param!H54</f>
        <v>0</v>
      </c>
      <c r="F54" s="3">
        <f>FinStat_R!E54*Stoch_Param!F54*Stoch_Param!H54</f>
        <v>0</v>
      </c>
      <c r="G54" s="3">
        <f>FinStat_R!F54*Stoch_Param!F54*Stoch_Param!I54</f>
        <v>0</v>
      </c>
      <c r="H54" s="26">
        <f t="shared" si="0"/>
        <v>0</v>
      </c>
    </row>
    <row r="55" spans="1:8" x14ac:dyDescent="0.2">
      <c r="A55" s="24">
        <f>Stoch_Param!A55</f>
        <v>0</v>
      </c>
      <c r="B55" s="3">
        <f>FinStat_R!B55*Stoch_Param!F55*Stoch_Param!G55</f>
        <v>0</v>
      </c>
      <c r="C55" s="3">
        <f>IF(B55=0,0,(SUM($B$2:B54)+B55/2) * WACC)</f>
        <v>0</v>
      </c>
      <c r="D55" s="3">
        <f>IF(OR(B55&lt;&gt;0, CAPEX=0),0,MAX(0, MIN(Const_Param!$B$10 - SUM($D$2:D54), Const_Param!$B$10/LIFETIME)))</f>
        <v>0</v>
      </c>
      <c r="E55" s="3">
        <f>FinStat_R!D55*Stoch_Param!F55*Stoch_Param!H55</f>
        <v>0</v>
      </c>
      <c r="F55" s="3">
        <f>FinStat_R!E55*Stoch_Param!F55*Stoch_Param!H55</f>
        <v>0</v>
      </c>
      <c r="G55" s="3">
        <f>FinStat_R!F55*Stoch_Param!F55*Stoch_Param!I55</f>
        <v>0</v>
      </c>
      <c r="H55" s="26">
        <f t="shared" si="0"/>
        <v>0</v>
      </c>
    </row>
    <row r="56" spans="1:8" x14ac:dyDescent="0.2">
      <c r="A56" s="24">
        <f>Stoch_Param!A56</f>
        <v>0</v>
      </c>
      <c r="B56" s="3">
        <f>FinStat_R!B56*Stoch_Param!F56*Stoch_Param!G56</f>
        <v>0</v>
      </c>
      <c r="C56" s="3">
        <f>IF(B56=0,0,(SUM($B$2:B55)+B56/2) * WACC)</f>
        <v>0</v>
      </c>
      <c r="D56" s="3">
        <f>IF(OR(B56&lt;&gt;0, CAPEX=0),0,MAX(0, MIN(Const_Param!$B$10 - SUM($D$2:D55), Const_Param!$B$10/LIFETIME)))</f>
        <v>0</v>
      </c>
      <c r="E56" s="3">
        <f>FinStat_R!D56*Stoch_Param!F56*Stoch_Param!H56</f>
        <v>0</v>
      </c>
      <c r="F56" s="3">
        <f>FinStat_R!E56*Stoch_Param!F56*Stoch_Param!H56</f>
        <v>0</v>
      </c>
      <c r="G56" s="3">
        <f>FinStat_R!F56*Stoch_Param!F56*Stoch_Param!I56</f>
        <v>0</v>
      </c>
      <c r="H56" s="26">
        <f t="shared" si="0"/>
        <v>0</v>
      </c>
    </row>
    <row r="57" spans="1:8" x14ac:dyDescent="0.2">
      <c r="A57" s="24">
        <f>Stoch_Param!A57</f>
        <v>0</v>
      </c>
      <c r="B57" s="3">
        <f>FinStat_R!B57*Stoch_Param!F57*Stoch_Param!G57</f>
        <v>0</v>
      </c>
      <c r="C57" s="3">
        <f>IF(B57=0,0,(SUM($B$2:B56)+B57/2) * WACC)</f>
        <v>0</v>
      </c>
      <c r="D57" s="3">
        <f>IF(OR(B57&lt;&gt;0, CAPEX=0),0,MAX(0, MIN(Const_Param!$B$10 - SUM($D$2:D56), Const_Param!$B$10/LIFETIME)))</f>
        <v>0</v>
      </c>
      <c r="E57" s="3">
        <f>FinStat_R!D57*Stoch_Param!F57*Stoch_Param!H57</f>
        <v>0</v>
      </c>
      <c r="F57" s="3">
        <f>FinStat_R!E57*Stoch_Param!F57*Stoch_Param!H57</f>
        <v>0</v>
      </c>
      <c r="G57" s="3">
        <f>FinStat_R!F57*Stoch_Param!F57*Stoch_Param!I57</f>
        <v>0</v>
      </c>
      <c r="H57" s="26">
        <f t="shared" si="0"/>
        <v>0</v>
      </c>
    </row>
    <row r="58" spans="1:8" x14ac:dyDescent="0.2">
      <c r="A58" s="24">
        <f>Stoch_Param!A58</f>
        <v>0</v>
      </c>
      <c r="B58" s="3">
        <f>FinStat_R!B58*Stoch_Param!F58*Stoch_Param!G58</f>
        <v>0</v>
      </c>
      <c r="C58" s="3">
        <f>IF(B58=0,0,(SUM($B$2:B57)+B58/2) * WACC)</f>
        <v>0</v>
      </c>
      <c r="D58" s="3">
        <f>IF(OR(B58&lt;&gt;0, CAPEX=0),0,MAX(0, MIN(Const_Param!$B$10 - SUM($D$2:D57), Const_Param!$B$10/LIFETIME)))</f>
        <v>0</v>
      </c>
      <c r="E58" s="3">
        <f>FinStat_R!D58*Stoch_Param!F58*Stoch_Param!H58</f>
        <v>0</v>
      </c>
      <c r="F58" s="3">
        <f>FinStat_R!E58*Stoch_Param!F58*Stoch_Param!H58</f>
        <v>0</v>
      </c>
      <c r="G58" s="3">
        <f>FinStat_R!F58*Stoch_Param!F58*Stoch_Param!I58</f>
        <v>0</v>
      </c>
      <c r="H58" s="26">
        <f t="shared" si="0"/>
        <v>0</v>
      </c>
    </row>
    <row r="59" spans="1:8" x14ac:dyDescent="0.2">
      <c r="A59" s="24">
        <f>Stoch_Param!A59</f>
        <v>0</v>
      </c>
      <c r="B59" s="3">
        <f>FinStat_R!B59*Stoch_Param!F59*Stoch_Param!G59</f>
        <v>0</v>
      </c>
      <c r="C59" s="3">
        <f>IF(B59=0,0,(SUM($B$2:B58)+B59/2) * WACC)</f>
        <v>0</v>
      </c>
      <c r="D59" s="3">
        <f>IF(OR(B59&lt;&gt;0, CAPEX=0),0,MAX(0, MIN(Const_Param!$B$10 - SUM($D$2:D58), Const_Param!$B$10/LIFETIME)))</f>
        <v>0</v>
      </c>
      <c r="E59" s="3">
        <f>FinStat_R!D59*Stoch_Param!F59*Stoch_Param!H59</f>
        <v>0</v>
      </c>
      <c r="F59" s="3">
        <f>FinStat_R!E59*Stoch_Param!F59*Stoch_Param!H59</f>
        <v>0</v>
      </c>
      <c r="G59" s="3">
        <f>FinStat_R!F59*Stoch_Param!F59*Stoch_Param!I59</f>
        <v>0</v>
      </c>
      <c r="H59" s="26">
        <f t="shared" si="0"/>
        <v>0</v>
      </c>
    </row>
    <row r="60" spans="1:8" x14ac:dyDescent="0.2">
      <c r="A60" s="24">
        <f>Stoch_Param!A60</f>
        <v>0</v>
      </c>
      <c r="B60" s="3">
        <f>FinStat_R!B60*Stoch_Param!F60*Stoch_Param!G60</f>
        <v>0</v>
      </c>
      <c r="C60" s="3">
        <f>IF(B60=0,0,(SUM($B$2:B59)+B60/2) * WACC)</f>
        <v>0</v>
      </c>
      <c r="D60" s="3">
        <f>IF(OR(B60&lt;&gt;0, CAPEX=0),0,MAX(0, MIN(Const_Param!$B$10 - SUM($D$2:D59), Const_Param!$B$10/LIFETIME)))</f>
        <v>0</v>
      </c>
      <c r="E60" s="3">
        <f>FinStat_R!D60*Stoch_Param!F60*Stoch_Param!H60</f>
        <v>0</v>
      </c>
      <c r="F60" s="3">
        <f>FinStat_R!E60*Stoch_Param!F60*Stoch_Param!H60</f>
        <v>0</v>
      </c>
      <c r="G60" s="3">
        <f>FinStat_R!F60*Stoch_Param!F60*Stoch_Param!I60</f>
        <v>0</v>
      </c>
      <c r="H60" s="26">
        <f t="shared" si="0"/>
        <v>0</v>
      </c>
    </row>
    <row r="61" spans="1:8" x14ac:dyDescent="0.2">
      <c r="A61" s="24">
        <f>Stoch_Param!A61</f>
        <v>0</v>
      </c>
      <c r="B61" s="3">
        <f>FinStat_R!B61*Stoch_Param!F61*Stoch_Param!G61</f>
        <v>0</v>
      </c>
      <c r="C61" s="3">
        <f>IF(B61=0,0,(SUM($B$2:B60)+B61/2) * WACC)</f>
        <v>0</v>
      </c>
      <c r="D61" s="3">
        <f>IF(OR(B61&lt;&gt;0, CAPEX=0),0,MAX(0, MIN(Const_Param!$B$10 - SUM($D$2:D60), Const_Param!$B$10/LIFETIME)))</f>
        <v>0</v>
      </c>
      <c r="E61" s="3">
        <f>FinStat_R!D61*Stoch_Param!F61*Stoch_Param!H61</f>
        <v>0</v>
      </c>
      <c r="F61" s="3">
        <f>FinStat_R!E61*Stoch_Param!F61*Stoch_Param!H61</f>
        <v>0</v>
      </c>
      <c r="G61" s="3">
        <f>FinStat_R!F61*Stoch_Param!F61*Stoch_Param!I61</f>
        <v>0</v>
      </c>
      <c r="H61" s="26">
        <f t="shared" si="0"/>
        <v>0</v>
      </c>
    </row>
    <row r="62" spans="1:8" x14ac:dyDescent="0.2">
      <c r="A62" s="24">
        <f>Stoch_Param!A62</f>
        <v>0</v>
      </c>
      <c r="B62" s="3">
        <f>FinStat_R!B62*Stoch_Param!F62*Stoch_Param!G62</f>
        <v>0</v>
      </c>
      <c r="C62" s="3">
        <f>IF(B62=0,0,(SUM($B$2:B61)+B62/2) * WACC)</f>
        <v>0</v>
      </c>
      <c r="D62" s="3">
        <f>IF(OR(B62&lt;&gt;0, CAPEX=0),0,MAX(0, MIN(Const_Param!$B$10 - SUM($D$2:D61), Const_Param!$B$10/LIFETIME)))</f>
        <v>0</v>
      </c>
      <c r="E62" s="3">
        <f>FinStat_R!D62*Stoch_Param!F62*Stoch_Param!H62</f>
        <v>0</v>
      </c>
      <c r="F62" s="3">
        <f>FinStat_R!E62*Stoch_Param!F62*Stoch_Param!H62</f>
        <v>0</v>
      </c>
      <c r="G62" s="3">
        <f>FinStat_R!F62*Stoch_Param!F62*Stoch_Param!I62</f>
        <v>0</v>
      </c>
      <c r="H62" s="26">
        <f t="shared" si="0"/>
        <v>0</v>
      </c>
    </row>
    <row r="63" spans="1:8" x14ac:dyDescent="0.2">
      <c r="A63" s="24">
        <f>Stoch_Param!A63</f>
        <v>0</v>
      </c>
      <c r="B63" s="3">
        <f>FinStat_R!B63*Stoch_Param!F63*Stoch_Param!G63</f>
        <v>0</v>
      </c>
      <c r="C63" s="3">
        <f>IF(B63=0,0,(SUM($B$2:B62)+B63/2) * WACC)</f>
        <v>0</v>
      </c>
      <c r="D63" s="3">
        <f>IF(OR(B63&lt;&gt;0, CAPEX=0),0,MAX(0, MIN(Const_Param!$B$10 - SUM($D$2:D62), Const_Param!$B$10/LIFETIME)))</f>
        <v>0</v>
      </c>
      <c r="E63" s="3">
        <f>FinStat_R!D63*Stoch_Param!F63*Stoch_Param!H63</f>
        <v>0</v>
      </c>
      <c r="F63" s="3">
        <f>FinStat_R!E63*Stoch_Param!F63*Stoch_Param!H63</f>
        <v>0</v>
      </c>
      <c r="G63" s="3">
        <f>FinStat_R!F63*Stoch_Param!F63*Stoch_Param!I63</f>
        <v>0</v>
      </c>
      <c r="H63" s="26">
        <f t="shared" si="0"/>
        <v>0</v>
      </c>
    </row>
    <row r="64" spans="1:8" x14ac:dyDescent="0.2">
      <c r="A64" s="24">
        <f>Stoch_Param!A64</f>
        <v>0</v>
      </c>
      <c r="B64" s="3">
        <f>FinStat_R!B64*Stoch_Param!F64*Stoch_Param!G64</f>
        <v>0</v>
      </c>
      <c r="C64" s="3">
        <f>IF(B64=0,0,(SUM($B$2:B63)+B64/2) * WACC)</f>
        <v>0</v>
      </c>
      <c r="D64" s="3">
        <f>IF(OR(B64&lt;&gt;0, CAPEX=0),0,MAX(0, MIN(Const_Param!$B$10 - SUM($D$2:D63), Const_Param!$B$10/LIFETIME)))</f>
        <v>0</v>
      </c>
      <c r="E64" s="3">
        <f>FinStat_R!D64*Stoch_Param!F64*Stoch_Param!H64</f>
        <v>0</v>
      </c>
      <c r="F64" s="3">
        <f>FinStat_R!E64*Stoch_Param!F64*Stoch_Param!H64</f>
        <v>0</v>
      </c>
      <c r="G64" s="3">
        <f>FinStat_R!F64*Stoch_Param!F64*Stoch_Param!I64</f>
        <v>0</v>
      </c>
      <c r="H64" s="26">
        <f t="shared" si="0"/>
        <v>0</v>
      </c>
    </row>
    <row r="65" spans="1:8" x14ac:dyDescent="0.2">
      <c r="A65" s="24">
        <f>Stoch_Param!A65</f>
        <v>0</v>
      </c>
      <c r="B65" s="3">
        <f>FinStat_R!B65*Stoch_Param!F65*Stoch_Param!G65</f>
        <v>0</v>
      </c>
      <c r="C65" s="3">
        <f>IF(B65=0,0,(SUM($B$2:B64)+B65/2) * WACC)</f>
        <v>0</v>
      </c>
      <c r="D65" s="3">
        <f>IF(OR(B65&lt;&gt;0, CAPEX=0),0,MAX(0, MIN(Const_Param!$B$10 - SUM($D$2:D64), Const_Param!$B$10/LIFETIME)))</f>
        <v>0</v>
      </c>
      <c r="E65" s="3">
        <f>FinStat_R!D65*Stoch_Param!F65*Stoch_Param!H65</f>
        <v>0</v>
      </c>
      <c r="F65" s="3">
        <f>FinStat_R!E65*Stoch_Param!F65*Stoch_Param!H65</f>
        <v>0</v>
      </c>
      <c r="G65" s="3">
        <f>FinStat_R!F65*Stoch_Param!F65*Stoch_Param!I65</f>
        <v>0</v>
      </c>
      <c r="H65" s="26">
        <f t="shared" si="0"/>
        <v>0</v>
      </c>
    </row>
    <row r="66" spans="1:8" x14ac:dyDescent="0.2">
      <c r="A66" s="24">
        <f>Stoch_Param!A66</f>
        <v>0</v>
      </c>
      <c r="B66" s="3">
        <f>FinStat_R!B66*Stoch_Param!F66*Stoch_Param!G66</f>
        <v>0</v>
      </c>
      <c r="C66" s="3">
        <f>IF(B66=0,0,(SUM($B$2:B65)+B66/2) * WACC)</f>
        <v>0</v>
      </c>
      <c r="D66" s="3">
        <f>IF(OR(B66&lt;&gt;0, CAPEX=0),0,MAX(0, MIN(Const_Param!$B$10 - SUM($D$2:D65), Const_Param!$B$10/LIFETIME)))</f>
        <v>0</v>
      </c>
      <c r="E66" s="3">
        <f>FinStat_R!D66*Stoch_Param!F66*Stoch_Param!H66</f>
        <v>0</v>
      </c>
      <c r="F66" s="3">
        <f>FinStat_R!E66*Stoch_Param!F66*Stoch_Param!H66</f>
        <v>0</v>
      </c>
      <c r="G66" s="3">
        <f>FinStat_R!F66*Stoch_Param!F66*Stoch_Param!I66</f>
        <v>0</v>
      </c>
      <c r="H66" s="26">
        <f t="shared" si="0"/>
        <v>0</v>
      </c>
    </row>
    <row r="67" spans="1:8" x14ac:dyDescent="0.2">
      <c r="A67" s="24">
        <f>Stoch_Param!A67</f>
        <v>0</v>
      </c>
      <c r="B67" s="3">
        <f>FinStat_R!B67*Stoch_Param!F67*Stoch_Param!G67</f>
        <v>0</v>
      </c>
      <c r="C67" s="3">
        <f>IF(B67=0,0,(SUM($B$2:B66)+B67/2) * WACC)</f>
        <v>0</v>
      </c>
      <c r="D67" s="3">
        <f>IF(OR(B67&lt;&gt;0, CAPEX=0),0,MAX(0, MIN(Const_Param!$B$10 - SUM($D$2:D66), Const_Param!$B$10/LIFETIME)))</f>
        <v>0</v>
      </c>
      <c r="E67" s="3">
        <f>FinStat_R!D67*Stoch_Param!F67*Stoch_Param!H67</f>
        <v>0</v>
      </c>
      <c r="F67" s="3">
        <f>FinStat_R!E67*Stoch_Param!F67*Stoch_Param!H67</f>
        <v>0</v>
      </c>
      <c r="G67" s="3">
        <f>FinStat_R!F67*Stoch_Param!F67*Stoch_Param!I67</f>
        <v>0</v>
      </c>
      <c r="H67" s="26">
        <f t="shared" ref="H67:H101" si="1">IF(D67=0,0,D67+E67+F67+G67)</f>
        <v>0</v>
      </c>
    </row>
    <row r="68" spans="1:8" x14ac:dyDescent="0.2">
      <c r="A68" s="24">
        <f>Stoch_Param!A68</f>
        <v>0</v>
      </c>
      <c r="B68" s="3">
        <f>FinStat_R!B68*Stoch_Param!F68*Stoch_Param!G68</f>
        <v>0</v>
      </c>
      <c r="C68" s="3">
        <f>IF(B68=0,0,(SUM($B$2:B67)+B68/2) * WACC)</f>
        <v>0</v>
      </c>
      <c r="D68" s="3">
        <f>IF(OR(B68&lt;&gt;0, CAPEX=0),0,MAX(0, MIN(Const_Param!$B$10 - SUM($D$2:D67), Const_Param!$B$10/LIFETIME)))</f>
        <v>0</v>
      </c>
      <c r="E68" s="3">
        <f>FinStat_R!D68*Stoch_Param!F68*Stoch_Param!H68</f>
        <v>0</v>
      </c>
      <c r="F68" s="3">
        <f>FinStat_R!E68*Stoch_Param!F68*Stoch_Param!H68</f>
        <v>0</v>
      </c>
      <c r="G68" s="3">
        <f>FinStat_R!F68*Stoch_Param!F68*Stoch_Param!I68</f>
        <v>0</v>
      </c>
      <c r="H68" s="26">
        <f t="shared" si="1"/>
        <v>0</v>
      </c>
    </row>
    <row r="69" spans="1:8" x14ac:dyDescent="0.2">
      <c r="A69" s="24">
        <f>Stoch_Param!A69</f>
        <v>0</v>
      </c>
      <c r="B69" s="3">
        <f>FinStat_R!B69*Stoch_Param!F69*Stoch_Param!G69</f>
        <v>0</v>
      </c>
      <c r="C69" s="3">
        <f>IF(B69=0,0,(SUM($B$2:B68)+B69/2) * WACC)</f>
        <v>0</v>
      </c>
      <c r="D69" s="3">
        <f>IF(OR(B69&lt;&gt;0, CAPEX=0),0,MAX(0, MIN(Const_Param!$B$10 - SUM($D$2:D68), Const_Param!$B$10/LIFETIME)))</f>
        <v>0</v>
      </c>
      <c r="E69" s="3">
        <f>FinStat_R!D69*Stoch_Param!F69*Stoch_Param!H69</f>
        <v>0</v>
      </c>
      <c r="F69" s="3">
        <f>FinStat_R!E69*Stoch_Param!F69*Stoch_Param!H69</f>
        <v>0</v>
      </c>
      <c r="G69" s="3">
        <f>FinStat_R!F69*Stoch_Param!F69*Stoch_Param!I69</f>
        <v>0</v>
      </c>
      <c r="H69" s="26">
        <f t="shared" si="1"/>
        <v>0</v>
      </c>
    </row>
    <row r="70" spans="1:8" x14ac:dyDescent="0.2">
      <c r="A70" s="24">
        <f>Stoch_Param!A70</f>
        <v>0</v>
      </c>
      <c r="B70" s="3">
        <f>FinStat_R!B70*Stoch_Param!F70*Stoch_Param!G70</f>
        <v>0</v>
      </c>
      <c r="C70" s="3">
        <f>IF(B70=0,0,(SUM($B$2:B69)+B70/2) * WACC)</f>
        <v>0</v>
      </c>
      <c r="D70" s="3">
        <f>IF(OR(B70&lt;&gt;0, CAPEX=0),0,MAX(0, MIN(Const_Param!$B$10 - SUM($D$2:D69), Const_Param!$B$10/LIFETIME)))</f>
        <v>0</v>
      </c>
      <c r="E70" s="3">
        <f>FinStat_R!D70*Stoch_Param!F70*Stoch_Param!H70</f>
        <v>0</v>
      </c>
      <c r="F70" s="3">
        <f>FinStat_R!E70*Stoch_Param!F70*Stoch_Param!H70</f>
        <v>0</v>
      </c>
      <c r="G70" s="3">
        <f>FinStat_R!F70*Stoch_Param!F70*Stoch_Param!I70</f>
        <v>0</v>
      </c>
      <c r="H70" s="26">
        <f t="shared" si="1"/>
        <v>0</v>
      </c>
    </row>
    <row r="71" spans="1:8" x14ac:dyDescent="0.2">
      <c r="A71" s="24">
        <f>Stoch_Param!A71</f>
        <v>0</v>
      </c>
      <c r="B71" s="3">
        <f>FinStat_R!B71*Stoch_Param!F71*Stoch_Param!G71</f>
        <v>0</v>
      </c>
      <c r="C71" s="3">
        <f>IF(B71=0,0,(SUM($B$2:B70)+B71/2) * WACC)</f>
        <v>0</v>
      </c>
      <c r="D71" s="3">
        <f>IF(OR(B71&lt;&gt;0, CAPEX=0),0,MAX(0, MIN(Const_Param!$B$10 - SUM($D$2:D70), Const_Param!$B$10/LIFETIME)))</f>
        <v>0</v>
      </c>
      <c r="E71" s="3">
        <f>FinStat_R!D71*Stoch_Param!F71*Stoch_Param!H71</f>
        <v>0</v>
      </c>
      <c r="F71" s="3">
        <f>FinStat_R!E71*Stoch_Param!F71*Stoch_Param!H71</f>
        <v>0</v>
      </c>
      <c r="G71" s="3">
        <f>FinStat_R!F71*Stoch_Param!F71*Stoch_Param!I71</f>
        <v>0</v>
      </c>
      <c r="H71" s="26">
        <f t="shared" si="1"/>
        <v>0</v>
      </c>
    </row>
    <row r="72" spans="1:8" x14ac:dyDescent="0.2">
      <c r="A72" s="24">
        <f>Stoch_Param!A72</f>
        <v>0</v>
      </c>
      <c r="B72" s="3">
        <f>FinStat_R!B72*Stoch_Param!F72*Stoch_Param!G72</f>
        <v>0</v>
      </c>
      <c r="C72" s="3">
        <f>IF(B72=0,0,(SUM($B$2:B71)+B72/2) * WACC)</f>
        <v>0</v>
      </c>
      <c r="D72" s="3">
        <f>IF(OR(B72&lt;&gt;0, CAPEX=0),0,MAX(0, MIN(Const_Param!$B$10 - SUM($D$2:D71), Const_Param!$B$10/LIFETIME)))</f>
        <v>0</v>
      </c>
      <c r="E72" s="3">
        <f>FinStat_R!D72*Stoch_Param!F72*Stoch_Param!H72</f>
        <v>0</v>
      </c>
      <c r="F72" s="3">
        <f>FinStat_R!E72*Stoch_Param!F72*Stoch_Param!H72</f>
        <v>0</v>
      </c>
      <c r="G72" s="3">
        <f>FinStat_R!F72*Stoch_Param!F72*Stoch_Param!I72</f>
        <v>0</v>
      </c>
      <c r="H72" s="26">
        <f t="shared" si="1"/>
        <v>0</v>
      </c>
    </row>
    <row r="73" spans="1:8" x14ac:dyDescent="0.2">
      <c r="A73" s="24">
        <f>Stoch_Param!A73</f>
        <v>0</v>
      </c>
      <c r="B73" s="3">
        <f>FinStat_R!B73*Stoch_Param!F73*Stoch_Param!G73</f>
        <v>0</v>
      </c>
      <c r="C73" s="3">
        <f>IF(B73=0,0,(SUM($B$2:B72)+B73/2) * WACC)</f>
        <v>0</v>
      </c>
      <c r="D73" s="3">
        <f>IF(OR(B73&lt;&gt;0, CAPEX=0),0,MAX(0, MIN(Const_Param!$B$10 - SUM($D$2:D72), Const_Param!$B$10/LIFETIME)))</f>
        <v>0</v>
      </c>
      <c r="E73" s="3">
        <f>FinStat_R!D73*Stoch_Param!F73*Stoch_Param!H73</f>
        <v>0</v>
      </c>
      <c r="F73" s="3">
        <f>FinStat_R!E73*Stoch_Param!F73*Stoch_Param!H73</f>
        <v>0</v>
      </c>
      <c r="G73" s="3">
        <f>FinStat_R!F73*Stoch_Param!F73*Stoch_Param!I73</f>
        <v>0</v>
      </c>
      <c r="H73" s="26">
        <f t="shared" si="1"/>
        <v>0</v>
      </c>
    </row>
    <row r="74" spans="1:8" x14ac:dyDescent="0.2">
      <c r="A74" s="24">
        <f>Stoch_Param!A74</f>
        <v>0</v>
      </c>
      <c r="B74" s="3">
        <f>FinStat_R!B74*Stoch_Param!F74*Stoch_Param!G74</f>
        <v>0</v>
      </c>
      <c r="C74" s="3">
        <f>IF(B74=0,0,(SUM($B$2:B73)+B74/2) * WACC)</f>
        <v>0</v>
      </c>
      <c r="D74" s="3">
        <f>IF(OR(B74&lt;&gt;0, CAPEX=0),0,MAX(0, MIN(Const_Param!$B$10 - SUM($D$2:D73), Const_Param!$B$10/LIFETIME)))</f>
        <v>0</v>
      </c>
      <c r="E74" s="3">
        <f>FinStat_R!D74*Stoch_Param!F74*Stoch_Param!H74</f>
        <v>0</v>
      </c>
      <c r="F74" s="3">
        <f>FinStat_R!E74*Stoch_Param!F74*Stoch_Param!H74</f>
        <v>0</v>
      </c>
      <c r="G74" s="3">
        <f>FinStat_R!F74*Stoch_Param!F74*Stoch_Param!I74</f>
        <v>0</v>
      </c>
      <c r="H74" s="26">
        <f t="shared" si="1"/>
        <v>0</v>
      </c>
    </row>
    <row r="75" spans="1:8" x14ac:dyDescent="0.2">
      <c r="A75" s="24">
        <f>Stoch_Param!A75</f>
        <v>0</v>
      </c>
      <c r="B75" s="3">
        <f>FinStat_R!B75*Stoch_Param!F75*Stoch_Param!G75</f>
        <v>0</v>
      </c>
      <c r="C75" s="3">
        <f>IF(B75=0,0,(SUM($B$2:B74)+B75/2) * WACC)</f>
        <v>0</v>
      </c>
      <c r="D75" s="3">
        <f>IF(OR(B75&lt;&gt;0, CAPEX=0),0,MAX(0, MIN(Const_Param!$B$10 - SUM($D$2:D74), Const_Param!$B$10/LIFETIME)))</f>
        <v>0</v>
      </c>
      <c r="E75" s="3">
        <f>FinStat_R!D75*Stoch_Param!F75*Stoch_Param!H75</f>
        <v>0</v>
      </c>
      <c r="F75" s="3">
        <f>FinStat_R!E75*Stoch_Param!F75*Stoch_Param!H75</f>
        <v>0</v>
      </c>
      <c r="G75" s="3">
        <f>FinStat_R!F75*Stoch_Param!F75*Stoch_Param!I75</f>
        <v>0</v>
      </c>
      <c r="H75" s="26">
        <f t="shared" si="1"/>
        <v>0</v>
      </c>
    </row>
    <row r="76" spans="1:8" x14ac:dyDescent="0.2">
      <c r="A76" s="24">
        <f>Stoch_Param!A76</f>
        <v>0</v>
      </c>
      <c r="B76" s="3">
        <f>FinStat_R!B76*Stoch_Param!F76*Stoch_Param!G76</f>
        <v>0</v>
      </c>
      <c r="C76" s="3">
        <f>IF(B76=0,0,(SUM($B$2:B75)+B76/2) * WACC)</f>
        <v>0</v>
      </c>
      <c r="D76" s="3">
        <f>IF(OR(B76&lt;&gt;0, CAPEX=0),0,MAX(0, MIN(Const_Param!$B$10 - SUM($D$2:D75), Const_Param!$B$10/LIFETIME)))</f>
        <v>0</v>
      </c>
      <c r="E76" s="3">
        <f>FinStat_R!D76*Stoch_Param!F76*Stoch_Param!H76</f>
        <v>0</v>
      </c>
      <c r="F76" s="3">
        <f>FinStat_R!E76*Stoch_Param!F76*Stoch_Param!H76</f>
        <v>0</v>
      </c>
      <c r="G76" s="3">
        <f>FinStat_R!F76*Stoch_Param!F76*Stoch_Param!I76</f>
        <v>0</v>
      </c>
      <c r="H76" s="26">
        <f t="shared" si="1"/>
        <v>0</v>
      </c>
    </row>
    <row r="77" spans="1:8" x14ac:dyDescent="0.2">
      <c r="A77" s="24">
        <f>Stoch_Param!A77</f>
        <v>0</v>
      </c>
      <c r="B77" s="3">
        <f>FinStat_R!B77*Stoch_Param!F77*Stoch_Param!G77</f>
        <v>0</v>
      </c>
      <c r="C77" s="3">
        <f>IF(B77=0,0,(SUM($B$2:B76)+B77/2) * WACC)</f>
        <v>0</v>
      </c>
      <c r="D77" s="3">
        <f>IF(OR(B77&lt;&gt;0, CAPEX=0),0,MAX(0, MIN(Const_Param!$B$10 - SUM($D$2:D76), Const_Param!$B$10/LIFETIME)))</f>
        <v>0</v>
      </c>
      <c r="E77" s="3">
        <f>FinStat_R!D77*Stoch_Param!F77*Stoch_Param!H77</f>
        <v>0</v>
      </c>
      <c r="F77" s="3">
        <f>FinStat_R!E77*Stoch_Param!F77*Stoch_Param!H77</f>
        <v>0</v>
      </c>
      <c r="G77" s="3">
        <f>FinStat_R!F77*Stoch_Param!F77*Stoch_Param!I77</f>
        <v>0</v>
      </c>
      <c r="H77" s="26">
        <f t="shared" si="1"/>
        <v>0</v>
      </c>
    </row>
    <row r="78" spans="1:8" x14ac:dyDescent="0.2">
      <c r="A78" s="24">
        <f>Stoch_Param!A78</f>
        <v>0</v>
      </c>
      <c r="B78" s="3">
        <f>FinStat_R!B78*Stoch_Param!F78*Stoch_Param!G78</f>
        <v>0</v>
      </c>
      <c r="C78" s="3">
        <f>IF(B78=0,0,(SUM($B$2:B77)+B78/2) * WACC)</f>
        <v>0</v>
      </c>
      <c r="D78" s="3">
        <f>IF(OR(B78&lt;&gt;0, CAPEX=0),0,MAX(0, MIN(Const_Param!$B$10 - SUM($D$2:D77), Const_Param!$B$10/LIFETIME)))</f>
        <v>0</v>
      </c>
      <c r="E78" s="3">
        <f>FinStat_R!D78*Stoch_Param!F78*Stoch_Param!H78</f>
        <v>0</v>
      </c>
      <c r="F78" s="3">
        <f>FinStat_R!E78*Stoch_Param!F78*Stoch_Param!H78</f>
        <v>0</v>
      </c>
      <c r="G78" s="3">
        <f>FinStat_R!F78*Stoch_Param!F78*Stoch_Param!I78</f>
        <v>0</v>
      </c>
      <c r="H78" s="26">
        <f t="shared" si="1"/>
        <v>0</v>
      </c>
    </row>
    <row r="79" spans="1:8" x14ac:dyDescent="0.2">
      <c r="A79" s="24">
        <f>Stoch_Param!A79</f>
        <v>0</v>
      </c>
      <c r="B79" s="3">
        <f>FinStat_R!B79*Stoch_Param!F79*Stoch_Param!G79</f>
        <v>0</v>
      </c>
      <c r="C79" s="3">
        <f>IF(B79=0,0,(SUM($B$2:B78)+B79/2) * WACC)</f>
        <v>0</v>
      </c>
      <c r="D79" s="3">
        <f>IF(OR(B79&lt;&gt;0, CAPEX=0),0,MAX(0, MIN(Const_Param!$B$10 - SUM($D$2:D78), Const_Param!$B$10/LIFETIME)))</f>
        <v>0</v>
      </c>
      <c r="E79" s="3">
        <f>FinStat_R!D79*Stoch_Param!F79*Stoch_Param!H79</f>
        <v>0</v>
      </c>
      <c r="F79" s="3">
        <f>FinStat_R!E79*Stoch_Param!F79*Stoch_Param!H79</f>
        <v>0</v>
      </c>
      <c r="G79" s="3">
        <f>FinStat_R!F79*Stoch_Param!F79*Stoch_Param!I79</f>
        <v>0</v>
      </c>
      <c r="H79" s="26">
        <f t="shared" si="1"/>
        <v>0</v>
      </c>
    </row>
    <row r="80" spans="1:8" x14ac:dyDescent="0.2">
      <c r="A80" s="24">
        <f>Stoch_Param!A80</f>
        <v>0</v>
      </c>
      <c r="B80" s="3">
        <f>FinStat_R!B80*Stoch_Param!F80*Stoch_Param!G80</f>
        <v>0</v>
      </c>
      <c r="C80" s="3">
        <f>IF(B80=0,0,(SUM($B$2:B79)+B80/2) * WACC)</f>
        <v>0</v>
      </c>
      <c r="D80" s="3">
        <f>IF(OR(B80&lt;&gt;0, CAPEX=0),0,MAX(0, MIN(Const_Param!$B$10 - SUM($D$2:D79), Const_Param!$B$10/LIFETIME)))</f>
        <v>0</v>
      </c>
      <c r="E80" s="3">
        <f>FinStat_R!D80*Stoch_Param!F80*Stoch_Param!H80</f>
        <v>0</v>
      </c>
      <c r="F80" s="3">
        <f>FinStat_R!E80*Stoch_Param!F80*Stoch_Param!H80</f>
        <v>0</v>
      </c>
      <c r="G80" s="3">
        <f>FinStat_R!F80*Stoch_Param!F80*Stoch_Param!I80</f>
        <v>0</v>
      </c>
      <c r="H80" s="26">
        <f t="shared" si="1"/>
        <v>0</v>
      </c>
    </row>
    <row r="81" spans="1:8" x14ac:dyDescent="0.2">
      <c r="A81" s="24">
        <f>Stoch_Param!A81</f>
        <v>0</v>
      </c>
      <c r="B81" s="3">
        <f>FinStat_R!B81*Stoch_Param!F81*Stoch_Param!G81</f>
        <v>0</v>
      </c>
      <c r="C81" s="3">
        <f>IF(B81=0,0,(SUM($B$2:B80)+B81/2) * WACC)</f>
        <v>0</v>
      </c>
      <c r="D81" s="3">
        <f>IF(OR(B81&lt;&gt;0, CAPEX=0),0,MAX(0, MIN(Const_Param!$B$10 - SUM($D$2:D80), Const_Param!$B$10/LIFETIME)))</f>
        <v>0</v>
      </c>
      <c r="E81" s="3">
        <f>FinStat_R!D81*Stoch_Param!F81*Stoch_Param!H81</f>
        <v>0</v>
      </c>
      <c r="F81" s="3">
        <f>FinStat_R!E81*Stoch_Param!F81*Stoch_Param!H81</f>
        <v>0</v>
      </c>
      <c r="G81" s="3">
        <f>FinStat_R!F81*Stoch_Param!F81*Stoch_Param!I81</f>
        <v>0</v>
      </c>
      <c r="H81" s="26">
        <f t="shared" si="1"/>
        <v>0</v>
      </c>
    </row>
    <row r="82" spans="1:8" x14ac:dyDescent="0.2">
      <c r="A82" s="24">
        <f>Stoch_Param!A82</f>
        <v>0</v>
      </c>
      <c r="B82" s="3">
        <f>FinStat_R!B82*Stoch_Param!F82*Stoch_Param!G82</f>
        <v>0</v>
      </c>
      <c r="C82" s="3">
        <f>IF(B82=0,0,(SUM($B$2:B81)+B82/2) * WACC)</f>
        <v>0</v>
      </c>
      <c r="D82" s="3">
        <f>IF(OR(B82&lt;&gt;0, CAPEX=0),0,MAX(0, MIN(Const_Param!$B$10 - SUM($D$2:D81), Const_Param!$B$10/LIFETIME)))</f>
        <v>0</v>
      </c>
      <c r="E82" s="3">
        <f>FinStat_R!D82*Stoch_Param!F82*Stoch_Param!H82</f>
        <v>0</v>
      </c>
      <c r="F82" s="3">
        <f>FinStat_R!E82*Stoch_Param!F82*Stoch_Param!H82</f>
        <v>0</v>
      </c>
      <c r="G82" s="3">
        <f>FinStat_R!F82*Stoch_Param!F82*Stoch_Param!I82</f>
        <v>0</v>
      </c>
      <c r="H82" s="26">
        <f t="shared" si="1"/>
        <v>0</v>
      </c>
    </row>
    <row r="83" spans="1:8" x14ac:dyDescent="0.2">
      <c r="A83" s="24">
        <f>Stoch_Param!A83</f>
        <v>0</v>
      </c>
      <c r="B83" s="3">
        <f>FinStat_R!B83*Stoch_Param!F83*Stoch_Param!G83</f>
        <v>0</v>
      </c>
      <c r="C83" s="3">
        <f>IF(B83=0,0,(SUM($B$2:B82)+B83/2) * WACC)</f>
        <v>0</v>
      </c>
      <c r="D83" s="3">
        <f>IF(OR(B83&lt;&gt;0, CAPEX=0),0,MAX(0, MIN(Const_Param!$B$10 - SUM($D$2:D82), Const_Param!$B$10/LIFETIME)))</f>
        <v>0</v>
      </c>
      <c r="E83" s="3">
        <f>FinStat_R!D83*Stoch_Param!F83*Stoch_Param!H83</f>
        <v>0</v>
      </c>
      <c r="F83" s="3">
        <f>FinStat_R!E83*Stoch_Param!F83*Stoch_Param!H83</f>
        <v>0</v>
      </c>
      <c r="G83" s="3">
        <f>FinStat_R!F83*Stoch_Param!F83*Stoch_Param!I83</f>
        <v>0</v>
      </c>
      <c r="H83" s="26">
        <f t="shared" si="1"/>
        <v>0</v>
      </c>
    </row>
    <row r="84" spans="1:8" x14ac:dyDescent="0.2">
      <c r="A84" s="24">
        <f>Stoch_Param!A84</f>
        <v>0</v>
      </c>
      <c r="B84" s="3">
        <f>FinStat_R!B84*Stoch_Param!F84*Stoch_Param!G84</f>
        <v>0</v>
      </c>
      <c r="C84" s="3">
        <f>IF(B84=0,0,(SUM($B$2:B83)+B84/2) * WACC)</f>
        <v>0</v>
      </c>
      <c r="D84" s="3">
        <f>IF(OR(B84&lt;&gt;0, CAPEX=0),0,MAX(0, MIN(Const_Param!$B$10 - SUM($D$2:D83), Const_Param!$B$10/LIFETIME)))</f>
        <v>0</v>
      </c>
      <c r="E84" s="3">
        <f>FinStat_R!D84*Stoch_Param!F84*Stoch_Param!H84</f>
        <v>0</v>
      </c>
      <c r="F84" s="3">
        <f>FinStat_R!E84*Stoch_Param!F84*Stoch_Param!H84</f>
        <v>0</v>
      </c>
      <c r="G84" s="3">
        <f>FinStat_R!F84*Stoch_Param!F84*Stoch_Param!I84</f>
        <v>0</v>
      </c>
      <c r="H84" s="26">
        <f t="shared" si="1"/>
        <v>0</v>
      </c>
    </row>
    <row r="85" spans="1:8" x14ac:dyDescent="0.2">
      <c r="A85" s="24">
        <f>Stoch_Param!A85</f>
        <v>0</v>
      </c>
      <c r="B85" s="3">
        <f>FinStat_R!B85*Stoch_Param!F85*Stoch_Param!G85</f>
        <v>0</v>
      </c>
      <c r="C85" s="3">
        <f>IF(B85=0,0,(SUM($B$2:B84)+B85/2) * WACC)</f>
        <v>0</v>
      </c>
      <c r="D85" s="3">
        <f>IF(OR(B85&lt;&gt;0, CAPEX=0),0,MAX(0, MIN(Const_Param!$B$10 - SUM($D$2:D84), Const_Param!$B$10/LIFETIME)))</f>
        <v>0</v>
      </c>
      <c r="E85" s="3">
        <f>FinStat_R!D85*Stoch_Param!F85*Stoch_Param!H85</f>
        <v>0</v>
      </c>
      <c r="F85" s="3">
        <f>FinStat_R!E85*Stoch_Param!F85*Stoch_Param!H85</f>
        <v>0</v>
      </c>
      <c r="G85" s="3">
        <f>FinStat_R!F85*Stoch_Param!F85*Stoch_Param!I85</f>
        <v>0</v>
      </c>
      <c r="H85" s="26">
        <f t="shared" si="1"/>
        <v>0</v>
      </c>
    </row>
    <row r="86" spans="1:8" x14ac:dyDescent="0.2">
      <c r="A86" s="24">
        <f>Stoch_Param!A86</f>
        <v>0</v>
      </c>
      <c r="B86" s="3">
        <f>FinStat_R!B86*Stoch_Param!F86*Stoch_Param!G86</f>
        <v>0</v>
      </c>
      <c r="C86" s="3">
        <f>IF(B86=0,0,(SUM($B$2:B85)+B86/2) * WACC)</f>
        <v>0</v>
      </c>
      <c r="D86" s="3">
        <f>IF(OR(B86&lt;&gt;0, CAPEX=0),0,MAX(0, MIN(Const_Param!$B$10 - SUM($D$2:D85), Const_Param!$B$10/LIFETIME)))</f>
        <v>0</v>
      </c>
      <c r="E86" s="3">
        <f>FinStat_R!D86*Stoch_Param!F86*Stoch_Param!H86</f>
        <v>0</v>
      </c>
      <c r="F86" s="3">
        <f>FinStat_R!E86*Stoch_Param!F86*Stoch_Param!H86</f>
        <v>0</v>
      </c>
      <c r="G86" s="3">
        <f>FinStat_R!F86*Stoch_Param!F86*Stoch_Param!I86</f>
        <v>0</v>
      </c>
      <c r="H86" s="26">
        <f t="shared" si="1"/>
        <v>0</v>
      </c>
    </row>
    <row r="87" spans="1:8" x14ac:dyDescent="0.2">
      <c r="A87" s="24">
        <f>Stoch_Param!A87</f>
        <v>0</v>
      </c>
      <c r="B87" s="3">
        <f>FinStat_R!B87*Stoch_Param!F87*Stoch_Param!G87</f>
        <v>0</v>
      </c>
      <c r="C87" s="3">
        <f>IF(B87=0,0,(SUM($B$2:B86)+B87/2) * WACC)</f>
        <v>0</v>
      </c>
      <c r="D87" s="3">
        <f>IF(OR(B87&lt;&gt;0, CAPEX=0),0,MAX(0, MIN(Const_Param!$B$10 - SUM($D$2:D86), Const_Param!$B$10/LIFETIME)))</f>
        <v>0</v>
      </c>
      <c r="E87" s="3">
        <f>FinStat_R!D87*Stoch_Param!F87*Stoch_Param!H87</f>
        <v>0</v>
      </c>
      <c r="F87" s="3">
        <f>FinStat_R!E87*Stoch_Param!F87*Stoch_Param!H87</f>
        <v>0</v>
      </c>
      <c r="G87" s="3">
        <f>FinStat_R!F87*Stoch_Param!F87*Stoch_Param!I87</f>
        <v>0</v>
      </c>
      <c r="H87" s="26">
        <f t="shared" si="1"/>
        <v>0</v>
      </c>
    </row>
    <row r="88" spans="1:8" x14ac:dyDescent="0.2">
      <c r="A88" s="24">
        <f>Stoch_Param!A88</f>
        <v>0</v>
      </c>
      <c r="B88" s="3">
        <f>FinStat_R!B88*Stoch_Param!F88*Stoch_Param!G88</f>
        <v>0</v>
      </c>
      <c r="C88" s="3">
        <f>IF(B88=0,0,(SUM($B$2:B87)+B88/2) * WACC)</f>
        <v>0</v>
      </c>
      <c r="D88" s="3">
        <f>IF(OR(B88&lt;&gt;0, CAPEX=0),0,MAX(0, MIN(Const_Param!$B$10 - SUM($D$2:D87), Const_Param!$B$10/LIFETIME)))</f>
        <v>0</v>
      </c>
      <c r="E88" s="3">
        <f>FinStat_R!D88*Stoch_Param!F88*Stoch_Param!H88</f>
        <v>0</v>
      </c>
      <c r="F88" s="3">
        <f>FinStat_R!E88*Stoch_Param!F88*Stoch_Param!H88</f>
        <v>0</v>
      </c>
      <c r="G88" s="3">
        <f>FinStat_R!F88*Stoch_Param!F88*Stoch_Param!I88</f>
        <v>0</v>
      </c>
      <c r="H88" s="26">
        <f t="shared" si="1"/>
        <v>0</v>
      </c>
    </row>
    <row r="89" spans="1:8" x14ac:dyDescent="0.2">
      <c r="A89" s="24">
        <f>Stoch_Param!A89</f>
        <v>0</v>
      </c>
      <c r="B89" s="3">
        <f>FinStat_R!B89*Stoch_Param!F89*Stoch_Param!G89</f>
        <v>0</v>
      </c>
      <c r="C89" s="3">
        <f>IF(B89=0,0,(SUM($B$2:B88)+B89/2) * WACC)</f>
        <v>0</v>
      </c>
      <c r="D89" s="3">
        <f>IF(OR(B89&lt;&gt;0, CAPEX=0),0,MAX(0, MIN(Const_Param!$B$10 - SUM($D$2:D88), Const_Param!$B$10/LIFETIME)))</f>
        <v>0</v>
      </c>
      <c r="E89" s="3">
        <f>FinStat_R!D89*Stoch_Param!F89*Stoch_Param!H89</f>
        <v>0</v>
      </c>
      <c r="F89" s="3">
        <f>FinStat_R!E89*Stoch_Param!F89*Stoch_Param!H89</f>
        <v>0</v>
      </c>
      <c r="G89" s="3">
        <f>FinStat_R!F89*Stoch_Param!F89*Stoch_Param!I89</f>
        <v>0</v>
      </c>
      <c r="H89" s="26">
        <f t="shared" si="1"/>
        <v>0</v>
      </c>
    </row>
    <row r="90" spans="1:8" x14ac:dyDescent="0.2">
      <c r="A90" s="24">
        <f>Stoch_Param!A90</f>
        <v>0</v>
      </c>
      <c r="B90" s="3">
        <f>FinStat_R!B90*Stoch_Param!F90*Stoch_Param!G90</f>
        <v>0</v>
      </c>
      <c r="C90" s="3">
        <f>IF(B90=0,0,(SUM($B$2:B89)+B90/2) * WACC)</f>
        <v>0</v>
      </c>
      <c r="D90" s="3">
        <f>IF(OR(B90&lt;&gt;0, CAPEX=0),0,MAX(0, MIN(Const_Param!$B$10 - SUM($D$2:D89), Const_Param!$B$10/LIFETIME)))</f>
        <v>0</v>
      </c>
      <c r="E90" s="3">
        <f>FinStat_R!D90*Stoch_Param!F90*Stoch_Param!H90</f>
        <v>0</v>
      </c>
      <c r="F90" s="3">
        <f>FinStat_R!E90*Stoch_Param!F90*Stoch_Param!H90</f>
        <v>0</v>
      </c>
      <c r="G90" s="3">
        <f>FinStat_R!F90*Stoch_Param!F90*Stoch_Param!I90</f>
        <v>0</v>
      </c>
      <c r="H90" s="26">
        <f t="shared" si="1"/>
        <v>0</v>
      </c>
    </row>
    <row r="91" spans="1:8" x14ac:dyDescent="0.2">
      <c r="A91" s="24">
        <f>Stoch_Param!A91</f>
        <v>0</v>
      </c>
      <c r="B91" s="3">
        <f>FinStat_R!B91*Stoch_Param!F91*Stoch_Param!G91</f>
        <v>0</v>
      </c>
      <c r="C91" s="3">
        <f>IF(B91=0,0,(SUM($B$2:B90)+B91/2) * WACC)</f>
        <v>0</v>
      </c>
      <c r="D91" s="3">
        <f>IF(OR(B91&lt;&gt;0, CAPEX=0),0,MAX(0, MIN(Const_Param!$B$10 - SUM($D$2:D90), Const_Param!$B$10/LIFETIME)))</f>
        <v>0</v>
      </c>
      <c r="E91" s="3">
        <f>FinStat_R!D91*Stoch_Param!F91*Stoch_Param!H91</f>
        <v>0</v>
      </c>
      <c r="F91" s="3">
        <f>FinStat_R!E91*Stoch_Param!F91*Stoch_Param!H91</f>
        <v>0</v>
      </c>
      <c r="G91" s="3">
        <f>FinStat_R!F91*Stoch_Param!F91*Stoch_Param!I91</f>
        <v>0</v>
      </c>
      <c r="H91" s="26">
        <f t="shared" si="1"/>
        <v>0</v>
      </c>
    </row>
    <row r="92" spans="1:8" x14ac:dyDescent="0.2">
      <c r="A92" s="24">
        <f>Stoch_Param!A92</f>
        <v>0</v>
      </c>
      <c r="B92" s="3">
        <f>FinStat_R!B92*Stoch_Param!F92*Stoch_Param!G92</f>
        <v>0</v>
      </c>
      <c r="C92" s="3">
        <f>IF(B92=0,0,(SUM($B$2:B91)+B92/2) * WACC)</f>
        <v>0</v>
      </c>
      <c r="D92" s="3">
        <f>IF(OR(B92&lt;&gt;0, CAPEX=0),0,MAX(0, MIN(Const_Param!$B$10 - SUM($D$2:D91), Const_Param!$B$10/LIFETIME)))</f>
        <v>0</v>
      </c>
      <c r="E92" s="3">
        <f>FinStat_R!D92*Stoch_Param!F92*Stoch_Param!H92</f>
        <v>0</v>
      </c>
      <c r="F92" s="3">
        <f>FinStat_R!E92*Stoch_Param!F92*Stoch_Param!H92</f>
        <v>0</v>
      </c>
      <c r="G92" s="3">
        <f>FinStat_R!F92*Stoch_Param!F92*Stoch_Param!I92</f>
        <v>0</v>
      </c>
      <c r="H92" s="26">
        <f t="shared" si="1"/>
        <v>0</v>
      </c>
    </row>
    <row r="93" spans="1:8" x14ac:dyDescent="0.2">
      <c r="A93" s="24">
        <f>Stoch_Param!A93</f>
        <v>0</v>
      </c>
      <c r="B93" s="3">
        <f>FinStat_R!B93*Stoch_Param!F93*Stoch_Param!G93</f>
        <v>0</v>
      </c>
      <c r="C93" s="3">
        <f>IF(B93=0,0,(SUM($B$2:B92)+B93/2) * WACC)</f>
        <v>0</v>
      </c>
      <c r="D93" s="3">
        <f>IF(OR(B93&lt;&gt;0, CAPEX=0),0,MAX(0, MIN(Const_Param!$B$10 - SUM($D$2:D92), Const_Param!$B$10/LIFETIME)))</f>
        <v>0</v>
      </c>
      <c r="E93" s="3">
        <f>FinStat_R!D93*Stoch_Param!F93*Stoch_Param!H93</f>
        <v>0</v>
      </c>
      <c r="F93" s="3">
        <f>FinStat_R!E93*Stoch_Param!F93*Stoch_Param!H93</f>
        <v>0</v>
      </c>
      <c r="G93" s="3">
        <f>FinStat_R!F93*Stoch_Param!F93*Stoch_Param!I93</f>
        <v>0</v>
      </c>
      <c r="H93" s="26">
        <f t="shared" si="1"/>
        <v>0</v>
      </c>
    </row>
    <row r="94" spans="1:8" x14ac:dyDescent="0.2">
      <c r="A94" s="24">
        <f>Stoch_Param!A94</f>
        <v>0</v>
      </c>
      <c r="B94" s="3">
        <f>FinStat_R!B94*Stoch_Param!F94*Stoch_Param!G94</f>
        <v>0</v>
      </c>
      <c r="C94" s="3">
        <f>IF(B94=0,0,(SUM($B$2:B93)+B94/2) * WACC)</f>
        <v>0</v>
      </c>
      <c r="D94" s="3">
        <f>IF(OR(B94&lt;&gt;0, CAPEX=0),0,MAX(0, MIN(Const_Param!$B$10 - SUM($D$2:D93), Const_Param!$B$10/LIFETIME)))</f>
        <v>0</v>
      </c>
      <c r="E94" s="3">
        <f>FinStat_R!D94*Stoch_Param!F94*Stoch_Param!H94</f>
        <v>0</v>
      </c>
      <c r="F94" s="3">
        <f>FinStat_R!E94*Stoch_Param!F94*Stoch_Param!H94</f>
        <v>0</v>
      </c>
      <c r="G94" s="3">
        <f>FinStat_R!F94*Stoch_Param!F94*Stoch_Param!I94</f>
        <v>0</v>
      </c>
      <c r="H94" s="26">
        <f t="shared" si="1"/>
        <v>0</v>
      </c>
    </row>
    <row r="95" spans="1:8" x14ac:dyDescent="0.2">
      <c r="A95" s="24">
        <f>Stoch_Param!A95</f>
        <v>0</v>
      </c>
      <c r="B95" s="3">
        <f>FinStat_R!B95*Stoch_Param!F95*Stoch_Param!G95</f>
        <v>0</v>
      </c>
      <c r="C95" s="3">
        <f>IF(B95=0,0,(SUM($B$2:B94)+B95/2) * WACC)</f>
        <v>0</v>
      </c>
      <c r="D95" s="3">
        <f>IF(OR(B95&lt;&gt;0, CAPEX=0),0,MAX(0, MIN(Const_Param!$B$10 - SUM($D$2:D94), Const_Param!$B$10/LIFETIME)))</f>
        <v>0</v>
      </c>
      <c r="E95" s="3">
        <f>FinStat_R!D95*Stoch_Param!F95*Stoch_Param!H95</f>
        <v>0</v>
      </c>
      <c r="F95" s="3">
        <f>FinStat_R!E95*Stoch_Param!F95*Stoch_Param!H95</f>
        <v>0</v>
      </c>
      <c r="G95" s="3">
        <f>FinStat_R!F95*Stoch_Param!F95*Stoch_Param!I95</f>
        <v>0</v>
      </c>
      <c r="H95" s="26">
        <f t="shared" si="1"/>
        <v>0</v>
      </c>
    </row>
    <row r="96" spans="1:8" x14ac:dyDescent="0.2">
      <c r="A96" s="24">
        <f>Stoch_Param!A96</f>
        <v>0</v>
      </c>
      <c r="B96" s="3">
        <f>FinStat_R!B96*Stoch_Param!F96*Stoch_Param!G96</f>
        <v>0</v>
      </c>
      <c r="C96" s="3">
        <f>IF(B96=0,0,(SUM($B$2:B95)+B96/2) * WACC)</f>
        <v>0</v>
      </c>
      <c r="D96" s="3">
        <f>IF(OR(B96&lt;&gt;0, CAPEX=0),0,MAX(0, MIN(Const_Param!$B$10 - SUM($D$2:D95), Const_Param!$B$10/LIFETIME)))</f>
        <v>0</v>
      </c>
      <c r="E96" s="3">
        <f>FinStat_R!D96*Stoch_Param!F96*Stoch_Param!H96</f>
        <v>0</v>
      </c>
      <c r="F96" s="3">
        <f>FinStat_R!E96*Stoch_Param!F96*Stoch_Param!H96</f>
        <v>0</v>
      </c>
      <c r="G96" s="3">
        <f>FinStat_R!F96*Stoch_Param!F96*Stoch_Param!I96</f>
        <v>0</v>
      </c>
      <c r="H96" s="26">
        <f t="shared" si="1"/>
        <v>0</v>
      </c>
    </row>
    <row r="97" spans="1:8" x14ac:dyDescent="0.2">
      <c r="A97" s="24">
        <f>Stoch_Param!A97</f>
        <v>0</v>
      </c>
      <c r="B97" s="3">
        <f>FinStat_R!B97*Stoch_Param!F97*Stoch_Param!G97</f>
        <v>0</v>
      </c>
      <c r="C97" s="3">
        <f>IF(B97=0,0,(SUM($B$2:B96)+B97/2) * WACC)</f>
        <v>0</v>
      </c>
      <c r="D97" s="3">
        <f>IF(OR(B97&lt;&gt;0, CAPEX=0),0,MAX(0, MIN(Const_Param!$B$10 - SUM($D$2:D96), Const_Param!$B$10/LIFETIME)))</f>
        <v>0</v>
      </c>
      <c r="E97" s="3">
        <f>FinStat_R!D97*Stoch_Param!F97*Stoch_Param!H97</f>
        <v>0</v>
      </c>
      <c r="F97" s="3">
        <f>FinStat_R!E97*Stoch_Param!F97*Stoch_Param!H97</f>
        <v>0</v>
      </c>
      <c r="G97" s="3">
        <f>FinStat_R!F97*Stoch_Param!F97*Stoch_Param!I97</f>
        <v>0</v>
      </c>
      <c r="H97" s="26">
        <f t="shared" si="1"/>
        <v>0</v>
      </c>
    </row>
    <row r="98" spans="1:8" x14ac:dyDescent="0.2">
      <c r="A98" s="24">
        <f>Stoch_Param!A98</f>
        <v>0</v>
      </c>
      <c r="B98" s="3">
        <f>FinStat_R!B98*Stoch_Param!F98*Stoch_Param!G98</f>
        <v>0</v>
      </c>
      <c r="C98" s="3">
        <f>IF(B98=0,0,(SUM($B$2:B97)+B98/2) * WACC)</f>
        <v>0</v>
      </c>
      <c r="D98" s="3">
        <f>IF(OR(B98&lt;&gt;0, CAPEX=0),0,MAX(0, MIN(Const_Param!$B$10 - SUM($D$2:D97), Const_Param!$B$10/LIFETIME)))</f>
        <v>0</v>
      </c>
      <c r="E98" s="3">
        <f>FinStat_R!D98*Stoch_Param!F98*Stoch_Param!H98</f>
        <v>0</v>
      </c>
      <c r="F98" s="3">
        <f>FinStat_R!E98*Stoch_Param!F98*Stoch_Param!H98</f>
        <v>0</v>
      </c>
      <c r="G98" s="3">
        <f>FinStat_R!F98*Stoch_Param!F98*Stoch_Param!I98</f>
        <v>0</v>
      </c>
      <c r="H98" s="26">
        <f t="shared" si="1"/>
        <v>0</v>
      </c>
    </row>
    <row r="99" spans="1:8" x14ac:dyDescent="0.2">
      <c r="A99" s="24">
        <f>Stoch_Param!A99</f>
        <v>0</v>
      </c>
      <c r="B99" s="3">
        <f>FinStat_R!B99*Stoch_Param!F99*Stoch_Param!G99</f>
        <v>0</v>
      </c>
      <c r="C99" s="3">
        <f>IF(B99=0,0,(SUM($B$2:B98)+B99/2) * WACC)</f>
        <v>0</v>
      </c>
      <c r="D99" s="3">
        <f>IF(OR(B99&lt;&gt;0, CAPEX=0),0,MAX(0, MIN(Const_Param!$B$10 - SUM($D$2:D98), Const_Param!$B$10/LIFETIME)))</f>
        <v>0</v>
      </c>
      <c r="E99" s="3">
        <f>FinStat_R!D99*Stoch_Param!F99*Stoch_Param!H99</f>
        <v>0</v>
      </c>
      <c r="F99" s="3">
        <f>FinStat_R!E99*Stoch_Param!F99*Stoch_Param!H99</f>
        <v>0</v>
      </c>
      <c r="G99" s="3">
        <f>FinStat_R!F99*Stoch_Param!F99*Stoch_Param!I99</f>
        <v>0</v>
      </c>
      <c r="H99" s="26">
        <f t="shared" si="1"/>
        <v>0</v>
      </c>
    </row>
    <row r="100" spans="1:8" x14ac:dyDescent="0.2">
      <c r="A100" s="24">
        <f>Stoch_Param!A100</f>
        <v>0</v>
      </c>
      <c r="B100" s="3">
        <f>FinStat_R!B100*Stoch_Param!F100*Stoch_Param!G100</f>
        <v>0</v>
      </c>
      <c r="C100" s="3">
        <f>IF(B100=0,0,(SUM($B$2:B99)+B100/2) * WACC)</f>
        <v>0</v>
      </c>
      <c r="D100" s="3">
        <f>IF(OR(B100&lt;&gt;0, CAPEX=0),0,MAX(0, MIN(Const_Param!$B$10 - SUM($D$2:D99), Const_Param!$B$10/LIFETIME)))</f>
        <v>0</v>
      </c>
      <c r="E100" s="3">
        <f>FinStat_R!D100*Stoch_Param!F100*Stoch_Param!H100</f>
        <v>0</v>
      </c>
      <c r="F100" s="3">
        <f>FinStat_R!E100*Stoch_Param!F100*Stoch_Param!H100</f>
        <v>0</v>
      </c>
      <c r="G100" s="3">
        <f>FinStat_R!F100*Stoch_Param!F100*Stoch_Param!I100</f>
        <v>0</v>
      </c>
      <c r="H100" s="26">
        <f t="shared" si="1"/>
        <v>0</v>
      </c>
    </row>
    <row r="101" spans="1:8" x14ac:dyDescent="0.2">
      <c r="A101" s="24">
        <f>Stoch_Param!A101</f>
        <v>0</v>
      </c>
      <c r="B101" s="3">
        <f>FinStat_R!B101*Stoch_Param!F101*Stoch_Param!G101</f>
        <v>0</v>
      </c>
      <c r="C101" s="3">
        <f>IF(B101=0,0,(SUM($B$2:B100)+B101/2) * WACC)</f>
        <v>0</v>
      </c>
      <c r="D101" s="3">
        <f>IF(OR(B101&lt;&gt;0, CAPEX=0),0,MAX(0, MIN(Const_Param!$B$10 - SUM($D$2:D100), Const_Param!$B$10/LIFETIME)))</f>
        <v>0</v>
      </c>
      <c r="E101" s="3">
        <f>FinStat_R!D101*Stoch_Param!F101*Stoch_Param!H101</f>
        <v>0</v>
      </c>
      <c r="F101" s="3">
        <f>FinStat_R!E101*Stoch_Param!F101*Stoch_Param!H101</f>
        <v>0</v>
      </c>
      <c r="G101" s="3">
        <f>FinStat_R!F101*Stoch_Param!F101*Stoch_Param!I101</f>
        <v>0</v>
      </c>
      <c r="H101" s="26">
        <f t="shared" si="1"/>
        <v>0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Const_Param</vt:lpstr>
      <vt:lpstr>Stoch_Param</vt:lpstr>
      <vt:lpstr>FinStat_R</vt:lpstr>
      <vt:lpstr>FinStat_N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Winchell Qian</dc:creator>
  <cp:lastModifiedBy>Microsoft Office User</cp:lastModifiedBy>
  <dcterms:created xsi:type="dcterms:W3CDTF">2015-01-30T20:10:49Z</dcterms:created>
  <dcterms:modified xsi:type="dcterms:W3CDTF">2015-04-01T17:26:25Z</dcterms:modified>
</cp:coreProperties>
</file>