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hidePivotFieldList="1" defaultThemeVersion="166925"/>
  <xr:revisionPtr revIDLastSave="0" documentId="8_{8468E61F-43DE-4C9C-B126-BC009DB7E2C3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Original-Expense-Sheet" sheetId="1" r:id="rId1"/>
    <sheet name="Pivot Table" sheetId="8" r:id="rId2"/>
    <sheet name="Charts" sheetId="4" r:id="rId3"/>
    <sheet name="Transformed Data" sheetId="7" r:id="rId4"/>
  </sheets>
  <definedNames>
    <definedName name="Slicer_AMT">#N/A</definedName>
    <definedName name="Slicer_Expenses_">#N/A</definedName>
    <definedName name="Slicer_Total_Monthly_Salary">#N/A</definedName>
  </definedNames>
  <calcPr calcId="191028"/>
  <pivotCaches>
    <pivotCache cacheId="5226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J6" i="1" l="1"/>
</calcChain>
</file>

<file path=xl/sharedStrings.xml><?xml version="1.0" encoding="utf-8"?>
<sst xmlns="http://schemas.openxmlformats.org/spreadsheetml/2006/main" count="64" uniqueCount="31">
  <si>
    <t>Expenses:</t>
  </si>
  <si>
    <t>AMT</t>
  </si>
  <si>
    <t>Total Monthly Salary</t>
  </si>
  <si>
    <t>Total Expenses</t>
  </si>
  <si>
    <t>Saving 10%</t>
  </si>
  <si>
    <t>Leftover for Fun</t>
  </si>
  <si>
    <t>Credit Card #1</t>
  </si>
  <si>
    <t>Credit Card #2</t>
  </si>
  <si>
    <t>Credit Card #3</t>
  </si>
  <si>
    <t>Mortgage</t>
  </si>
  <si>
    <t>Car Note</t>
  </si>
  <si>
    <t>Student loans</t>
  </si>
  <si>
    <t>Hospital Medical</t>
  </si>
  <si>
    <t>Water Bill</t>
  </si>
  <si>
    <t>Eletric Bill</t>
  </si>
  <si>
    <t>Heating Bill</t>
  </si>
  <si>
    <t>Groceries</t>
  </si>
  <si>
    <t>Michellaneous</t>
  </si>
  <si>
    <t>Loan</t>
  </si>
  <si>
    <t>Sum of AMT</t>
  </si>
  <si>
    <t>Sum of Total Monthly Salary</t>
  </si>
  <si>
    <t>Sum of Total Expenses</t>
  </si>
  <si>
    <t>Product of Saving 10%</t>
  </si>
  <si>
    <t>Sum of Leftover for Fun</t>
  </si>
  <si>
    <t>Grand Total</t>
  </si>
  <si>
    <t>IMPORTANT DETAIL</t>
  </si>
  <si>
    <t>In order to insert the PivotTable you selected, we had to organize your data in columns with a single header row.</t>
  </si>
  <si>
    <t>Field2</t>
  </si>
  <si>
    <t>Field5</t>
  </si>
  <si>
    <t>Field7</t>
  </si>
  <si>
    <t>Field9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</si>
</sst>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6" fontId="0" fillId="0" borderId="0" xfId="0" applyNumberFormat="1"/>
    <xf numFmtId="0" fontId="0" fillId="3" borderId="0" xfId="0" applyFill="1" applyAlignment="1">
      <alignment horizontal="center"/>
    </xf>
    <xf numFmtId="44" fontId="0" fillId="0" borderId="0" xfId="0" applyNumberFormat="1"/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indent="1"/>
    </xf>
    <xf numFmtId="4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5" borderId="0" xfId="0" applyFill="1" applyAlignment="1">
      <alignment horizontal="center"/>
    </xf>
    <xf numFmtId="44" fontId="0" fillId="6" borderId="0" xfId="0" applyNumberFormat="1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 indent="1"/>
    </xf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6" fontId="0" fillId="8" borderId="3" xfId="0" applyNumberFormat="1" applyFill="1" applyBorder="1" applyAlignment="1">
      <alignment horizontal="center"/>
    </xf>
    <xf numFmtId="6" fontId="0" fillId="8" borderId="4" xfId="0" applyNumberFormat="1" applyFill="1" applyBorder="1" applyAlignment="1">
      <alignment horizontal="center"/>
    </xf>
    <xf numFmtId="44" fontId="0" fillId="8" borderId="4" xfId="0" applyNumberFormat="1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[PersonalExpenseTracker.xlsx]Pivot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Percentage of 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Sum of AMT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5-4DC3-81D3-FC0865CE8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5-4DC3-81D3-FC0865CE8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15-4DC3-81D3-FC0865CE8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15-4DC3-81D3-FC0865CE8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15-4DC3-81D3-FC0865CE8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15-4DC3-81D3-FC0865CE8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15-4DC3-81D3-FC0865CE8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15-4DC3-81D3-FC0865CE8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15-4DC3-81D3-FC0865CE8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15-4DC3-81D3-FC0865CE8A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15-4DC3-81D3-FC0865CE8A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15-4DC3-81D3-FC0865CE8A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15-4DC3-81D3-FC0865CE8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Table'!$A$3:$A$16</c:f>
              <c:strCache>
                <c:ptCount val="13"/>
                <c:pt idx="0">
                  <c:v>Car Note</c:v>
                </c:pt>
                <c:pt idx="1">
                  <c:v>Credit Card #1</c:v>
                </c:pt>
                <c:pt idx="2">
                  <c:v>Credit Card #2</c:v>
                </c:pt>
                <c:pt idx="3">
                  <c:v>Credit Card #3</c:v>
                </c:pt>
                <c:pt idx="4">
                  <c:v>Eletric Bill</c:v>
                </c:pt>
                <c:pt idx="5">
                  <c:v>Groceries</c:v>
                </c:pt>
                <c:pt idx="6">
                  <c:v>Heating Bill</c:v>
                </c:pt>
                <c:pt idx="7">
                  <c:v>Hospital Medical</c:v>
                </c:pt>
                <c:pt idx="8">
                  <c:v>Loan</c:v>
                </c:pt>
                <c:pt idx="9">
                  <c:v>Michellaneous</c:v>
                </c:pt>
                <c:pt idx="10">
                  <c:v>Mortgage</c:v>
                </c:pt>
                <c:pt idx="11">
                  <c:v>Student loans</c:v>
                </c:pt>
                <c:pt idx="12">
                  <c:v>Water Bill</c:v>
                </c:pt>
              </c:strCache>
            </c:strRef>
          </c:cat>
          <c:val>
            <c:numRef>
              <c:f>'Pivot Table'!$B$3:$B$16</c:f>
              <c:numCache>
                <c:formatCode>General</c:formatCode>
                <c:ptCount val="13"/>
                <c:pt idx="0">
                  <c:v>549</c:v>
                </c:pt>
                <c:pt idx="1">
                  <c:v>150</c:v>
                </c:pt>
                <c:pt idx="2">
                  <c:v>40</c:v>
                </c:pt>
                <c:pt idx="3">
                  <c:v>30</c:v>
                </c:pt>
                <c:pt idx="4">
                  <c:v>180</c:v>
                </c:pt>
                <c:pt idx="5">
                  <c:v>400</c:v>
                </c:pt>
                <c:pt idx="6">
                  <c:v>25</c:v>
                </c:pt>
                <c:pt idx="7">
                  <c:v>50</c:v>
                </c:pt>
                <c:pt idx="8">
                  <c:v>156</c:v>
                </c:pt>
                <c:pt idx="9">
                  <c:v>500</c:v>
                </c:pt>
                <c:pt idx="10">
                  <c:v>1500</c:v>
                </c:pt>
                <c:pt idx="11">
                  <c:v>320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15-4DC3-81D3-FC0865CE8A90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Sum of Total Monthly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315-4DC3-81D3-FC0865CE8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315-4DC3-81D3-FC0865CE8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315-4DC3-81D3-FC0865CE8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315-4DC3-81D3-FC0865CE8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315-4DC3-81D3-FC0865CE8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315-4DC3-81D3-FC0865CE8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315-4DC3-81D3-FC0865CE8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315-4DC3-81D3-FC0865CE8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315-4DC3-81D3-FC0865CE8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315-4DC3-81D3-FC0865CE8A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315-4DC3-81D3-FC0865CE8A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315-4DC3-81D3-FC0865CE8A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315-4DC3-81D3-FC0865CE8A90}"/>
              </c:ext>
            </c:extLst>
          </c:dPt>
          <c:cat>
            <c:strRef>
              <c:f>'Pivot Table'!$A$3:$A$16</c:f>
              <c:strCache>
                <c:ptCount val="13"/>
                <c:pt idx="0">
                  <c:v>Car Note</c:v>
                </c:pt>
                <c:pt idx="1">
                  <c:v>Credit Card #1</c:v>
                </c:pt>
                <c:pt idx="2">
                  <c:v>Credit Card #2</c:v>
                </c:pt>
                <c:pt idx="3">
                  <c:v>Credit Card #3</c:v>
                </c:pt>
                <c:pt idx="4">
                  <c:v>Eletric Bill</c:v>
                </c:pt>
                <c:pt idx="5">
                  <c:v>Groceries</c:v>
                </c:pt>
                <c:pt idx="6">
                  <c:v>Heating Bill</c:v>
                </c:pt>
                <c:pt idx="7">
                  <c:v>Hospital Medical</c:v>
                </c:pt>
                <c:pt idx="8">
                  <c:v>Loan</c:v>
                </c:pt>
                <c:pt idx="9">
                  <c:v>Michellaneous</c:v>
                </c:pt>
                <c:pt idx="10">
                  <c:v>Mortgage</c:v>
                </c:pt>
                <c:pt idx="11">
                  <c:v>Student loans</c:v>
                </c:pt>
                <c:pt idx="12">
                  <c:v>Water Bill</c:v>
                </c:pt>
              </c:strCache>
            </c:strRef>
          </c:cat>
          <c:val>
            <c:numRef>
              <c:f>'Pivot Table'!$C$3:$C$16</c:f>
              <c:numCache>
                <c:formatCode>General</c:formatCode>
                <c:ptCount val="13"/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315-4DC3-81D3-FC0865CE8A90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Sum of Total 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315-4DC3-81D3-FC0865CE8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315-4DC3-81D3-FC0865CE8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315-4DC3-81D3-FC0865CE8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315-4DC3-81D3-FC0865CE8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315-4DC3-81D3-FC0865CE8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315-4DC3-81D3-FC0865CE8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315-4DC3-81D3-FC0865CE8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315-4DC3-81D3-FC0865CE8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315-4DC3-81D3-FC0865CE8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315-4DC3-81D3-FC0865CE8A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315-4DC3-81D3-FC0865CE8A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315-4DC3-81D3-FC0865CE8A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315-4DC3-81D3-FC0865CE8A90}"/>
              </c:ext>
            </c:extLst>
          </c:dPt>
          <c:cat>
            <c:strRef>
              <c:f>'Pivot Table'!$A$3:$A$16</c:f>
              <c:strCache>
                <c:ptCount val="13"/>
                <c:pt idx="0">
                  <c:v>Car Note</c:v>
                </c:pt>
                <c:pt idx="1">
                  <c:v>Credit Card #1</c:v>
                </c:pt>
                <c:pt idx="2">
                  <c:v>Credit Card #2</c:v>
                </c:pt>
                <c:pt idx="3">
                  <c:v>Credit Card #3</c:v>
                </c:pt>
                <c:pt idx="4">
                  <c:v>Eletric Bill</c:v>
                </c:pt>
                <c:pt idx="5">
                  <c:v>Groceries</c:v>
                </c:pt>
                <c:pt idx="6">
                  <c:v>Heating Bill</c:v>
                </c:pt>
                <c:pt idx="7">
                  <c:v>Hospital Medical</c:v>
                </c:pt>
                <c:pt idx="8">
                  <c:v>Loan</c:v>
                </c:pt>
                <c:pt idx="9">
                  <c:v>Michellaneous</c:v>
                </c:pt>
                <c:pt idx="10">
                  <c:v>Mortgage</c:v>
                </c:pt>
                <c:pt idx="11">
                  <c:v>Student loans</c:v>
                </c:pt>
                <c:pt idx="12">
                  <c:v>Water Bill</c:v>
                </c:pt>
              </c:strCache>
            </c:strRef>
          </c:cat>
          <c:val>
            <c:numRef>
              <c:f>'Pivot Table'!$D$3:$D$16</c:f>
              <c:numCache>
                <c:formatCode>General</c:formatCode>
                <c:ptCount val="13"/>
                <c:pt idx="1">
                  <c:v>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315-4DC3-81D3-FC0865CE8A90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Product of Saving 10%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6315-4DC3-81D3-FC0865CE8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6315-4DC3-81D3-FC0865CE8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6315-4DC3-81D3-FC0865CE8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6315-4DC3-81D3-FC0865CE8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6315-4DC3-81D3-FC0865CE8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6315-4DC3-81D3-FC0865CE8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6315-4DC3-81D3-FC0865CE8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6315-4DC3-81D3-FC0865CE8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6315-4DC3-81D3-FC0865CE8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6315-4DC3-81D3-FC0865CE8A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6315-4DC3-81D3-FC0865CE8A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6315-4DC3-81D3-FC0865CE8A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6315-4DC3-81D3-FC0865CE8A90}"/>
              </c:ext>
            </c:extLst>
          </c:dPt>
          <c:cat>
            <c:strRef>
              <c:f>'Pivot Table'!$A$3:$A$16</c:f>
              <c:strCache>
                <c:ptCount val="13"/>
                <c:pt idx="0">
                  <c:v>Car Note</c:v>
                </c:pt>
                <c:pt idx="1">
                  <c:v>Credit Card #1</c:v>
                </c:pt>
                <c:pt idx="2">
                  <c:v>Credit Card #2</c:v>
                </c:pt>
                <c:pt idx="3">
                  <c:v>Credit Card #3</c:v>
                </c:pt>
                <c:pt idx="4">
                  <c:v>Eletric Bill</c:v>
                </c:pt>
                <c:pt idx="5">
                  <c:v>Groceries</c:v>
                </c:pt>
                <c:pt idx="6">
                  <c:v>Heating Bill</c:v>
                </c:pt>
                <c:pt idx="7">
                  <c:v>Hospital Medical</c:v>
                </c:pt>
                <c:pt idx="8">
                  <c:v>Loan</c:v>
                </c:pt>
                <c:pt idx="9">
                  <c:v>Michellaneous</c:v>
                </c:pt>
                <c:pt idx="10">
                  <c:v>Mortgage</c:v>
                </c:pt>
                <c:pt idx="11">
                  <c:v>Student loans</c:v>
                </c:pt>
                <c:pt idx="12">
                  <c:v>Water Bill</c:v>
                </c:pt>
              </c:strCache>
            </c:strRef>
          </c:cat>
          <c:val>
            <c:numRef>
              <c:f>'Pivot Table'!$E$3:$E$16</c:f>
              <c:numCache>
                <c:formatCode>General</c:formatCode>
                <c:ptCount val="13"/>
                <c:pt idx="1">
                  <c:v>-96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315-4DC3-81D3-FC0865CE8A90}"/>
            </c:ext>
          </c:extLst>
        </c:ser>
        <c:ser>
          <c:idx val="4"/>
          <c:order val="4"/>
          <c:tx>
            <c:strRef>
              <c:f>'Pivot Table'!$F$2</c:f>
              <c:strCache>
                <c:ptCount val="1"/>
                <c:pt idx="0">
                  <c:v>Sum of Leftover for Fun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315-4DC3-81D3-FC0865CE8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315-4DC3-81D3-FC0865CE8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315-4DC3-81D3-FC0865CE8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315-4DC3-81D3-FC0865CE8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315-4DC3-81D3-FC0865CE8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315-4DC3-81D3-FC0865CE8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315-4DC3-81D3-FC0865CE8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315-4DC3-81D3-FC0865CE8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315-4DC3-81D3-FC0865CE8A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315-4DC3-81D3-FC0865CE8A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315-4DC3-81D3-FC0865CE8A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315-4DC3-81D3-FC0865CE8A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315-4DC3-81D3-FC0865CE8A90}"/>
              </c:ext>
            </c:extLst>
          </c:dPt>
          <c:cat>
            <c:strRef>
              <c:f>'Pivot Table'!$A$3:$A$16</c:f>
              <c:strCache>
                <c:ptCount val="13"/>
                <c:pt idx="0">
                  <c:v>Car Note</c:v>
                </c:pt>
                <c:pt idx="1">
                  <c:v>Credit Card #1</c:v>
                </c:pt>
                <c:pt idx="2">
                  <c:v>Credit Card #2</c:v>
                </c:pt>
                <c:pt idx="3">
                  <c:v>Credit Card #3</c:v>
                </c:pt>
                <c:pt idx="4">
                  <c:v>Eletric Bill</c:v>
                </c:pt>
                <c:pt idx="5">
                  <c:v>Groceries</c:v>
                </c:pt>
                <c:pt idx="6">
                  <c:v>Heating Bill</c:v>
                </c:pt>
                <c:pt idx="7">
                  <c:v>Hospital Medical</c:v>
                </c:pt>
                <c:pt idx="8">
                  <c:v>Loan</c:v>
                </c:pt>
                <c:pt idx="9">
                  <c:v>Michellaneous</c:v>
                </c:pt>
                <c:pt idx="10">
                  <c:v>Mortgage</c:v>
                </c:pt>
                <c:pt idx="11">
                  <c:v>Student loans</c:v>
                </c:pt>
                <c:pt idx="12">
                  <c:v>Water Bill</c:v>
                </c:pt>
              </c:strCache>
            </c:strRef>
          </c:cat>
          <c:val>
            <c:numRef>
              <c:f>'Pivot Table'!$F$3:$F$16</c:f>
              <c:numCache>
                <c:formatCode>General</c:formatCode>
                <c:ptCount val="13"/>
                <c:pt idx="1">
                  <c:v>-864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315-4DC3-81D3-FC0865CE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17</xdr:row>
      <xdr:rowOff>19050</xdr:rowOff>
    </xdr:from>
    <xdr:to>
      <xdr:col>2</xdr:col>
      <xdr:colOff>104775</xdr:colOff>
      <xdr:row>30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xpenses:">
              <a:extLst>
                <a:ext uri="{FF2B5EF4-FFF2-40B4-BE49-F238E27FC236}">
                  <a16:creationId xmlns:a16="http://schemas.microsoft.com/office/drawing/2014/main" id="{68A22F25-3E78-2CAA-892A-B48E71379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nses: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257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409575</xdr:colOff>
      <xdr:row>17</xdr:row>
      <xdr:rowOff>0</xdr:rowOff>
    </xdr:from>
    <xdr:to>
      <xdr:col>3</xdr:col>
      <xdr:colOff>438150</xdr:colOff>
      <xdr:row>30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MT">
              <a:extLst>
                <a:ext uri="{FF2B5EF4-FFF2-40B4-BE49-F238E27FC236}">
                  <a16:creationId xmlns:a16="http://schemas.microsoft.com/office/drawing/2014/main" id="{7ED96726-F8A5-8F0B-6E32-23EED9CA802C}"/>
                </a:ext>
                <a:ext uri="{147F2762-F138-4A5C-976F-8EAC2B608ADB}">
                  <a16:predDERef xmlns:a16="http://schemas.microsoft.com/office/drawing/2014/main" pred="{68A22F25-3E78-2CAA-892A-B48E71379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M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475" y="3238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790575</xdr:colOff>
      <xdr:row>17</xdr:row>
      <xdr:rowOff>9525</xdr:rowOff>
    </xdr:from>
    <xdr:to>
      <xdr:col>4</xdr:col>
      <xdr:colOff>1200150</xdr:colOff>
      <xdr:row>30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otal Monthly Salary">
              <a:extLst>
                <a:ext uri="{FF2B5EF4-FFF2-40B4-BE49-F238E27FC236}">
                  <a16:creationId xmlns:a16="http://schemas.microsoft.com/office/drawing/2014/main" id="{00E82075-4802-89EA-135B-6607CECDAA17}"/>
                </a:ext>
                <a:ext uri="{147F2762-F138-4A5C-976F-8EAC2B608ADB}">
                  <a16:predDERef xmlns:a16="http://schemas.microsoft.com/office/drawing/2014/main" pred="{7ED96726-F8A5-8F0B-6E32-23EED9CA8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Monthly Sala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3248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13</xdr:col>
      <xdr:colOff>200025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5B66-3633-4FA8-8AD0-1E92B33ACA24}"/>
            </a:ext>
            <a:ext uri="{147F2762-F138-4A5C-976F-8EAC2B608ADB}">
              <a16:predDERef xmlns:a16="http://schemas.microsoft.com/office/drawing/2014/main" pred="{00E82075-4802-89EA-135B-6607CECD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1.718507754631" createdVersion="8" refreshedVersion="8" minRefreshableVersion="3" recordCount="13" xr:uid="{ED35EE89-C132-44D0-9A9F-78067BD20BDE}">
  <cacheSource type="worksheet">
    <worksheetSource ref="C6:L19" sheet="Transformed Data"/>
  </cacheSource>
  <cacheFields count="10">
    <cacheField name="Expenses:" numFmtId="0">
      <sharedItems count="13">
        <s v="Credit Card #1"/>
        <s v="Credit Card #2"/>
        <s v="Credit Card #3"/>
        <s v="Mortgage"/>
        <s v="Car Note"/>
        <s v="Student loans"/>
        <s v="Hospital Medical"/>
        <s v="Water Bill"/>
        <s v="Eletric Bill"/>
        <s v="Heating Bill"/>
        <s v="Groceries"/>
        <s v="Michellaneous"/>
        <s v="Loan"/>
      </sharedItems>
    </cacheField>
    <cacheField name="Field2" numFmtId="0">
      <sharedItems containsNonDate="0" containsString="0" containsBlank="1"/>
    </cacheField>
    <cacheField name="AMT" numFmtId="44">
      <sharedItems containsSemiMixedTypes="0" containsString="0" containsNumber="1" containsInteger="1" minValue="25" maxValue="1500" count="13">
        <n v="150"/>
        <n v="40"/>
        <n v="30"/>
        <n v="1500"/>
        <n v="549"/>
        <n v="320"/>
        <n v="50"/>
        <n v="140"/>
        <n v="180"/>
        <n v="25"/>
        <n v="400"/>
        <n v="500"/>
        <n v="156"/>
      </sharedItems>
    </cacheField>
    <cacheField name="Total Monthly Salary" numFmtId="0">
      <sharedItems containsString="0" containsBlank="1" containsNumber="1" containsInteger="1" minValue="5000" maxValue="5000" count="2">
        <n v="5000"/>
        <m/>
      </sharedItems>
    </cacheField>
    <cacheField name="Field5" numFmtId="0">
      <sharedItems containsNonDate="0" containsString="0" containsBlank="1"/>
    </cacheField>
    <cacheField name="Total Expenses" numFmtId="0">
      <sharedItems containsString="0" containsBlank="1" containsNumber="1" containsInteger="1" minValue="4040" maxValue="4040"/>
    </cacheField>
    <cacheField name="Field7" numFmtId="0">
      <sharedItems containsNonDate="0" containsString="0" containsBlank="1"/>
    </cacheField>
    <cacheField name="Saving 10%" numFmtId="0">
      <sharedItems containsString="0" containsBlank="1" containsNumber="1" containsInteger="1" minValue="-96" maxValue="-96"/>
    </cacheField>
    <cacheField name="Field9" numFmtId="0">
      <sharedItems containsNonDate="0" containsString="0" containsBlank="1"/>
    </cacheField>
    <cacheField name="Leftover for Fun" numFmtId="0">
      <sharedItems containsString="0" containsBlank="1" containsNumber="1" containsInteger="1" minValue="-864" maxValue="-864"/>
    </cacheField>
  </cacheFields>
  <extLst>
    <ext xmlns:x14="http://schemas.microsoft.com/office/spreadsheetml/2009/9/main" uri="{725AE2AE-9491-48be-B2B4-4EB974FC3084}">
      <x14:pivotCacheDefinition pivotCacheId="11334400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m/>
    <x v="0"/>
    <x v="0"/>
    <m/>
    <n v="4040"/>
    <m/>
    <n v="-96"/>
    <m/>
    <n v="-864"/>
  </r>
  <r>
    <x v="1"/>
    <m/>
    <x v="1"/>
    <x v="1"/>
    <m/>
    <m/>
    <m/>
    <m/>
    <m/>
    <m/>
  </r>
  <r>
    <x v="2"/>
    <m/>
    <x v="2"/>
    <x v="1"/>
    <m/>
    <m/>
    <m/>
    <m/>
    <m/>
    <m/>
  </r>
  <r>
    <x v="3"/>
    <m/>
    <x v="3"/>
    <x v="1"/>
    <m/>
    <m/>
    <m/>
    <m/>
    <m/>
    <m/>
  </r>
  <r>
    <x v="4"/>
    <m/>
    <x v="4"/>
    <x v="1"/>
    <m/>
    <m/>
    <m/>
    <m/>
    <m/>
    <m/>
  </r>
  <r>
    <x v="5"/>
    <m/>
    <x v="5"/>
    <x v="1"/>
    <m/>
    <m/>
    <m/>
    <m/>
    <m/>
    <m/>
  </r>
  <r>
    <x v="6"/>
    <m/>
    <x v="6"/>
    <x v="1"/>
    <m/>
    <m/>
    <m/>
    <m/>
    <m/>
    <m/>
  </r>
  <r>
    <x v="7"/>
    <m/>
    <x v="7"/>
    <x v="1"/>
    <m/>
    <m/>
    <m/>
    <m/>
    <m/>
    <m/>
  </r>
  <r>
    <x v="8"/>
    <m/>
    <x v="8"/>
    <x v="1"/>
    <m/>
    <m/>
    <m/>
    <m/>
    <m/>
    <m/>
  </r>
  <r>
    <x v="9"/>
    <m/>
    <x v="9"/>
    <x v="1"/>
    <m/>
    <m/>
    <m/>
    <m/>
    <m/>
    <m/>
  </r>
  <r>
    <x v="10"/>
    <m/>
    <x v="10"/>
    <x v="1"/>
    <m/>
    <m/>
    <m/>
    <m/>
    <m/>
    <m/>
  </r>
  <r>
    <x v="11"/>
    <m/>
    <x v="11"/>
    <x v="1"/>
    <m/>
    <m/>
    <m/>
    <m/>
    <m/>
    <m/>
  </r>
  <r>
    <x v="12"/>
    <m/>
    <x v="12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848B5-53B4-4019-86DF-07E9309662D3}" name="PivotTable1" cacheId="522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F16" firstHeaderRow="0" firstDataRow="1" firstDataCol="1"/>
  <pivotFields count="10">
    <pivotField axis="axisRow" compact="0" outline="0" showAll="0">
      <items count="14">
        <item x="4"/>
        <item x="0"/>
        <item x="1"/>
        <item x="2"/>
        <item x="8"/>
        <item x="10"/>
        <item x="9"/>
        <item x="6"/>
        <item x="12"/>
        <item x="11"/>
        <item x="3"/>
        <item x="5"/>
        <item x="7"/>
        <item t="default"/>
      </items>
    </pivotField>
    <pivotField compact="0" outline="0" showAll="0"/>
    <pivotField dataField="1" compact="0" numFmtId="44" outline="0" showAll="0">
      <items count="14">
        <item x="9"/>
        <item x="2"/>
        <item x="1"/>
        <item x="6"/>
        <item x="7"/>
        <item x="0"/>
        <item x="12"/>
        <item x="8"/>
        <item x="5"/>
        <item x="10"/>
        <item x="11"/>
        <item x="4"/>
        <item x="3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T" fld="2" baseField="0" baseItem="0"/>
    <dataField name="Sum of Total Monthly Salary" fld="3" baseField="0" baseItem="0"/>
    <dataField name="Sum of Total Expenses" fld="5" baseField="0" baseItem="0"/>
    <dataField name="Product of Saving 10%" fld="7" subtotal="product" baseField="0" baseItem="0"/>
    <dataField name="Sum of Leftover for Fun" fld="9" baseField="0" baseItem="0"/>
  </dataFields>
  <chartFormats count="30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5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5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6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6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6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6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6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6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6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6" format="10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0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10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10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10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6" format="10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6" format="10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6" format="11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6" format="11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6" format="11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6" format="11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6" format="11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6" format="11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6" format="11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6" format="1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1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119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12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6" format="1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6" format="14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6" format="143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6" format="144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7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16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16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7" format="16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169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7" format="1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7" format="1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17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7" format="1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7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7" format="1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17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17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7" format="17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7" format="17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7" format="18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7" format="18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7" format="18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7" format="18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7" format="18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7" format="18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7" format="18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7" format="1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8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7" format="189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7" format="19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19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7" format="19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7" format="193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7" format="194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7" format="195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7" format="196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7" format="197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7" format="198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7" format="199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7" format="200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7" format="20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202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7" format="203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7" format="204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7" format="205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7" format="206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7" format="207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7" format="208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7" format="209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7" format="210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7" format="21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7" format="21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7" format="213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7" format="214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8" format="2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2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22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22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2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2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2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2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2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23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23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23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23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23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8" format="23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8" format="23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8" format="239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8" format="2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8" format="2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8" format="2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8" format="2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4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8" format="2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8" format="24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8" format="24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8" format="24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8" format="24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8" format="25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8" format="25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8" format="25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8" format="25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8" format="25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8" format="25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8" format="25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8" format="2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5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8" format="2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8" format="26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8" format="26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8" format="26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8" format="263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8" format="264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8" format="265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8" format="266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8" format="267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8" format="268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8" format="269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8" format="270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8" format="27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72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8" format="273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8" format="274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8" format="275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8" format="276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8" format="277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8" format="278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8" format="279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8" format="280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8" format="28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8" format="28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8" format="283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8" format="284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xpenses_" xr10:uid="{1F269BA4-6CE8-424E-A99A-8671B08E56CA}" sourceName="Expenses:">
  <pivotTables>
    <pivotTable tabId="8" name="PivotTable1"/>
  </pivotTables>
  <data>
    <tabular pivotCacheId="1133440035">
      <items count="13">
        <i x="4" s="1"/>
        <i x="0" s="1"/>
        <i x="1" s="1"/>
        <i x="2" s="1"/>
        <i x="8" s="1"/>
        <i x="10" s="1"/>
        <i x="9" s="1"/>
        <i x="6" s="1"/>
        <i x="12" s="1"/>
        <i x="11" s="1"/>
        <i x="3" s="1"/>
        <i x="5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MT" xr10:uid="{089EB5D3-4CC5-46C1-8B78-2BD1FD0C35D1}" sourceName="AMT">
  <pivotTables>
    <pivotTable tabId="8" name="PivotTable1"/>
  </pivotTables>
  <data>
    <tabular pivotCacheId="1133440035">
      <items count="13">
        <i x="9" s="1"/>
        <i x="2" s="1"/>
        <i x="1" s="1"/>
        <i x="6" s="1"/>
        <i x="7" s="1"/>
        <i x="0" s="1"/>
        <i x="12" s="1"/>
        <i x="8" s="1"/>
        <i x="5" s="1"/>
        <i x="10" s="1"/>
        <i x="11" s="1"/>
        <i x="4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otal_Monthly_Salary" xr10:uid="{B02826E6-D8EE-4002-89B3-D97213E08DBB}" sourceName="Total Monthly Salary">
  <pivotTables>
    <pivotTable tabId="8" name="PivotTable1"/>
  </pivotTables>
  <data>
    <tabular pivotCacheId="113344003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xpenses:" xr10:uid="{F009335D-86B1-43CE-AC68-0A377C8ECBE2}" cache="Slicer_Expenses_" caption="Expenses:" rowHeight="228600"/>
  <slicer name="AMT" xr10:uid="{7DC3AB9D-56B7-40A9-9796-D8B24A2CDC36}" cache="Slicer_AMT" caption="AMT" startItem="5" rowHeight="228600"/>
  <slicer name="Total Monthly Salary" xr10:uid="{BACA1021-1248-439F-925C-ED944F0F5EEB}" cache="Slicer_Total_Monthly_Salary" caption="Total Monthly Salar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3"/>
  <sheetViews>
    <sheetView tabSelected="1" topLeftCell="A2" workbookViewId="0">
      <selection activeCell="M16" sqref="M16"/>
    </sheetView>
  </sheetViews>
  <sheetFormatPr defaultRowHeight="15"/>
  <cols>
    <col min="3" max="3" width="10.85546875" bestFit="1" customWidth="1"/>
  </cols>
  <sheetData>
    <row r="3" spans="1:11">
      <c r="A3" s="9"/>
      <c r="B3" s="9"/>
      <c r="C3" s="3"/>
    </row>
    <row r="5" spans="1:11">
      <c r="A5" s="14" t="s">
        <v>0</v>
      </c>
      <c r="B5" s="14"/>
      <c r="C5" s="2" t="s">
        <v>1</v>
      </c>
      <c r="D5" s="19" t="s">
        <v>2</v>
      </c>
      <c r="E5" s="19"/>
      <c r="F5" s="13" t="s">
        <v>3</v>
      </c>
      <c r="G5" s="13"/>
      <c r="H5" s="14" t="s">
        <v>4</v>
      </c>
      <c r="I5" s="14"/>
      <c r="J5" s="20" t="s">
        <v>5</v>
      </c>
      <c r="K5" s="20"/>
    </row>
    <row r="6" spans="1:11">
      <c r="A6" s="17" t="s">
        <v>6</v>
      </c>
      <c r="B6" s="17"/>
      <c r="C6" s="18">
        <v>150</v>
      </c>
      <c r="D6" s="24">
        <v>5000</v>
      </c>
      <c r="E6" s="25"/>
      <c r="F6" s="26">
        <f>SUM(C6:C18)</f>
        <v>4040</v>
      </c>
      <c r="G6" s="27"/>
      <c r="H6" s="26">
        <f>(F6-D6)*0.1</f>
        <v>-96</v>
      </c>
      <c r="I6" s="27"/>
      <c r="J6" s="26">
        <f>(F6-D6-H6)</f>
        <v>-864</v>
      </c>
      <c r="K6" s="27"/>
    </row>
    <row r="7" spans="1:11">
      <c r="A7" s="17" t="s">
        <v>7</v>
      </c>
      <c r="B7" s="17"/>
      <c r="C7" s="18">
        <v>40</v>
      </c>
      <c r="D7" s="23"/>
      <c r="E7" s="21"/>
      <c r="F7" s="21"/>
      <c r="G7" s="21"/>
      <c r="H7" s="21"/>
      <c r="I7" s="21"/>
      <c r="J7" s="21"/>
      <c r="K7" s="21"/>
    </row>
    <row r="8" spans="1:11">
      <c r="A8" s="17" t="s">
        <v>8</v>
      </c>
      <c r="B8" s="17"/>
      <c r="C8" s="18">
        <v>30</v>
      </c>
      <c r="D8" s="23"/>
      <c r="E8" s="21"/>
      <c r="F8" s="21"/>
      <c r="G8" s="21"/>
      <c r="H8" s="21"/>
      <c r="I8" s="21"/>
      <c r="J8" s="21"/>
      <c r="K8" s="21"/>
    </row>
    <row r="9" spans="1:11">
      <c r="A9" s="17" t="s">
        <v>9</v>
      </c>
      <c r="B9" s="17"/>
      <c r="C9" s="18">
        <v>1500</v>
      </c>
      <c r="D9" s="23"/>
      <c r="E9" s="21"/>
      <c r="F9" s="21"/>
      <c r="G9" s="21"/>
      <c r="H9" s="21"/>
      <c r="I9" s="21"/>
      <c r="J9" s="21"/>
      <c r="K9" s="21"/>
    </row>
    <row r="10" spans="1:11">
      <c r="A10" s="17" t="s">
        <v>10</v>
      </c>
      <c r="B10" s="17"/>
      <c r="C10" s="18">
        <v>549</v>
      </c>
      <c r="D10" s="23"/>
      <c r="E10" s="21"/>
      <c r="F10" s="21"/>
      <c r="G10" s="21"/>
      <c r="H10" s="21"/>
      <c r="I10" s="21"/>
      <c r="J10" s="21"/>
      <c r="K10" s="21"/>
    </row>
    <row r="11" spans="1:11">
      <c r="A11" s="17" t="s">
        <v>11</v>
      </c>
      <c r="B11" s="17"/>
      <c r="C11" s="18">
        <v>320</v>
      </c>
      <c r="D11" s="23"/>
      <c r="E11" s="21"/>
      <c r="F11" s="21"/>
      <c r="G11" s="21"/>
      <c r="H11" s="21"/>
      <c r="I11" s="21"/>
      <c r="J11" s="21"/>
      <c r="K11" s="21"/>
    </row>
    <row r="12" spans="1:11">
      <c r="A12" s="17" t="s">
        <v>12</v>
      </c>
      <c r="B12" s="17"/>
      <c r="C12" s="18">
        <v>50</v>
      </c>
      <c r="D12" s="23"/>
      <c r="E12" s="21"/>
      <c r="F12" s="21"/>
      <c r="G12" s="21"/>
      <c r="H12" s="21"/>
      <c r="I12" s="21"/>
      <c r="J12" s="21"/>
      <c r="K12" s="21"/>
    </row>
    <row r="13" spans="1:11">
      <c r="A13" s="17" t="s">
        <v>13</v>
      </c>
      <c r="B13" s="17"/>
      <c r="C13" s="18">
        <v>140</v>
      </c>
      <c r="D13" s="23"/>
      <c r="E13" s="21"/>
      <c r="F13" s="21"/>
      <c r="G13" s="21"/>
      <c r="H13" s="21"/>
      <c r="I13" s="21"/>
      <c r="J13" s="21"/>
      <c r="K13" s="21"/>
    </row>
    <row r="14" spans="1:11">
      <c r="A14" s="17" t="s">
        <v>14</v>
      </c>
      <c r="B14" s="17"/>
      <c r="C14" s="18">
        <v>180</v>
      </c>
      <c r="D14" s="23"/>
      <c r="E14" s="21"/>
      <c r="F14" s="21"/>
      <c r="G14" s="21"/>
      <c r="H14" s="21"/>
      <c r="I14" s="21"/>
      <c r="J14" s="21"/>
      <c r="K14" s="21"/>
    </row>
    <row r="15" spans="1:11">
      <c r="A15" s="17" t="s">
        <v>15</v>
      </c>
      <c r="B15" s="17"/>
      <c r="C15" s="18">
        <v>25</v>
      </c>
      <c r="D15" s="23"/>
      <c r="E15" s="21"/>
      <c r="F15" s="21"/>
      <c r="G15" s="21"/>
      <c r="H15" s="21"/>
      <c r="I15" s="21"/>
      <c r="J15" s="21"/>
      <c r="K15" s="21"/>
    </row>
    <row r="16" spans="1:11">
      <c r="A16" s="17" t="s">
        <v>16</v>
      </c>
      <c r="B16" s="17"/>
      <c r="C16" s="18">
        <v>400</v>
      </c>
      <c r="D16" s="23"/>
      <c r="E16" s="21"/>
      <c r="F16" s="21"/>
      <c r="G16" s="21"/>
      <c r="H16" s="21"/>
      <c r="I16" s="21"/>
      <c r="J16" s="21"/>
      <c r="K16" s="21"/>
    </row>
    <row r="17" spans="1:11">
      <c r="A17" s="17" t="s">
        <v>17</v>
      </c>
      <c r="B17" s="17"/>
      <c r="C17" s="18">
        <v>500</v>
      </c>
      <c r="D17" s="23"/>
      <c r="E17" s="21"/>
      <c r="F17" s="21"/>
      <c r="G17" s="21"/>
      <c r="H17" s="21"/>
      <c r="I17" s="21"/>
      <c r="J17" s="21"/>
      <c r="K17" s="21"/>
    </row>
    <row r="18" spans="1:11">
      <c r="A18" s="17" t="s">
        <v>18</v>
      </c>
      <c r="B18" s="17"/>
      <c r="C18" s="18">
        <v>156</v>
      </c>
      <c r="D18" s="28"/>
      <c r="E18" s="22"/>
      <c r="F18" s="22"/>
      <c r="G18" s="22"/>
      <c r="H18" s="22"/>
      <c r="I18" s="22"/>
      <c r="J18" s="22"/>
      <c r="K18" s="22"/>
    </row>
    <row r="19" spans="1:11">
      <c r="A19" s="15"/>
      <c r="B19" s="15"/>
    </row>
    <row r="21" spans="1:11">
      <c r="C21" s="5"/>
      <c r="D21" s="5"/>
      <c r="E21" s="4"/>
      <c r="F21" s="5"/>
      <c r="G21" s="5"/>
      <c r="H21" s="6"/>
      <c r="I21" s="6"/>
    </row>
    <row r="22" spans="1:11">
      <c r="C22" s="7"/>
      <c r="D22" s="8"/>
      <c r="E22" s="4"/>
      <c r="F22" s="7"/>
      <c r="G22" s="8"/>
      <c r="H22" s="7"/>
      <c r="I22" s="8"/>
    </row>
    <row r="23" spans="1:11">
      <c r="C23" s="4"/>
      <c r="D23" s="4"/>
      <c r="E23" s="4"/>
      <c r="F23" s="4"/>
      <c r="G23" s="4"/>
      <c r="H23" s="4"/>
      <c r="I23" s="4"/>
    </row>
  </sheetData>
  <mergeCells count="23">
    <mergeCell ref="A18:B18"/>
    <mergeCell ref="A19:B19"/>
    <mergeCell ref="A7:B7"/>
    <mergeCell ref="A5:B5"/>
    <mergeCell ref="A12:B12"/>
    <mergeCell ref="A13:B13"/>
    <mergeCell ref="A14:B14"/>
    <mergeCell ref="A15:B15"/>
    <mergeCell ref="A16:B16"/>
    <mergeCell ref="A17:B17"/>
    <mergeCell ref="A6:B6"/>
    <mergeCell ref="A8:B8"/>
    <mergeCell ref="A9:B9"/>
    <mergeCell ref="A10:B10"/>
    <mergeCell ref="A11:B11"/>
    <mergeCell ref="J5:K5"/>
    <mergeCell ref="F6:G6"/>
    <mergeCell ref="H6:I6"/>
    <mergeCell ref="J6:K6"/>
    <mergeCell ref="D5:E5"/>
    <mergeCell ref="D6:E6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BE81-3484-4B0B-B615-9772272B0DD9}">
  <dimension ref="A2:F16"/>
  <sheetViews>
    <sheetView workbookViewId="0">
      <selection activeCell="C7" sqref="C7"/>
    </sheetView>
  </sheetViews>
  <sheetFormatPr defaultRowHeight="15"/>
  <cols>
    <col min="1" max="1" width="15.85546875" bestFit="1" customWidth="1"/>
    <col min="2" max="2" width="12.140625" bestFit="1" customWidth="1"/>
    <col min="3" max="3" width="27" bestFit="1" customWidth="1"/>
    <col min="4" max="5" width="21.28515625" bestFit="1" customWidth="1"/>
    <col min="6" max="6" width="22.5703125" bestFit="1" customWidth="1"/>
  </cols>
  <sheetData>
    <row r="2" spans="1:6">
      <c r="A2" s="1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>
      <c r="A3" t="s">
        <v>10</v>
      </c>
      <c r="B3" s="16">
        <v>549</v>
      </c>
      <c r="C3" s="16"/>
      <c r="D3" s="16"/>
      <c r="E3" s="16"/>
      <c r="F3" s="16"/>
    </row>
    <row r="4" spans="1:6">
      <c r="A4" t="s">
        <v>6</v>
      </c>
      <c r="B4" s="16">
        <v>150</v>
      </c>
      <c r="C4" s="16">
        <v>5000</v>
      </c>
      <c r="D4" s="16">
        <v>4040</v>
      </c>
      <c r="E4" s="16">
        <v>-96</v>
      </c>
      <c r="F4" s="16">
        <v>-864</v>
      </c>
    </row>
    <row r="5" spans="1:6">
      <c r="A5" t="s">
        <v>7</v>
      </c>
      <c r="B5" s="16">
        <v>40</v>
      </c>
      <c r="C5" s="16"/>
      <c r="D5" s="16"/>
      <c r="E5" s="16"/>
      <c r="F5" s="16"/>
    </row>
    <row r="6" spans="1:6">
      <c r="A6" t="s">
        <v>8</v>
      </c>
      <c r="B6" s="16">
        <v>30</v>
      </c>
      <c r="C6" s="16"/>
      <c r="D6" s="16"/>
      <c r="E6" s="16"/>
      <c r="F6" s="16"/>
    </row>
    <row r="7" spans="1:6">
      <c r="A7" t="s">
        <v>14</v>
      </c>
      <c r="B7" s="16">
        <v>180</v>
      </c>
      <c r="C7" s="16"/>
      <c r="D7" s="16"/>
      <c r="E7" s="16"/>
      <c r="F7" s="16"/>
    </row>
    <row r="8" spans="1:6">
      <c r="A8" t="s">
        <v>16</v>
      </c>
      <c r="B8" s="16">
        <v>400</v>
      </c>
      <c r="C8" s="16"/>
      <c r="D8" s="16"/>
      <c r="E8" s="16"/>
      <c r="F8" s="16"/>
    </row>
    <row r="9" spans="1:6">
      <c r="A9" t="s">
        <v>15</v>
      </c>
      <c r="B9" s="16">
        <v>25</v>
      </c>
      <c r="C9" s="16"/>
      <c r="D9" s="16"/>
      <c r="E9" s="16"/>
      <c r="F9" s="16"/>
    </row>
    <row r="10" spans="1:6">
      <c r="A10" t="s">
        <v>12</v>
      </c>
      <c r="B10" s="16">
        <v>50</v>
      </c>
      <c r="C10" s="16"/>
      <c r="D10" s="16"/>
      <c r="E10" s="16"/>
      <c r="F10" s="16"/>
    </row>
    <row r="11" spans="1:6">
      <c r="A11" t="s">
        <v>18</v>
      </c>
      <c r="B11" s="16">
        <v>156</v>
      </c>
      <c r="C11" s="16"/>
      <c r="D11" s="16"/>
      <c r="E11" s="16"/>
      <c r="F11" s="16"/>
    </row>
    <row r="12" spans="1:6">
      <c r="A12" t="s">
        <v>17</v>
      </c>
      <c r="B12" s="16">
        <v>500</v>
      </c>
      <c r="C12" s="16"/>
      <c r="D12" s="16"/>
      <c r="E12" s="16"/>
      <c r="F12" s="16"/>
    </row>
    <row r="13" spans="1:6">
      <c r="A13" t="s">
        <v>9</v>
      </c>
      <c r="B13" s="16">
        <v>1500</v>
      </c>
      <c r="C13" s="16"/>
      <c r="D13" s="16"/>
      <c r="E13" s="16"/>
      <c r="F13" s="16"/>
    </row>
    <row r="14" spans="1:6">
      <c r="A14" t="s">
        <v>11</v>
      </c>
      <c r="B14" s="16">
        <v>320</v>
      </c>
      <c r="C14" s="16"/>
      <c r="D14" s="16"/>
      <c r="E14" s="16"/>
      <c r="F14" s="16"/>
    </row>
    <row r="15" spans="1:6">
      <c r="A15" t="s">
        <v>13</v>
      </c>
      <c r="B15" s="16">
        <v>140</v>
      </c>
      <c r="C15" s="16"/>
      <c r="D15" s="16"/>
      <c r="E15" s="16"/>
      <c r="F15" s="16"/>
    </row>
    <row r="16" spans="1:6">
      <c r="A16" t="s">
        <v>24</v>
      </c>
      <c r="B16" s="16">
        <v>4040</v>
      </c>
      <c r="C16" s="16">
        <v>5000</v>
      </c>
      <c r="D16" s="16">
        <v>4040</v>
      </c>
      <c r="E16" s="16">
        <v>-96</v>
      </c>
      <c r="F16" s="16">
        <v>-864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5E07-3DB1-4DFC-A601-FA1C50644532}">
  <dimension ref="A1"/>
  <sheetViews>
    <sheetView showGridLines="0" showRowColHeaders="0" workbookViewId="0">
      <selection activeCell="P15" sqref="P15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32A-C7D1-4A1A-B171-BCFEA099306D}">
  <dimension ref="B2:L19"/>
  <sheetViews>
    <sheetView workbookViewId="0">
      <selection activeCell="I14" sqref="I14"/>
    </sheetView>
  </sheetViews>
  <sheetFormatPr defaultRowHeight="15"/>
  <cols>
    <col min="5" max="5" width="10.85546875" bestFit="1" customWidth="1"/>
    <col min="8" max="8" width="10.85546875" bestFit="1" customWidth="1"/>
    <col min="12" max="12" width="10" bestFit="1" customWidth="1"/>
  </cols>
  <sheetData>
    <row r="2" spans="2:12">
      <c r="B2" s="10" t="s">
        <v>25</v>
      </c>
    </row>
    <row r="3" spans="2:12">
      <c r="B3" s="11" t="s">
        <v>26</v>
      </c>
    </row>
    <row r="4" spans="2:12">
      <c r="B4" s="11"/>
    </row>
    <row r="6" spans="2:12">
      <c r="C6" t="s">
        <v>0</v>
      </c>
      <c r="D6" t="s">
        <v>27</v>
      </c>
      <c r="E6" t="s">
        <v>1</v>
      </c>
      <c r="F6" t="s">
        <v>2</v>
      </c>
      <c r="G6" t="s">
        <v>28</v>
      </c>
      <c r="H6" t="s">
        <v>3</v>
      </c>
      <c r="I6" t="s">
        <v>29</v>
      </c>
      <c r="J6" t="s">
        <v>4</v>
      </c>
      <c r="K6" t="s">
        <v>30</v>
      </c>
      <c r="L6" t="s">
        <v>5</v>
      </c>
    </row>
    <row r="7" spans="2:12">
      <c r="C7" s="16" t="s">
        <v>6</v>
      </c>
      <c r="D7" s="16"/>
      <c r="E7" s="3">
        <v>150</v>
      </c>
      <c r="F7" s="1">
        <v>5000</v>
      </c>
      <c r="G7" s="1"/>
      <c r="H7" s="3">
        <v>4040</v>
      </c>
      <c r="I7" s="16"/>
      <c r="J7" s="3">
        <v>-96</v>
      </c>
      <c r="K7" s="16"/>
      <c r="L7" s="3">
        <v>-864</v>
      </c>
    </row>
    <row r="8" spans="2:12">
      <c r="C8" s="16" t="s">
        <v>7</v>
      </c>
      <c r="D8" s="16"/>
      <c r="E8" s="3">
        <v>40</v>
      </c>
      <c r="F8" s="16"/>
      <c r="G8" s="16"/>
      <c r="H8" s="16"/>
      <c r="I8" s="16"/>
      <c r="J8" s="16"/>
      <c r="K8" s="16"/>
      <c r="L8" s="16"/>
    </row>
    <row r="9" spans="2:12">
      <c r="C9" s="16" t="s">
        <v>8</v>
      </c>
      <c r="D9" s="16"/>
      <c r="E9" s="3">
        <v>30</v>
      </c>
      <c r="F9" s="16"/>
      <c r="G9" s="16"/>
      <c r="H9" s="16"/>
      <c r="I9" s="16"/>
      <c r="J9" s="16"/>
      <c r="K9" s="16"/>
      <c r="L9" s="16"/>
    </row>
    <row r="10" spans="2:12">
      <c r="C10" s="16" t="s">
        <v>9</v>
      </c>
      <c r="D10" s="16"/>
      <c r="E10" s="3">
        <v>1500</v>
      </c>
      <c r="F10" s="16"/>
      <c r="G10" s="16"/>
      <c r="H10" s="16"/>
      <c r="I10" s="16"/>
      <c r="J10" s="16"/>
      <c r="K10" s="16"/>
      <c r="L10" s="16"/>
    </row>
    <row r="11" spans="2:12">
      <c r="C11" s="16" t="s">
        <v>10</v>
      </c>
      <c r="D11" s="16"/>
      <c r="E11" s="3">
        <v>549</v>
      </c>
      <c r="F11" s="16"/>
      <c r="G11" s="16"/>
      <c r="H11" s="16"/>
      <c r="I11" s="16"/>
      <c r="J11" s="16"/>
      <c r="K11" s="16"/>
      <c r="L11" s="16"/>
    </row>
    <row r="12" spans="2:12">
      <c r="C12" s="16" t="s">
        <v>11</v>
      </c>
      <c r="D12" s="16"/>
      <c r="E12" s="3">
        <v>320</v>
      </c>
      <c r="F12" s="16"/>
      <c r="G12" s="16"/>
      <c r="H12" s="16"/>
      <c r="I12" s="16"/>
      <c r="J12" s="16"/>
      <c r="K12" s="16"/>
      <c r="L12" s="16"/>
    </row>
    <row r="13" spans="2:12">
      <c r="C13" s="16" t="s">
        <v>12</v>
      </c>
      <c r="D13" s="16"/>
      <c r="E13" s="3">
        <v>50</v>
      </c>
      <c r="F13" s="16"/>
      <c r="G13" s="16"/>
      <c r="H13" s="16"/>
      <c r="I13" s="16"/>
      <c r="J13" s="16"/>
      <c r="K13" s="16"/>
      <c r="L13" s="16"/>
    </row>
    <row r="14" spans="2:12">
      <c r="C14" s="16" t="s">
        <v>13</v>
      </c>
      <c r="D14" s="16"/>
      <c r="E14" s="3">
        <v>140</v>
      </c>
      <c r="F14" s="16"/>
      <c r="G14" s="16"/>
      <c r="H14" s="16"/>
      <c r="I14" s="16"/>
      <c r="J14" s="16"/>
      <c r="K14" s="16"/>
      <c r="L14" s="16"/>
    </row>
    <row r="15" spans="2:12">
      <c r="C15" s="16" t="s">
        <v>14</v>
      </c>
      <c r="D15" s="16"/>
      <c r="E15" s="3">
        <v>180</v>
      </c>
      <c r="F15" s="16"/>
      <c r="G15" s="16"/>
      <c r="H15" s="16"/>
      <c r="I15" s="16"/>
      <c r="J15" s="16"/>
      <c r="K15" s="16"/>
      <c r="L15" s="16"/>
    </row>
    <row r="16" spans="2:12">
      <c r="C16" s="16" t="s">
        <v>15</v>
      </c>
      <c r="D16" s="16"/>
      <c r="E16" s="3">
        <v>25</v>
      </c>
      <c r="F16" s="16"/>
      <c r="G16" s="16"/>
      <c r="H16" s="16"/>
      <c r="I16" s="16"/>
      <c r="J16" s="16"/>
      <c r="K16" s="16"/>
      <c r="L16" s="16"/>
    </row>
    <row r="17" spans="3:12">
      <c r="C17" s="16" t="s">
        <v>16</v>
      </c>
      <c r="D17" s="16"/>
      <c r="E17" s="3">
        <v>400</v>
      </c>
      <c r="F17" s="16"/>
      <c r="G17" s="16"/>
      <c r="H17" s="16"/>
      <c r="I17" s="16"/>
      <c r="J17" s="16"/>
      <c r="K17" s="16"/>
      <c r="L17" s="16"/>
    </row>
    <row r="18" spans="3:12">
      <c r="C18" s="16" t="s">
        <v>17</v>
      </c>
      <c r="D18" s="16"/>
      <c r="E18" s="3">
        <v>500</v>
      </c>
      <c r="F18" s="16"/>
      <c r="G18" s="16"/>
      <c r="H18" s="16"/>
      <c r="I18" s="16"/>
      <c r="J18" s="16"/>
      <c r="K18" s="16"/>
      <c r="L18" s="16"/>
    </row>
    <row r="19" spans="3:12">
      <c r="C19" s="16" t="s">
        <v>18</v>
      </c>
      <c r="D19" s="16"/>
      <c r="E19" s="3">
        <v>156</v>
      </c>
      <c r="F19" s="16"/>
      <c r="G19" s="16"/>
      <c r="H19" s="16"/>
      <c r="I19" s="16"/>
      <c r="J19" s="16"/>
      <c r="K19" s="16"/>
      <c r="L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2023-09-12T20:29:12Z</dcterms:created>
  <dcterms:modified xsi:type="dcterms:W3CDTF">2023-09-12T21:39:23Z</dcterms:modified>
  <cp:category/>
  <cp:contentStatus/>
</cp:coreProperties>
</file>