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андр\Downloads\"/>
    </mc:Choice>
  </mc:AlternateContent>
  <bookViews>
    <workbookView xWindow="0" yWindow="0" windowWidth="21570" windowHeight="7980" xr2:uid="{00000000-000D-0000-FFFF-FFFF00000000}"/>
  </bookViews>
  <sheets>
    <sheet name="Ответы на форму (1)" sheetId="1" r:id="rId1"/>
    <sheet name="Лист3" sheetId="4" r:id="rId2"/>
  </sheets>
  <definedNames>
    <definedName name="_xlnm._FilterDatabase" localSheetId="0" hidden="1">'Ответы на форму (1)'!$A$1:$X$28</definedName>
  </definedNames>
  <calcPr calcId="171027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J31" i="1"/>
  <c r="G30" i="1"/>
  <c r="H30" i="1"/>
  <c r="H31" i="1" s="1"/>
  <c r="I30" i="1"/>
  <c r="I31" i="1" s="1"/>
  <c r="J30" i="1"/>
  <c r="J32" i="1" s="1"/>
  <c r="J29" i="1" s="1"/>
  <c r="K30" i="1"/>
  <c r="L30" i="1"/>
  <c r="L31" i="1" s="1"/>
  <c r="F30" i="1"/>
  <c r="I32" i="1" l="1"/>
  <c r="I29" i="1" s="1"/>
  <c r="K32" i="1"/>
  <c r="K31" i="1"/>
  <c r="G31" i="1"/>
  <c r="F31" i="1"/>
  <c r="F32" i="1" s="1"/>
  <c r="F29" i="1" s="1"/>
  <c r="L32" i="1"/>
  <c r="L29" i="1" s="1"/>
  <c r="H32" i="1"/>
  <c r="H29" i="1" s="1"/>
  <c r="K29" i="1" l="1"/>
  <c r="G32" i="1"/>
  <c r="G29" i="1" s="1"/>
</calcChain>
</file>

<file path=xl/sharedStrings.xml><?xml version="1.0" encoding="utf-8"?>
<sst xmlns="http://schemas.openxmlformats.org/spreadsheetml/2006/main" count="365" uniqueCount="97">
  <si>
    <t>Отметка времени</t>
  </si>
  <si>
    <t>Ваша раса</t>
  </si>
  <si>
    <t>Пол</t>
  </si>
  <si>
    <t>Чем Вы дышите?</t>
  </si>
  <si>
    <t>Возраст</t>
  </si>
  <si>
    <t>Уровень развития вашей цивилизации</t>
  </si>
  <si>
    <t>Охарактеризуйте качественно Вашу расу [Ловкость]</t>
  </si>
  <si>
    <t>Охарактеризуйте качественно Вашу расу [Сила]</t>
  </si>
  <si>
    <t>Охарактеризуйте качественно Вашу расу [Интеллект]</t>
  </si>
  <si>
    <t>Охарактеризуйте качественно Вашу расу [Скрытность]</t>
  </si>
  <si>
    <t>Охарактеризуйте качественно Вашу расу [Мана]</t>
  </si>
  <si>
    <t>Охарактеризуйте качественно Вашу расу [Чувство юмора]</t>
  </si>
  <si>
    <t>Уровень вашей агрессии</t>
  </si>
  <si>
    <t>Будешь проще?</t>
  </si>
  <si>
    <t>Цель визита на Землю</t>
  </si>
  <si>
    <t>Куда Вы первым делом отправились на Земле?</t>
  </si>
  <si>
    <t>Как впечатления о планете? [Видок, природа, пейзажи]</t>
  </si>
  <si>
    <t>Как впечатления о планете? [Флора]</t>
  </si>
  <si>
    <t>Как впечатления о планете? [Фауна ]</t>
  </si>
  <si>
    <t>Как впечатления о планете? [Отношение местного населения]</t>
  </si>
  <si>
    <t>Как впечатления о планете? [Культура]</t>
  </si>
  <si>
    <t>Как впечатления о планете? [Климат]</t>
  </si>
  <si>
    <t>Как впечатления о планете? [Мой 2007]</t>
  </si>
  <si>
    <t>гуманоид с планеты жепа</t>
  </si>
  <si>
    <t>Женщина</t>
  </si>
  <si>
    <t>Я - *CENSORED* твой рот!</t>
  </si>
  <si>
    <t>Стар я стал для ваших опросов</t>
  </si>
  <si>
    <t>Подозрительный</t>
  </si>
  <si>
    <t>Стопроц!</t>
  </si>
  <si>
    <t>Сбывать наркоту на местных рынках</t>
  </si>
  <si>
    <t>Проходить опросы</t>
  </si>
  <si>
    <t>Ну такое</t>
  </si>
  <si>
    <t>Землянин</t>
  </si>
  <si>
    <t>О - кислород</t>
  </si>
  <si>
    <t>В самом расцвете сил</t>
  </si>
  <si>
    <t>Учить землян справедливости, честности и благородству!, Собирать фольклор и местные мемы, потому что наши закончились</t>
  </si>
  <si>
    <t>Столбец 4 (да, так и задумано)</t>
  </si>
  <si>
    <t>Зашло</t>
  </si>
  <si>
    <t>ТОП ОСТАЮСЬ ТУТ</t>
  </si>
  <si>
    <t>Разумная утка</t>
  </si>
  <si>
    <t>Я котик-хиппи</t>
  </si>
  <si>
    <t>Сбывать наркоту на местных рынках, Кекать, Собирать фольклор и местные мемы, потому что наши закончились</t>
  </si>
  <si>
    <t>У моей расы нет пола :(((9(9(</t>
  </si>
  <si>
    <t xml:space="preserve">Носям </t>
  </si>
  <si>
    <t>Сниматься в голливудских фильмах</t>
  </si>
  <si>
    <t>С пивком потянет</t>
  </si>
  <si>
    <t>Гуманоид (инопланетянин)</t>
  </si>
  <si>
    <t>Не определился</t>
  </si>
  <si>
    <t>Н - водород, О - кислород, С - углерод, Я - *CENSORED* твой рот!, (Фортепьянная музыка)</t>
  </si>
  <si>
    <t>Ушел в минус</t>
  </si>
  <si>
    <t>Нервный</t>
  </si>
  <si>
    <t>УБИТЬ ВСЕХ ЧЕЛОВЕКОВ!!!11!!!!</t>
  </si>
  <si>
    <t>ПО *CENSORED* (девушкам легкого поведения), КОНЕЧНО!!!</t>
  </si>
  <si>
    <t xml:space="preserve">Дымом марихуаны </t>
  </si>
  <si>
    <t>Где-то в промежутке</t>
  </si>
  <si>
    <t>ДЖАГГЕРНАУТ</t>
  </si>
  <si>
    <t>Кек</t>
  </si>
  <si>
    <t>(Фортепьянная музыка)</t>
  </si>
  <si>
    <t>Я просто посмотреть зашел, Собирать фольклор и местные мемы, потому что наши закончились</t>
  </si>
  <si>
    <t>Ну такое, ТОП ОСТАЮСЬ ТУТ</t>
  </si>
  <si>
    <t>Левитирующий мозг</t>
  </si>
  <si>
    <t>Учить землян справедливости, честности и благородству!</t>
  </si>
  <si>
    <t>Н - водород</t>
  </si>
  <si>
    <t>Я просто посмотреть зашел</t>
  </si>
  <si>
    <t>Завис в воздухе и буду пугал Землян инопланетным вторжением</t>
  </si>
  <si>
    <t>Сбывать наркоту на местных рынках, Сниматься в голливудских фильмах, Собирать фольклор и местные мемы, потому что наши закончились</t>
  </si>
  <si>
    <t>Заглянул в ВШЭ</t>
  </si>
  <si>
    <t>Сферический конь в вакууме</t>
  </si>
  <si>
    <t>Сфера</t>
  </si>
  <si>
    <t>Надеждами юных единорогов</t>
  </si>
  <si>
    <t>Учить землян справедливости, честности и благородству!, Кекать, Собирать фольклор и местные мемы, потому что наши закончились, Чтоб посещено было</t>
  </si>
  <si>
    <t>Завис в воздухе и пугал Землян инопланетным вторжением</t>
  </si>
  <si>
    <t>Преподаватель ВШЭ</t>
  </si>
  <si>
    <t>Я Шинигами, меняюсь глазами!!</t>
  </si>
  <si>
    <t>О - кислород, (Фортепьянная музыка)</t>
  </si>
  <si>
    <t>ДА КАК ЖЕ ВЫ БЕСИТЕ!</t>
  </si>
  <si>
    <t>Я - *CENSORED* твой рот!, (Фортепьянная музыка)</t>
  </si>
  <si>
    <t>Сниматься в голливудских фильмах, Учить землян справедливости, честности и благородству!, Кекать</t>
  </si>
  <si>
    <t>Все еще бодрячком</t>
  </si>
  <si>
    <t>Сбывать наркоту на местных рынках, Сниматься в голливудских фильмах, Учить землян справедливости, честности и благородству!</t>
  </si>
  <si>
    <t>К главам государств</t>
  </si>
  <si>
    <t>Немзероид</t>
  </si>
  <si>
    <t>Повелитель времени</t>
  </si>
  <si>
    <t>Я просто посмотреть зашел, Кекать, Собирать фольклор и местные мемы, потому что наши закончились</t>
  </si>
  <si>
    <t>На биржу мемов</t>
  </si>
  <si>
    <t>Зашло, ТОП ОСТАЮСЬ ТУТ</t>
  </si>
  <si>
    <t>Мужчина</t>
  </si>
  <si>
    <t>Пьяная музыка</t>
  </si>
  <si>
    <t>В Чертаново</t>
  </si>
  <si>
    <t>Салатник</t>
  </si>
  <si>
    <t>Сбывать наркоту на местных рынках, Сниматься в голливудских фильмах, Учить землян справедливости, честности и благородству!, Собирать фольклор и местные мемы, потому что наши закончились, УБИТЬ ВСЕХ ЧЕЛОВЕКОВ!!!11!!!!</t>
  </si>
  <si>
    <t>Чужой</t>
  </si>
  <si>
    <t>-</t>
  </si>
  <si>
    <t>Сумма</t>
  </si>
  <si>
    <t>Минимум</t>
  </si>
  <si>
    <t>Среднее</t>
  </si>
  <si>
    <t>Максимум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</si>
</sst>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14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Пол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Итог</c:v>
          </c:tx>
          <c:dPt>
            <c:idx val="0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F8-4440-B9B3-950B925BD77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F8-4440-B9B3-950B925BD77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F8-4440-B9B3-950B925BD77A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F8-4440-B9B3-950B925BD77A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F8-4440-B9B3-950B925BD7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Женщина</c:v>
              </c:pt>
              <c:pt idx="1">
                <c:v>Мужчина</c:v>
              </c:pt>
              <c:pt idx="2">
                <c:v>Не определился</c:v>
              </c:pt>
              <c:pt idx="3">
                <c:v>Сфера</c:v>
              </c:pt>
              <c:pt idx="4">
                <c:v>У моей расы нет пола :(((9(9(</c:v>
              </c:pt>
            </c:strLit>
          </c:cat>
          <c:val>
            <c:numLit>
              <c:formatCode>General</c:formatCode>
              <c:ptCount val="5"/>
              <c:pt idx="0">
                <c:v>11</c:v>
              </c:pt>
              <c:pt idx="1">
                <c:v>1</c:v>
              </c:pt>
              <c:pt idx="2">
                <c:v>6</c:v>
              </c:pt>
              <c:pt idx="3">
                <c:v>1</c:v>
              </c:pt>
              <c:pt idx="4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A-A8F8-4440-B9B3-950B925BD7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-3" verticalDpi="0"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Ваша раса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Гуманоид (инопланетянин)</c:v>
              </c:pt>
              <c:pt idx="1">
                <c:v>гуманоид с планеты жепа</c:v>
              </c:pt>
              <c:pt idx="2">
                <c:v>Землянин</c:v>
              </c:pt>
              <c:pt idx="3">
                <c:v>Кек</c:v>
              </c:pt>
              <c:pt idx="4">
                <c:v>Левитирующий мозг</c:v>
              </c:pt>
              <c:pt idx="5">
                <c:v>Немзероид</c:v>
              </c:pt>
              <c:pt idx="6">
                <c:v>Повелитель времени</c:v>
              </c:pt>
              <c:pt idx="7">
                <c:v>Преподаватель ВШЭ</c:v>
              </c:pt>
              <c:pt idx="8">
                <c:v>Разумная утка</c:v>
              </c:pt>
              <c:pt idx="9">
                <c:v>Салатник</c:v>
              </c:pt>
              <c:pt idx="10">
                <c:v>Сферический конь в вакууме</c:v>
              </c:pt>
              <c:pt idx="11">
                <c:v>Чужой</c:v>
              </c:pt>
              <c:pt idx="12">
                <c:v>Я Шинигами, меняюсь глазами!!</c:v>
              </c:pt>
            </c:strLit>
          </c:cat>
          <c:val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7</c:v>
              </c:pt>
              <c:pt idx="8">
                <c:v>5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114-49D8-AFA0-6B62829D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9051360"/>
        <c:axId val="409053328"/>
      </c:barChart>
      <c:catAx>
        <c:axId val="4090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053328"/>
        <c:crosses val="autoZero"/>
        <c:auto val="1"/>
        <c:lblAlgn val="ctr"/>
        <c:lblOffset val="100"/>
        <c:noMultiLvlLbl val="0"/>
      </c:catAx>
      <c:valAx>
        <c:axId val="4090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0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28574</xdr:colOff>
      <xdr:row>1</xdr:row>
      <xdr:rowOff>80961</xdr:rowOff>
    </xdr:from>
    <xdr:to>
      <xdr:col>29</xdr:col>
      <xdr:colOff>552449</xdr:colOff>
      <xdr:row>20</xdr:row>
      <xdr:rowOff>171449</xdr:rowOff>
    </xdr:to>
    <xdr:graphicFrame macro="">
      <xdr:nvGraphicFramePr>
        <xdr:cNvPr id="5" name="Диаграмма 1">
          <a:extLst>
            <a:ext uri="{FF2B5EF4-FFF2-40B4-BE49-F238E27FC236}">
              <a16:creationId xmlns:a16="http://schemas.microsoft.com/office/drawing/2014/main" id="{AC5FDF9C-AA09-45DB-8876-735E91B27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704849</xdr:colOff>
      <xdr:row>1</xdr:row>
      <xdr:rowOff>100012</xdr:rowOff>
    </xdr:from>
    <xdr:to>
      <xdr:col>35</xdr:col>
      <xdr:colOff>809624</xdr:colOff>
      <xdr:row>19</xdr:row>
      <xdr:rowOff>0</xdr:rowOff>
    </xdr:to>
    <xdr:graphicFrame macro="">
      <xdr:nvGraphicFramePr>
        <xdr:cNvPr id="6" name="Диаграмма 1">
          <a:extLst>
            <a:ext uri="{FF2B5EF4-FFF2-40B4-BE49-F238E27FC236}">
              <a16:creationId xmlns:a16="http://schemas.microsoft.com/office/drawing/2014/main" id="{4C35F386-6C9B-4D51-AC66-1939774D3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topLeftCell="E1" workbookViewId="0">
      <pane ySplit="1" topLeftCell="A2" activePane="bottomLeft" state="frozen"/>
      <selection pane="bottomLeft" activeCell="N33" sqref="N33"/>
    </sheetView>
  </sheetViews>
  <sheetFormatPr defaultColWidth="14.42578125" defaultRowHeight="15.75" customHeight="1" x14ac:dyDescent="0.2"/>
  <cols>
    <col min="1" max="2" width="21.5703125" customWidth="1"/>
    <col min="3" max="3" width="31.5703125" customWidth="1"/>
    <col min="4" max="4" width="41.7109375" customWidth="1"/>
    <col min="5" max="5" width="35.140625" customWidth="1"/>
    <col min="6" max="15" width="21.5703125" customWidth="1"/>
    <col min="16" max="16" width="35.85546875" customWidth="1"/>
    <col min="17" max="30" width="21.5703125" customWidth="1"/>
  </cols>
  <sheetData>
    <row r="1" spans="1:24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>
        <v>3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ht="15.75" customHeight="1" x14ac:dyDescent="0.2">
      <c r="A2" s="1">
        <v>43149.990343020836</v>
      </c>
      <c r="B2" s="2" t="s">
        <v>23</v>
      </c>
      <c r="C2" s="2" t="s">
        <v>24</v>
      </c>
      <c r="D2" s="2" t="s">
        <v>25</v>
      </c>
      <c r="E2" s="2" t="s">
        <v>26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 t="str">
        <f>IF(L2&gt;M$1,TEXT(M$1,"Больше #"),TEXT(M$1,"Mеньше или равно #"))</f>
        <v>Mеньше или равно 3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31</v>
      </c>
      <c r="T2" s="2" t="s">
        <v>31</v>
      </c>
      <c r="U2" s="2" t="s">
        <v>31</v>
      </c>
      <c r="V2" s="2" t="s">
        <v>31</v>
      </c>
      <c r="W2" s="2" t="s">
        <v>31</v>
      </c>
      <c r="X2" s="2" t="s">
        <v>31</v>
      </c>
    </row>
    <row r="3" spans="1:24" ht="15.75" customHeight="1" x14ac:dyDescent="0.2">
      <c r="A3" s="1">
        <v>43149.99069846065</v>
      </c>
      <c r="B3" s="2" t="s">
        <v>32</v>
      </c>
      <c r="C3" s="2" t="s">
        <v>24</v>
      </c>
      <c r="D3" s="2" t="s">
        <v>33</v>
      </c>
      <c r="E3" s="2" t="s">
        <v>34</v>
      </c>
      <c r="F3" s="2">
        <v>1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  <c r="M3" s="2" t="str">
        <f t="shared" ref="M3:M28" si="0">IF(L3&gt;M$1,TEXT(M$1,"Больше #"),TEXT(M$1,"Mеньше или равно #"))</f>
        <v>Больше 3</v>
      </c>
      <c r="N3" s="2" t="s">
        <v>27</v>
      </c>
      <c r="O3" s="2" t="s">
        <v>28</v>
      </c>
      <c r="P3" s="2" t="s">
        <v>35</v>
      </c>
      <c r="Q3" s="2" t="s">
        <v>30</v>
      </c>
      <c r="R3" s="2" t="s">
        <v>36</v>
      </c>
      <c r="S3" s="2" t="s">
        <v>37</v>
      </c>
      <c r="T3" s="2" t="s">
        <v>37</v>
      </c>
      <c r="U3" s="2" t="s">
        <v>37</v>
      </c>
      <c r="V3" s="2" t="s">
        <v>38</v>
      </c>
      <c r="W3" s="2" t="s">
        <v>36</v>
      </c>
      <c r="X3" s="2" t="s">
        <v>36</v>
      </c>
    </row>
    <row r="4" spans="1:24" ht="15.75" customHeight="1" x14ac:dyDescent="0.2">
      <c r="A4" s="1">
        <v>43149.9891712963</v>
      </c>
      <c r="B4" s="2" t="s">
        <v>39</v>
      </c>
      <c r="C4" s="2" t="s">
        <v>24</v>
      </c>
      <c r="D4" s="2" t="s">
        <v>25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 t="str">
        <f t="shared" si="0"/>
        <v>Mеньше или равно 3</v>
      </c>
      <c r="N4" s="2" t="s">
        <v>40</v>
      </c>
      <c r="P4" s="2" t="s">
        <v>41</v>
      </c>
      <c r="Q4" s="2" t="s">
        <v>30</v>
      </c>
      <c r="R4" s="2" t="s">
        <v>31</v>
      </c>
      <c r="S4" s="2" t="s">
        <v>31</v>
      </c>
      <c r="T4" s="2" t="s">
        <v>31</v>
      </c>
      <c r="U4" s="2" t="s">
        <v>31</v>
      </c>
      <c r="V4" s="2" t="s">
        <v>31</v>
      </c>
      <c r="W4" s="2" t="s">
        <v>31</v>
      </c>
      <c r="X4" s="2" t="s">
        <v>38</v>
      </c>
    </row>
    <row r="5" spans="1:24" ht="15.75" customHeight="1" x14ac:dyDescent="0.2">
      <c r="A5" s="1">
        <v>43149.995837291666</v>
      </c>
      <c r="B5" s="2" t="s">
        <v>39</v>
      </c>
      <c r="C5" s="2" t="s">
        <v>42</v>
      </c>
      <c r="D5" s="2" t="s">
        <v>43</v>
      </c>
      <c r="E5" s="2" t="s">
        <v>34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5</v>
      </c>
      <c r="M5" s="2" t="str">
        <f t="shared" si="0"/>
        <v>Больше 3</v>
      </c>
      <c r="N5" s="2" t="s">
        <v>27</v>
      </c>
      <c r="O5" s="2" t="s">
        <v>28</v>
      </c>
      <c r="P5" s="2" t="s">
        <v>44</v>
      </c>
      <c r="Q5" s="2" t="s">
        <v>30</v>
      </c>
      <c r="R5" s="2" t="s">
        <v>31</v>
      </c>
      <c r="S5" s="2" t="s">
        <v>31</v>
      </c>
      <c r="T5" s="2" t="s">
        <v>31</v>
      </c>
      <c r="U5" s="2" t="s">
        <v>45</v>
      </c>
      <c r="V5" s="2" t="s">
        <v>45</v>
      </c>
      <c r="W5" s="2" t="s">
        <v>31</v>
      </c>
      <c r="X5" s="2" t="s">
        <v>37</v>
      </c>
    </row>
    <row r="6" spans="1:24" ht="15.75" customHeight="1" x14ac:dyDescent="0.2">
      <c r="A6" s="1">
        <v>43150.535992557867</v>
      </c>
      <c r="B6" s="2" t="s">
        <v>46</v>
      </c>
      <c r="C6" s="2" t="s">
        <v>47</v>
      </c>
      <c r="D6" s="2" t="s">
        <v>48</v>
      </c>
      <c r="E6" s="2" t="s">
        <v>49</v>
      </c>
      <c r="F6" s="2">
        <v>4</v>
      </c>
      <c r="G6" s="2">
        <v>3</v>
      </c>
      <c r="H6" s="2">
        <v>4</v>
      </c>
      <c r="I6" s="2">
        <v>2</v>
      </c>
      <c r="J6" s="2">
        <v>1</v>
      </c>
      <c r="K6" s="2">
        <v>5</v>
      </c>
      <c r="L6" s="2">
        <v>1</v>
      </c>
      <c r="M6" s="2" t="str">
        <f t="shared" si="0"/>
        <v>Mеньше или равно 3</v>
      </c>
      <c r="N6" s="2" t="s">
        <v>50</v>
      </c>
      <c r="O6" s="2" t="s">
        <v>28</v>
      </c>
      <c r="P6" s="2" t="s">
        <v>51</v>
      </c>
      <c r="Q6" s="2" t="s">
        <v>52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36</v>
      </c>
      <c r="X6" s="2" t="s">
        <v>36</v>
      </c>
    </row>
    <row r="7" spans="1:24" ht="15.75" customHeight="1" x14ac:dyDescent="0.2">
      <c r="A7" s="1">
        <v>43150.410847094907</v>
      </c>
      <c r="B7" s="2" t="s">
        <v>32</v>
      </c>
      <c r="C7" s="2" t="s">
        <v>24</v>
      </c>
      <c r="D7" s="2" t="s">
        <v>53</v>
      </c>
      <c r="E7" s="2" t="s">
        <v>54</v>
      </c>
      <c r="F7" s="2">
        <v>4</v>
      </c>
      <c r="G7" s="2">
        <v>5</v>
      </c>
      <c r="H7" s="2">
        <v>4</v>
      </c>
      <c r="I7" s="2">
        <v>4</v>
      </c>
      <c r="J7" s="2">
        <v>4</v>
      </c>
      <c r="K7" s="2">
        <v>1</v>
      </c>
      <c r="L7" s="2">
        <v>5</v>
      </c>
      <c r="M7" s="2" t="str">
        <f t="shared" si="0"/>
        <v>Больше 3</v>
      </c>
      <c r="N7" s="2" t="s">
        <v>55</v>
      </c>
      <c r="P7" s="2" t="s">
        <v>92</v>
      </c>
    </row>
    <row r="8" spans="1:24" ht="15.75" customHeight="1" x14ac:dyDescent="0.2">
      <c r="A8" s="1">
        <v>43150.432388379631</v>
      </c>
      <c r="B8" s="2" t="s">
        <v>56</v>
      </c>
      <c r="C8" s="2" t="s">
        <v>47</v>
      </c>
      <c r="D8" s="2" t="s">
        <v>57</v>
      </c>
      <c r="E8" s="2" t="s">
        <v>34</v>
      </c>
      <c r="F8" s="2">
        <v>6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  <c r="M8" s="2" t="str">
        <f t="shared" si="0"/>
        <v>Больше 3</v>
      </c>
      <c r="N8" s="2" t="s">
        <v>27</v>
      </c>
      <c r="O8" s="2" t="s">
        <v>28</v>
      </c>
      <c r="P8" s="2" t="s">
        <v>58</v>
      </c>
      <c r="Q8" s="2" t="s">
        <v>30</v>
      </c>
      <c r="R8" s="2" t="s">
        <v>38</v>
      </c>
      <c r="S8" s="2" t="s">
        <v>38</v>
      </c>
      <c r="T8" s="2" t="s">
        <v>38</v>
      </c>
      <c r="U8" s="2" t="s">
        <v>59</v>
      </c>
      <c r="V8" s="2" t="s">
        <v>38</v>
      </c>
      <c r="W8" s="2" t="s">
        <v>38</v>
      </c>
      <c r="X8" s="2" t="s">
        <v>38</v>
      </c>
    </row>
    <row r="9" spans="1:24" ht="15.75" customHeight="1" x14ac:dyDescent="0.2">
      <c r="A9" s="1">
        <v>43150.501758229162</v>
      </c>
      <c r="B9" s="2" t="s">
        <v>60</v>
      </c>
      <c r="C9" s="2" t="s">
        <v>24</v>
      </c>
      <c r="D9" s="2" t="s">
        <v>25</v>
      </c>
      <c r="E9" s="2" t="s">
        <v>54</v>
      </c>
      <c r="F9" s="2">
        <v>7</v>
      </c>
      <c r="G9" s="2">
        <v>4</v>
      </c>
      <c r="H9" s="2">
        <v>3</v>
      </c>
      <c r="I9" s="2">
        <v>5</v>
      </c>
      <c r="J9" s="2">
        <v>4</v>
      </c>
      <c r="K9" s="2">
        <v>4</v>
      </c>
      <c r="L9" s="2">
        <v>3</v>
      </c>
      <c r="M9" s="2" t="str">
        <f t="shared" si="0"/>
        <v>Mеньше или равно 3</v>
      </c>
      <c r="N9" s="2" t="s">
        <v>40</v>
      </c>
      <c r="P9" s="2" t="s">
        <v>61</v>
      </c>
      <c r="Q9" s="2" t="s">
        <v>30</v>
      </c>
      <c r="R9" s="2" t="s">
        <v>37</v>
      </c>
      <c r="S9" s="2" t="s">
        <v>38</v>
      </c>
      <c r="T9" s="2" t="s">
        <v>36</v>
      </c>
      <c r="U9" s="2" t="s">
        <v>45</v>
      </c>
      <c r="V9" s="2" t="s">
        <v>37</v>
      </c>
      <c r="W9" s="2" t="s">
        <v>36</v>
      </c>
      <c r="X9" s="2" t="s">
        <v>37</v>
      </c>
    </row>
    <row r="10" spans="1:24" ht="15.75" customHeight="1" x14ac:dyDescent="0.2">
      <c r="A10" s="1">
        <v>43150.007855844902</v>
      </c>
      <c r="B10" s="2" t="s">
        <v>39</v>
      </c>
      <c r="C10" s="2" t="s">
        <v>47</v>
      </c>
      <c r="D10" s="2" t="s">
        <v>62</v>
      </c>
      <c r="E10" s="2" t="s">
        <v>34</v>
      </c>
      <c r="F10" s="2">
        <v>7</v>
      </c>
      <c r="G10" s="2">
        <v>1</v>
      </c>
      <c r="H10" s="2">
        <v>1</v>
      </c>
      <c r="I10" s="2">
        <v>5</v>
      </c>
      <c r="J10" s="2">
        <v>5</v>
      </c>
      <c r="K10" s="2">
        <v>1</v>
      </c>
      <c r="L10" s="2">
        <v>5</v>
      </c>
      <c r="M10" s="2" t="str">
        <f t="shared" si="0"/>
        <v>Больше 3</v>
      </c>
      <c r="N10" s="2" t="s">
        <v>50</v>
      </c>
      <c r="O10" s="2" t="s">
        <v>28</v>
      </c>
      <c r="P10" s="2" t="s">
        <v>63</v>
      </c>
      <c r="Q10" s="2" t="s">
        <v>64</v>
      </c>
      <c r="R10" s="2" t="s">
        <v>31</v>
      </c>
      <c r="S10" s="2" t="s">
        <v>31</v>
      </c>
      <c r="T10" s="2" t="s">
        <v>31</v>
      </c>
      <c r="U10" s="2" t="s">
        <v>31</v>
      </c>
      <c r="V10" s="2" t="s">
        <v>31</v>
      </c>
      <c r="W10" s="2" t="s">
        <v>31</v>
      </c>
      <c r="X10" s="2" t="s">
        <v>38</v>
      </c>
    </row>
    <row r="11" spans="1:24" ht="15.75" customHeight="1" x14ac:dyDescent="0.2">
      <c r="A11" s="1">
        <v>43149.989115138887</v>
      </c>
      <c r="B11" s="2" t="s">
        <v>39</v>
      </c>
      <c r="C11" s="2" t="s">
        <v>24</v>
      </c>
      <c r="D11" s="2" t="s">
        <v>62</v>
      </c>
      <c r="E11" s="2" t="s">
        <v>49</v>
      </c>
      <c r="F11" s="2">
        <v>8</v>
      </c>
      <c r="G11" s="2">
        <v>5</v>
      </c>
      <c r="H11" s="2">
        <v>5</v>
      </c>
      <c r="I11" s="2">
        <v>5</v>
      </c>
      <c r="J11" s="2">
        <v>4</v>
      </c>
      <c r="K11" s="2">
        <v>3</v>
      </c>
      <c r="L11" s="2">
        <v>5</v>
      </c>
      <c r="M11" s="2" t="str">
        <f t="shared" si="0"/>
        <v>Больше 3</v>
      </c>
      <c r="N11" s="2" t="s">
        <v>40</v>
      </c>
      <c r="P11" s="2" t="s">
        <v>65</v>
      </c>
      <c r="Q11" s="2" t="s">
        <v>66</v>
      </c>
      <c r="R11" s="2" t="s">
        <v>38</v>
      </c>
      <c r="S11" s="2" t="s">
        <v>38</v>
      </c>
      <c r="T11" s="2" t="s">
        <v>36</v>
      </c>
      <c r="U11" s="2" t="s">
        <v>37</v>
      </c>
      <c r="V11" s="2" t="s">
        <v>38</v>
      </c>
      <c r="W11" s="2" t="s">
        <v>37</v>
      </c>
      <c r="X11" s="2" t="s">
        <v>45</v>
      </c>
    </row>
    <row r="12" spans="1:24" ht="15.75" customHeight="1" x14ac:dyDescent="0.2">
      <c r="A12" s="1">
        <v>43150.546360879627</v>
      </c>
      <c r="B12" s="2" t="s">
        <v>67</v>
      </c>
      <c r="C12" s="2" t="s">
        <v>68</v>
      </c>
      <c r="D12" s="2" t="s">
        <v>69</v>
      </c>
      <c r="E12" s="2" t="s">
        <v>26</v>
      </c>
      <c r="F12" s="2">
        <v>8</v>
      </c>
      <c r="G12" s="2">
        <v>1</v>
      </c>
      <c r="H12" s="2">
        <v>1</v>
      </c>
      <c r="I12" s="2">
        <v>5</v>
      </c>
      <c r="J12" s="2">
        <v>1</v>
      </c>
      <c r="K12" s="2">
        <v>5</v>
      </c>
      <c r="L12" s="2">
        <v>3</v>
      </c>
      <c r="M12" s="2" t="str">
        <f t="shared" si="0"/>
        <v>Mеньше или равно 3</v>
      </c>
      <c r="N12" s="2" t="s">
        <v>40</v>
      </c>
      <c r="P12" s="2" t="s">
        <v>70</v>
      </c>
      <c r="Q12" s="2" t="s">
        <v>71</v>
      </c>
      <c r="R12" s="2" t="s">
        <v>37</v>
      </c>
      <c r="S12" s="2" t="s">
        <v>37</v>
      </c>
      <c r="T12" s="2" t="s">
        <v>37</v>
      </c>
      <c r="U12" s="2" t="s">
        <v>45</v>
      </c>
      <c r="V12" s="2" t="s">
        <v>45</v>
      </c>
      <c r="W12" s="2" t="s">
        <v>36</v>
      </c>
      <c r="X12" s="2" t="s">
        <v>38</v>
      </c>
    </row>
    <row r="13" spans="1:24" ht="15.75" customHeight="1" x14ac:dyDescent="0.2">
      <c r="A13" s="1">
        <v>43149.993327835648</v>
      </c>
      <c r="B13" s="2" t="s">
        <v>72</v>
      </c>
      <c r="C13" s="2" t="s">
        <v>47</v>
      </c>
      <c r="D13" s="2" t="s">
        <v>25</v>
      </c>
      <c r="E13" s="2" t="s">
        <v>26</v>
      </c>
      <c r="F13" s="2">
        <v>9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 t="str">
        <f t="shared" si="0"/>
        <v>Больше 3</v>
      </c>
      <c r="N13" s="2" t="s">
        <v>40</v>
      </c>
      <c r="P13" s="2" t="s">
        <v>35</v>
      </c>
      <c r="Q13" s="2" t="s">
        <v>66</v>
      </c>
      <c r="R13" s="2" t="s">
        <v>38</v>
      </c>
      <c r="S13" s="2" t="s">
        <v>36</v>
      </c>
      <c r="T13" s="2" t="s">
        <v>37</v>
      </c>
      <c r="U13" s="2" t="s">
        <v>31</v>
      </c>
      <c r="V13" s="2" t="s">
        <v>37</v>
      </c>
      <c r="W13" s="2" t="s">
        <v>45</v>
      </c>
      <c r="X13" s="2" t="s">
        <v>38</v>
      </c>
    </row>
    <row r="14" spans="1:24" ht="15.75" customHeight="1" x14ac:dyDescent="0.2">
      <c r="A14" s="1">
        <v>43150.037115636573</v>
      </c>
      <c r="B14" s="2" t="s">
        <v>39</v>
      </c>
      <c r="C14" s="2" t="s">
        <v>42</v>
      </c>
      <c r="D14" s="2" t="s">
        <v>25</v>
      </c>
      <c r="E14" s="2" t="s">
        <v>49</v>
      </c>
      <c r="F14" s="2">
        <v>9</v>
      </c>
      <c r="G14" s="2">
        <v>5</v>
      </c>
      <c r="H14" s="2">
        <v>2</v>
      </c>
      <c r="I14" s="2">
        <v>4</v>
      </c>
      <c r="J14" s="2">
        <v>3</v>
      </c>
      <c r="K14" s="2">
        <v>3</v>
      </c>
      <c r="L14" s="2">
        <v>5</v>
      </c>
      <c r="M14" s="2" t="str">
        <f t="shared" si="0"/>
        <v>Больше 3</v>
      </c>
      <c r="N14" s="2" t="s">
        <v>27</v>
      </c>
      <c r="O14" s="2" t="s">
        <v>28</v>
      </c>
      <c r="P14" s="2" t="s">
        <v>65</v>
      </c>
      <c r="Q14" s="2" t="s">
        <v>30</v>
      </c>
      <c r="R14" s="2" t="s">
        <v>31</v>
      </c>
      <c r="S14" s="2" t="s">
        <v>45</v>
      </c>
      <c r="T14" s="2" t="s">
        <v>37</v>
      </c>
      <c r="U14" s="2" t="s">
        <v>36</v>
      </c>
      <c r="V14" s="2" t="s">
        <v>38</v>
      </c>
      <c r="W14" s="2" t="s">
        <v>45</v>
      </c>
      <c r="X14" s="2" t="s">
        <v>38</v>
      </c>
    </row>
    <row r="15" spans="1:24" ht="15.75" customHeight="1" x14ac:dyDescent="0.2">
      <c r="A15" s="1">
        <v>43149.988877418982</v>
      </c>
      <c r="B15" s="2" t="s">
        <v>73</v>
      </c>
      <c r="C15" s="2" t="s">
        <v>24</v>
      </c>
      <c r="D15" s="2" t="s">
        <v>74</v>
      </c>
      <c r="E15" s="2" t="s">
        <v>34</v>
      </c>
      <c r="F15" s="2">
        <v>9</v>
      </c>
      <c r="G15" s="2">
        <v>5</v>
      </c>
      <c r="H15" s="2">
        <v>5</v>
      </c>
      <c r="I15" s="2">
        <v>5</v>
      </c>
      <c r="J15" s="2">
        <v>5</v>
      </c>
      <c r="K15" s="2">
        <v>3</v>
      </c>
      <c r="L15" s="2">
        <v>5</v>
      </c>
      <c r="M15" s="2" t="str">
        <f t="shared" si="0"/>
        <v>Больше 3</v>
      </c>
      <c r="N15" s="2" t="s">
        <v>27</v>
      </c>
      <c r="O15" s="2" t="s">
        <v>75</v>
      </c>
      <c r="P15" s="2" t="s">
        <v>92</v>
      </c>
    </row>
    <row r="16" spans="1:24" ht="15.75" customHeight="1" x14ac:dyDescent="0.2">
      <c r="A16" s="1">
        <v>43149.98936180555</v>
      </c>
      <c r="B16" s="2" t="s">
        <v>56</v>
      </c>
      <c r="C16" s="2" t="s">
        <v>42</v>
      </c>
      <c r="D16" s="2" t="s">
        <v>76</v>
      </c>
      <c r="E16" s="2" t="s">
        <v>26</v>
      </c>
      <c r="F16" s="2">
        <v>10</v>
      </c>
      <c r="G16" s="2">
        <v>3</v>
      </c>
      <c r="H16" s="2">
        <v>3</v>
      </c>
      <c r="I16" s="2">
        <v>5</v>
      </c>
      <c r="J16" s="2">
        <v>2</v>
      </c>
      <c r="K16" s="2">
        <v>2</v>
      </c>
      <c r="L16" s="2">
        <v>4</v>
      </c>
      <c r="M16" s="2" t="str">
        <f t="shared" si="0"/>
        <v>Больше 3</v>
      </c>
      <c r="N16" s="2" t="s">
        <v>50</v>
      </c>
      <c r="O16" s="2" t="s">
        <v>75</v>
      </c>
      <c r="P16" s="2" t="s">
        <v>92</v>
      </c>
    </row>
    <row r="17" spans="1:24" ht="15.75" customHeight="1" x14ac:dyDescent="0.2">
      <c r="A17" s="1">
        <v>43150.406396192135</v>
      </c>
      <c r="B17" s="2" t="s">
        <v>56</v>
      </c>
      <c r="C17" s="2" t="s">
        <v>42</v>
      </c>
      <c r="D17" s="2" t="s">
        <v>57</v>
      </c>
      <c r="F17" s="2">
        <v>10</v>
      </c>
      <c r="G17" s="2">
        <v>5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  <c r="M17" s="2" t="str">
        <f t="shared" si="0"/>
        <v>Больше 3</v>
      </c>
      <c r="N17" s="2" t="s">
        <v>40</v>
      </c>
      <c r="P17" s="2" t="s">
        <v>77</v>
      </c>
      <c r="Q17" s="2" t="s">
        <v>30</v>
      </c>
      <c r="R17" s="2" t="s">
        <v>38</v>
      </c>
      <c r="S17" s="2" t="s">
        <v>38</v>
      </c>
      <c r="T17" s="2" t="s">
        <v>38</v>
      </c>
      <c r="U17" s="2" t="s">
        <v>31</v>
      </c>
      <c r="V17" s="2" t="s">
        <v>31</v>
      </c>
      <c r="W17" s="2" t="s">
        <v>31</v>
      </c>
      <c r="X17" s="2" t="s">
        <v>31</v>
      </c>
    </row>
    <row r="18" spans="1:24" ht="15.75" customHeight="1" x14ac:dyDescent="0.2">
      <c r="A18" s="1">
        <v>43149.995987013885</v>
      </c>
      <c r="B18" s="2" t="s">
        <v>60</v>
      </c>
      <c r="C18" s="2" t="s">
        <v>42</v>
      </c>
      <c r="D18" s="2" t="s">
        <v>25</v>
      </c>
      <c r="E18" s="2" t="s">
        <v>78</v>
      </c>
      <c r="F18" s="2">
        <v>10</v>
      </c>
      <c r="G18" s="2">
        <v>4</v>
      </c>
      <c r="H18" s="2">
        <v>5</v>
      </c>
      <c r="I18" s="2">
        <v>5</v>
      </c>
      <c r="J18" s="2">
        <v>5</v>
      </c>
      <c r="K18" s="2">
        <v>5</v>
      </c>
      <c r="L18" s="2">
        <v>2</v>
      </c>
      <c r="M18" s="2" t="str">
        <f t="shared" si="0"/>
        <v>Mеньше или равно 3</v>
      </c>
      <c r="N18" s="2" t="s">
        <v>27</v>
      </c>
      <c r="O18" s="2" t="s">
        <v>28</v>
      </c>
      <c r="P18" s="2" t="s">
        <v>79</v>
      </c>
      <c r="Q18" s="2" t="s">
        <v>80</v>
      </c>
      <c r="R18" s="2" t="s">
        <v>38</v>
      </c>
      <c r="S18" s="2" t="s">
        <v>37</v>
      </c>
      <c r="T18" s="2" t="s">
        <v>37</v>
      </c>
      <c r="U18" s="2" t="s">
        <v>45</v>
      </c>
      <c r="V18" s="2" t="s">
        <v>38</v>
      </c>
      <c r="W18" s="2" t="s">
        <v>38</v>
      </c>
      <c r="X18" s="2" t="s">
        <v>36</v>
      </c>
    </row>
    <row r="19" spans="1:24" ht="15.75" customHeight="1" x14ac:dyDescent="0.2">
      <c r="A19" s="1">
        <v>43149.988638449075</v>
      </c>
      <c r="B19" s="2" t="s">
        <v>81</v>
      </c>
      <c r="C19" s="2" t="s">
        <v>42</v>
      </c>
      <c r="D19" s="2" t="s">
        <v>25</v>
      </c>
      <c r="E19" s="2" t="s">
        <v>78</v>
      </c>
      <c r="F19" s="2">
        <v>10</v>
      </c>
      <c r="G19" s="2">
        <v>5</v>
      </c>
      <c r="H19" s="2">
        <v>5</v>
      </c>
      <c r="I19" s="2">
        <v>5</v>
      </c>
      <c r="J19" s="2">
        <v>5</v>
      </c>
      <c r="K19" s="2">
        <v>5</v>
      </c>
      <c r="L19" s="2">
        <v>5</v>
      </c>
      <c r="M19" s="2" t="str">
        <f t="shared" si="0"/>
        <v>Больше 3</v>
      </c>
      <c r="N19" s="2" t="s">
        <v>55</v>
      </c>
      <c r="P19" s="2" t="s">
        <v>92</v>
      </c>
    </row>
    <row r="20" spans="1:24" ht="15.75" customHeight="1" x14ac:dyDescent="0.2">
      <c r="A20" s="1">
        <v>43150.342171284719</v>
      </c>
      <c r="B20" s="2" t="s">
        <v>82</v>
      </c>
      <c r="C20" s="2" t="s">
        <v>24</v>
      </c>
      <c r="D20" s="2" t="s">
        <v>33</v>
      </c>
      <c r="E20" s="2" t="s">
        <v>34</v>
      </c>
      <c r="F20" s="2">
        <v>10</v>
      </c>
      <c r="G20" s="2">
        <v>5</v>
      </c>
      <c r="H20" s="2">
        <v>5</v>
      </c>
      <c r="I20" s="2">
        <v>5</v>
      </c>
      <c r="J20" s="2">
        <v>4</v>
      </c>
      <c r="K20" s="2">
        <v>3</v>
      </c>
      <c r="L20" s="2">
        <v>4</v>
      </c>
      <c r="M20" s="2" t="str">
        <f t="shared" si="0"/>
        <v>Больше 3</v>
      </c>
      <c r="N20" s="2" t="s">
        <v>40</v>
      </c>
      <c r="P20" s="2" t="s">
        <v>83</v>
      </c>
      <c r="Q20" s="2" t="s">
        <v>84</v>
      </c>
      <c r="R20" s="2" t="s">
        <v>38</v>
      </c>
      <c r="S20" s="2" t="s">
        <v>37</v>
      </c>
      <c r="T20" s="2" t="s">
        <v>37</v>
      </c>
      <c r="U20" s="2" t="s">
        <v>31</v>
      </c>
      <c r="V20" s="2" t="s">
        <v>37</v>
      </c>
      <c r="W20" s="2" t="s">
        <v>45</v>
      </c>
      <c r="X20" s="2" t="s">
        <v>36</v>
      </c>
    </row>
    <row r="21" spans="1:24" ht="15.75" customHeight="1" x14ac:dyDescent="0.2">
      <c r="A21" s="1">
        <v>43149.988940648152</v>
      </c>
      <c r="B21" s="2" t="s">
        <v>72</v>
      </c>
      <c r="C21" s="2" t="s">
        <v>42</v>
      </c>
      <c r="D21" s="2" t="s">
        <v>25</v>
      </c>
      <c r="E21" s="2" t="s">
        <v>34</v>
      </c>
      <c r="F21" s="2">
        <v>10</v>
      </c>
      <c r="G21" s="2">
        <v>5</v>
      </c>
      <c r="H21" s="2">
        <v>5</v>
      </c>
      <c r="I21" s="2">
        <v>5</v>
      </c>
      <c r="J21" s="2">
        <v>5</v>
      </c>
      <c r="K21" s="2">
        <v>1</v>
      </c>
      <c r="L21" s="2">
        <v>5</v>
      </c>
      <c r="M21" s="2" t="str">
        <f t="shared" si="0"/>
        <v>Больше 3</v>
      </c>
      <c r="N21" s="2" t="s">
        <v>55</v>
      </c>
      <c r="P21" s="2" t="s">
        <v>92</v>
      </c>
    </row>
    <row r="22" spans="1:24" ht="15.75" customHeight="1" x14ac:dyDescent="0.2">
      <c r="A22" s="1">
        <v>43149.989932013894</v>
      </c>
      <c r="B22" s="2" t="s">
        <v>72</v>
      </c>
      <c r="C22" s="2" t="s">
        <v>24</v>
      </c>
      <c r="D22" s="2" t="s">
        <v>76</v>
      </c>
      <c r="E22" s="2" t="s">
        <v>34</v>
      </c>
      <c r="F22" s="2">
        <v>10</v>
      </c>
      <c r="G22" s="2">
        <v>5</v>
      </c>
      <c r="H22" s="2">
        <v>5</v>
      </c>
      <c r="I22" s="2">
        <v>5</v>
      </c>
      <c r="J22" s="2">
        <v>5</v>
      </c>
      <c r="K22" s="2">
        <v>5</v>
      </c>
      <c r="L22" s="2">
        <v>5</v>
      </c>
      <c r="M22" s="2" t="str">
        <f t="shared" si="0"/>
        <v>Больше 3</v>
      </c>
      <c r="N22" s="2" t="s">
        <v>27</v>
      </c>
      <c r="O22" s="2" t="s">
        <v>75</v>
      </c>
      <c r="P22" s="2" t="s">
        <v>92</v>
      </c>
    </row>
    <row r="23" spans="1:24" ht="15.75" customHeight="1" x14ac:dyDescent="0.2">
      <c r="A23" s="1">
        <v>43149.994647280095</v>
      </c>
      <c r="B23" s="2" t="s">
        <v>72</v>
      </c>
      <c r="C23" s="2" t="s">
        <v>24</v>
      </c>
      <c r="D23" s="2" t="s">
        <v>33</v>
      </c>
      <c r="E23" s="2" t="s">
        <v>34</v>
      </c>
      <c r="F23" s="2">
        <v>10</v>
      </c>
      <c r="G23" s="2">
        <v>5</v>
      </c>
      <c r="H23" s="2">
        <v>3</v>
      </c>
      <c r="I23" s="2">
        <v>5</v>
      </c>
      <c r="J23" s="2">
        <v>5</v>
      </c>
      <c r="K23" s="2">
        <v>5</v>
      </c>
      <c r="L23" s="2">
        <v>5</v>
      </c>
      <c r="M23" s="2" t="str">
        <f t="shared" si="0"/>
        <v>Больше 3</v>
      </c>
      <c r="N23" s="2" t="s">
        <v>27</v>
      </c>
      <c r="O23" s="2" t="s">
        <v>28</v>
      </c>
      <c r="P23" s="2" t="s">
        <v>79</v>
      </c>
      <c r="Q23" s="2" t="s">
        <v>66</v>
      </c>
      <c r="R23" s="2" t="s">
        <v>85</v>
      </c>
      <c r="S23" s="2" t="s">
        <v>37</v>
      </c>
      <c r="T23" s="2" t="s">
        <v>37</v>
      </c>
      <c r="U23" s="2" t="s">
        <v>37</v>
      </c>
      <c r="V23" s="2" t="s">
        <v>38</v>
      </c>
      <c r="W23" s="2" t="s">
        <v>36</v>
      </c>
      <c r="X23" s="2" t="s">
        <v>31</v>
      </c>
    </row>
    <row r="24" spans="1:24" ht="15.75" customHeight="1" x14ac:dyDescent="0.2">
      <c r="A24" s="1">
        <v>43149.995023657408</v>
      </c>
      <c r="B24" s="2" t="s">
        <v>72</v>
      </c>
      <c r="C24" s="2" t="s">
        <v>47</v>
      </c>
      <c r="D24" s="2" t="s">
        <v>57</v>
      </c>
      <c r="E24" s="2" t="s">
        <v>49</v>
      </c>
      <c r="F24" s="2">
        <v>10</v>
      </c>
      <c r="G24" s="2">
        <v>5</v>
      </c>
      <c r="H24" s="2">
        <v>5</v>
      </c>
      <c r="I24" s="2">
        <v>5</v>
      </c>
      <c r="J24" s="2">
        <v>5</v>
      </c>
      <c r="K24" s="2">
        <v>5</v>
      </c>
      <c r="L24" s="2">
        <v>5</v>
      </c>
      <c r="M24" s="2" t="str">
        <f t="shared" si="0"/>
        <v>Больше 3</v>
      </c>
      <c r="N24" s="2" t="s">
        <v>55</v>
      </c>
      <c r="P24" s="2" t="s">
        <v>92</v>
      </c>
    </row>
    <row r="25" spans="1:24" ht="15.75" customHeight="1" x14ac:dyDescent="0.2">
      <c r="A25" s="1">
        <v>43149.996660671299</v>
      </c>
      <c r="B25" s="2" t="s">
        <v>72</v>
      </c>
      <c r="C25" s="2" t="s">
        <v>86</v>
      </c>
      <c r="D25" s="2" t="s">
        <v>87</v>
      </c>
      <c r="E25" s="2" t="s">
        <v>78</v>
      </c>
      <c r="F25" s="2">
        <v>10</v>
      </c>
      <c r="G25" s="2">
        <v>5</v>
      </c>
      <c r="H25" s="2">
        <v>2</v>
      </c>
      <c r="I25" s="2">
        <v>5</v>
      </c>
      <c r="J25" s="2">
        <v>5</v>
      </c>
      <c r="K25" s="2">
        <v>4</v>
      </c>
      <c r="L25" s="2">
        <v>4</v>
      </c>
      <c r="M25" s="2" t="str">
        <f t="shared" si="0"/>
        <v>Больше 3</v>
      </c>
      <c r="N25" s="2" t="s">
        <v>27</v>
      </c>
      <c r="O25" s="2" t="s">
        <v>28</v>
      </c>
      <c r="P25" s="2" t="s">
        <v>83</v>
      </c>
      <c r="Q25" s="2" t="s">
        <v>88</v>
      </c>
      <c r="R25" s="2" t="s">
        <v>38</v>
      </c>
      <c r="S25" s="2" t="s">
        <v>37</v>
      </c>
      <c r="T25" s="2" t="s">
        <v>36</v>
      </c>
      <c r="U25" s="2" t="s">
        <v>37</v>
      </c>
      <c r="V25" s="2" t="s">
        <v>38</v>
      </c>
      <c r="W25" s="2" t="s">
        <v>45</v>
      </c>
      <c r="X25" s="2" t="s">
        <v>38</v>
      </c>
    </row>
    <row r="26" spans="1:24" ht="15.75" customHeight="1" x14ac:dyDescent="0.2">
      <c r="A26" s="1">
        <v>43150.000784305557</v>
      </c>
      <c r="B26" s="2" t="s">
        <v>72</v>
      </c>
      <c r="C26" s="2" t="s">
        <v>47</v>
      </c>
      <c r="D26" s="2" t="s">
        <v>25</v>
      </c>
      <c r="E26" s="2" t="s">
        <v>26</v>
      </c>
      <c r="F26" s="2">
        <v>10</v>
      </c>
      <c r="G26" s="2">
        <v>1</v>
      </c>
      <c r="H26" s="2">
        <v>5</v>
      </c>
      <c r="I26" s="2">
        <v>1</v>
      </c>
      <c r="J26" s="2">
        <v>1</v>
      </c>
      <c r="K26" s="2">
        <v>4</v>
      </c>
      <c r="L26" s="2">
        <v>2</v>
      </c>
      <c r="M26" s="2" t="str">
        <f t="shared" si="0"/>
        <v>Mеньше или равно 3</v>
      </c>
      <c r="N26" s="2" t="s">
        <v>50</v>
      </c>
      <c r="O26" s="2" t="s">
        <v>75</v>
      </c>
      <c r="P26" s="2" t="s">
        <v>92</v>
      </c>
    </row>
    <row r="27" spans="1:24" ht="15.75" customHeight="1" x14ac:dyDescent="0.2">
      <c r="A27" s="1">
        <v>43150.409827685187</v>
      </c>
      <c r="B27" s="2" t="s">
        <v>89</v>
      </c>
      <c r="C27" s="2" t="s">
        <v>42</v>
      </c>
      <c r="D27" s="2" t="s">
        <v>57</v>
      </c>
      <c r="E27" s="2" t="s">
        <v>26</v>
      </c>
      <c r="F27" s="2">
        <v>10</v>
      </c>
      <c r="G27" s="2">
        <v>3</v>
      </c>
      <c r="H27" s="2">
        <v>3</v>
      </c>
      <c r="I27" s="2">
        <v>3</v>
      </c>
      <c r="J27" s="2">
        <v>1</v>
      </c>
      <c r="K27" s="2">
        <v>3</v>
      </c>
      <c r="L27" s="2">
        <v>1</v>
      </c>
      <c r="M27" s="2" t="str">
        <f t="shared" si="0"/>
        <v>Mеньше или равно 3</v>
      </c>
      <c r="N27" s="2" t="s">
        <v>27</v>
      </c>
      <c r="O27" s="2" t="s">
        <v>28</v>
      </c>
      <c r="P27" s="2" t="s">
        <v>90</v>
      </c>
      <c r="Q27" s="2" t="s">
        <v>66</v>
      </c>
      <c r="R27" s="2" t="s">
        <v>45</v>
      </c>
      <c r="S27" s="2" t="s">
        <v>31</v>
      </c>
      <c r="T27" s="2" t="s">
        <v>31</v>
      </c>
      <c r="U27" s="2" t="s">
        <v>37</v>
      </c>
      <c r="V27" s="2" t="s">
        <v>37</v>
      </c>
      <c r="W27" s="2" t="s">
        <v>31</v>
      </c>
      <c r="X27" s="2" t="s">
        <v>45</v>
      </c>
    </row>
    <row r="28" spans="1:24" ht="15.75" customHeight="1" x14ac:dyDescent="0.2">
      <c r="A28" s="1">
        <v>43149.991882650458</v>
      </c>
      <c r="B28" s="2" t="s">
        <v>91</v>
      </c>
      <c r="C28" s="2" t="s">
        <v>24</v>
      </c>
      <c r="D28" s="2" t="s">
        <v>62</v>
      </c>
      <c r="E28" s="2" t="s">
        <v>34</v>
      </c>
      <c r="F28" s="2">
        <v>10</v>
      </c>
      <c r="G28" s="2">
        <v>2</v>
      </c>
      <c r="H28" s="2">
        <v>3</v>
      </c>
      <c r="I28" s="2">
        <v>1</v>
      </c>
      <c r="J28" s="2">
        <v>3</v>
      </c>
      <c r="K28" s="2">
        <v>1</v>
      </c>
      <c r="L28" s="2">
        <v>3</v>
      </c>
      <c r="M28" s="2" t="str">
        <f t="shared" si="0"/>
        <v>Mеньше или равно 3</v>
      </c>
      <c r="N28" s="2" t="s">
        <v>50</v>
      </c>
      <c r="O28" s="2" t="s">
        <v>75</v>
      </c>
      <c r="P28" s="2" t="s">
        <v>92</v>
      </c>
    </row>
    <row r="29" spans="1:24" ht="15.75" customHeight="1" x14ac:dyDescent="0.2">
      <c r="A29" t="s">
        <v>93</v>
      </c>
      <c r="F29">
        <f>SUM(F2:F28)</f>
        <v>205</v>
      </c>
      <c r="G29">
        <f>SUM(G2:G28)</f>
        <v>100</v>
      </c>
      <c r="H29">
        <f>SUM(H2:H28)</f>
        <v>97</v>
      </c>
      <c r="I29">
        <f>SUM(I2:I28)</f>
        <v>108</v>
      </c>
      <c r="J29">
        <f>SUM(J2:J28)</f>
        <v>96</v>
      </c>
      <c r="K29">
        <f>SUM(K2:K28)</f>
        <v>91</v>
      </c>
      <c r="L29">
        <f>SUM(L2:L28)</f>
        <v>104</v>
      </c>
    </row>
    <row r="30" spans="1:24" ht="15.75" customHeight="1" x14ac:dyDescent="0.2">
      <c r="A30" t="s">
        <v>94</v>
      </c>
      <c r="F30">
        <f>MIN(F2:F28)</f>
        <v>1</v>
      </c>
      <c r="G30">
        <f>MIN(G2:G28)</f>
        <v>1</v>
      </c>
      <c r="H30">
        <f>MIN(H2:H28)</f>
        <v>1</v>
      </c>
      <c r="I30">
        <f>MIN(I2:I28)</f>
        <v>1</v>
      </c>
      <c r="J30">
        <f>MIN(J2:J28)</f>
        <v>1</v>
      </c>
      <c r="K30">
        <f>MIN(K2:K28)</f>
        <v>1</v>
      </c>
      <c r="L30">
        <f>MIN(L2:L28)</f>
        <v>1</v>
      </c>
    </row>
    <row r="31" spans="1:24" ht="15.75" customHeight="1" x14ac:dyDescent="0.2">
      <c r="A31" t="s">
        <v>95</v>
      </c>
      <c r="F31">
        <f>AVERAGE(F2:F28)</f>
        <v>7.5925925925925926</v>
      </c>
      <c r="G31">
        <f>AVERAGE(G2:G28)</f>
        <v>3.7037037037037037</v>
      </c>
      <c r="H31">
        <f>AVERAGE(H2:H28)</f>
        <v>3.5925925925925926</v>
      </c>
      <c r="I31">
        <f>AVERAGE(I2:I28)</f>
        <v>4</v>
      </c>
      <c r="J31">
        <f>AVERAGE(J2:J28)</f>
        <v>3.5555555555555554</v>
      </c>
      <c r="K31">
        <f>AVERAGE(K2:K28)</f>
        <v>3.3703703703703702</v>
      </c>
      <c r="L31">
        <f>AVERAGE(L2:L28)</f>
        <v>3.8518518518518516</v>
      </c>
    </row>
    <row r="32" spans="1:24" ht="15.75" customHeight="1" x14ac:dyDescent="0.2">
      <c r="A32" t="s">
        <v>96</v>
      </c>
      <c r="F32">
        <f>MAX(F2:F28)</f>
        <v>10</v>
      </c>
      <c r="G32">
        <f>MAX(G2:G28)</f>
        <v>5</v>
      </c>
      <c r="H32">
        <f>MAX(H2:H28)</f>
        <v>5</v>
      </c>
      <c r="I32">
        <f>MAX(I2:I28)</f>
        <v>5</v>
      </c>
      <c r="J32">
        <f>MAX(J2:J28)</f>
        <v>5</v>
      </c>
      <c r="K32">
        <f>MAX(K2:K28)</f>
        <v>5</v>
      </c>
      <c r="L32">
        <f>MAX(L2:L28)</f>
        <v>5</v>
      </c>
    </row>
  </sheetData>
  <autoFilter ref="A1:X28" xr:uid="{00000000-0009-0000-0000-000000000000}"/>
  <sortState ref="F2:F28">
    <sortCondition ref="F2"/>
  </sortState>
  <conditionalFormatting sqref="F2:F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8">
    <cfRule type="cellIs" dxfId="3" priority="8" operator="greaterThan">
      <formula>$G$31</formula>
    </cfRule>
  </conditionalFormatting>
  <conditionalFormatting sqref="H2:H28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{0209E954-1B20-4612-8A4D-085E01F6BA80}</x14:id>
        </ext>
      </extLst>
    </cfRule>
  </conditionalFormatting>
  <conditionalFormatting sqref="J2:J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8">
    <cfRule type="iconSet" priority="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:M28">
    <cfRule type="aboveAverage" dxfId="2" priority="3"/>
  </conditionalFormatting>
  <conditionalFormatting sqref="E2:E28">
    <cfRule type="containsText" dxfId="1" priority="2" operator="containsText" text="Стар я стал для ваших опросов">
      <formula>NOT(ISERROR(SEARCH("Стар я стал для ваших опросов",E2)))</formula>
    </cfRule>
  </conditionalFormatting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09E954-1B20-4612-8A4D-085E01F6BA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H2:H28</xm:sqref>
        </x14:conditionalFormatting>
        <x14:conditionalFormatting xmlns:xm="http://schemas.microsoft.com/office/excel/2006/main">
          <x14:cfRule type="iconSet" priority="6" id="{D97B06CF-4982-4791-ABF2-CB915BD3D0A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I2:I28</xm:sqref>
        </x14:conditionalFormatting>
        <x14:conditionalFormatting xmlns:xm="http://schemas.microsoft.com/office/excel/2006/main">
          <x14:cfRule type="containsText" priority="1" operator="containsText" id="{9961D917-DF6F-48E4-9525-CD6F5A04140F}">
            <xm:f>NOT(ISERROR(SEARCH($O$15,O2)))</xm:f>
            <xm:f>$O$15</xm:f>
            <x14:dxf>
              <fill>
                <patternFill>
                  <bgColor rgb="FFFFC7CE"/>
                </patternFill>
              </fill>
            </x14:dxf>
          </x14:cfRule>
          <xm:sqref>O2:O28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45D3-564D-456C-9E99-E639C7D20772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Ответы на форму (1)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</cp:lastModifiedBy>
  <cp:lastPrinted>2018-02-25T18:47:01Z</cp:lastPrinted>
  <dcterms:modified xsi:type="dcterms:W3CDTF">2018-02-25T19:30:41Z</dcterms:modified>
</cp:coreProperties>
</file>