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b66e9dcc0b1c5a/Documents/JKU/Sequence Analysis and Phylogenetics/"/>
    </mc:Choice>
  </mc:AlternateContent>
  <xr:revisionPtr revIDLastSave="186" documentId="8_{0CB60810-7ECC-43F3-82C5-177831923706}" xr6:coauthVersionLast="47" xr6:coauthVersionMax="47" xr10:uidLastSave="{7E3CF7CB-D455-4278-857C-8D8BB938E0C0}"/>
  <bookViews>
    <workbookView xWindow="-108" yWindow="-108" windowWidth="23256" windowHeight="12456" xr2:uid="{0A427214-8202-492D-8D96-A986D7589D0D}"/>
  </bookViews>
  <sheets>
    <sheet name="Local" sheetId="3" r:id="rId1"/>
    <sheet name="Global" sheetId="1" state="hidden" r:id="rId2"/>
    <sheet name="Tab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S6" i="3"/>
  <c r="R6" i="3"/>
  <c r="R7" i="3" s="1"/>
  <c r="G6" i="3"/>
  <c r="H6" i="3" s="1"/>
  <c r="I6" i="3" s="1"/>
  <c r="J6" i="3" s="1"/>
  <c r="S5" i="3"/>
  <c r="T5" i="3" s="1"/>
  <c r="U5" i="3" s="1"/>
  <c r="V5" i="3" s="1"/>
  <c r="W5" i="3" s="1"/>
  <c r="I5" i="3"/>
  <c r="J5" i="3" s="1"/>
  <c r="H5" i="3"/>
  <c r="H7" i="1"/>
  <c r="I7" i="1" s="1"/>
  <c r="J7" i="1" s="1"/>
  <c r="I6" i="1"/>
  <c r="J6" i="1"/>
  <c r="H6" i="1"/>
  <c r="S7" i="1"/>
  <c r="T7" i="1" s="1"/>
  <c r="U7" i="1" s="1"/>
  <c r="V7" i="1" s="1"/>
  <c r="W7" i="1" s="1"/>
  <c r="T6" i="1"/>
  <c r="U6" i="1" s="1"/>
  <c r="V6" i="1" s="1"/>
  <c r="W6" i="1" s="1"/>
  <c r="S6" i="1"/>
  <c r="V5" i="1"/>
  <c r="W5" i="1" s="1"/>
  <c r="R8" i="1"/>
  <c r="R9" i="1"/>
  <c r="R6" i="1"/>
  <c r="R7" i="1" s="1"/>
  <c r="S5" i="1"/>
  <c r="T5" i="1" s="1"/>
  <c r="U5" i="1" s="1"/>
  <c r="G6" i="1"/>
  <c r="G7" i="1" s="1"/>
  <c r="H5" i="1"/>
  <c r="I5" i="1" s="1"/>
  <c r="J5" i="1" s="1"/>
  <c r="R8" i="3" l="1"/>
  <c r="S7" i="3"/>
  <c r="T6" i="3"/>
  <c r="U6" i="3" s="1"/>
  <c r="V6" i="3" s="1"/>
  <c r="W6" i="3" s="1"/>
  <c r="H7" i="3"/>
  <c r="I7" i="3" s="1"/>
  <c r="J7" i="3" s="1"/>
  <c r="S8" i="1"/>
  <c r="T7" i="3" l="1"/>
  <c r="U7" i="3" s="1"/>
  <c r="V7" i="3" s="1"/>
  <c r="W7" i="3" s="1"/>
  <c r="S8" i="3"/>
  <c r="R9" i="3"/>
  <c r="S9" i="3" s="1"/>
  <c r="S9" i="1"/>
  <c r="T9" i="1" s="1"/>
  <c r="U9" i="1" s="1"/>
  <c r="V9" i="1" s="1"/>
  <c r="W9" i="1" s="1"/>
  <c r="T8" i="1"/>
  <c r="U8" i="1" s="1"/>
  <c r="V8" i="1" s="1"/>
  <c r="W8" i="1" s="1"/>
  <c r="T8" i="3" l="1"/>
  <c r="U8" i="3" s="1"/>
  <c r="V8" i="3" s="1"/>
  <c r="W8" i="3" s="1"/>
  <c r="T9" i="3" l="1"/>
  <c r="U9" i="3" s="1"/>
  <c r="V9" i="3" s="1"/>
  <c r="W9" i="3" s="1"/>
</calcChain>
</file>

<file path=xl/sharedStrings.xml><?xml version="1.0" encoding="utf-8"?>
<sst xmlns="http://schemas.openxmlformats.org/spreadsheetml/2006/main" count="152" uniqueCount="75">
  <si>
    <t>Two sequences:</t>
  </si>
  <si>
    <t>Let’s align them globally. Assume:</t>
  </si>
  <si>
    <t>Match = +1</t>
  </si>
  <si>
    <t>Mismatch = -1</t>
  </si>
  <si>
    <t>Gap = -1</t>
  </si>
  <si>
    <t>Sequence 1: _ A G G</t>
  </si>
  <si>
    <t>Sequence 2: _ A G</t>
  </si>
  <si>
    <t>_</t>
  </si>
  <si>
    <t>A</t>
  </si>
  <si>
    <t>G</t>
  </si>
  <si>
    <t>Matrix</t>
  </si>
  <si>
    <t>1. Global alignment (Needleman-Wunsch style):</t>
  </si>
  <si>
    <t>T</t>
  </si>
  <si>
    <t>C</t>
  </si>
  <si>
    <t>Sequence 1: A T G C T</t>
  </si>
  <si>
    <t>Sequence 2: A G C T</t>
  </si>
  <si>
    <t>Alignment Path: A_GCT</t>
  </si>
  <si>
    <t>Sequence Analysis: Workouts</t>
  </si>
  <si>
    <t>Best Allignment Path: A_G</t>
  </si>
  <si>
    <t>Step 1: Initialize the matrix</t>
  </si>
  <si>
    <t>Step 2: Fill in the matrix using recurrence</t>
  </si>
  <si>
    <t>Step 3: Traceback</t>
  </si>
  <si>
    <t>Steps to Build it:</t>
  </si>
  <si>
    <t>Results:</t>
  </si>
  <si>
    <t>Ref: https://www.youtube.com/watch?v=ipp-pNRIp4g</t>
  </si>
  <si>
    <t>1B. Global alignment (Needleman-Wunsch style):</t>
  </si>
  <si>
    <t>https://de.wikipedia.org/wiki/Needleman-Wunsch-Algorithmus</t>
  </si>
  <si>
    <t>The Needleman-Wunsch algorithm is an optimization algorithm, used to compare two nucleotide or amino acid sequences.</t>
  </si>
  <si>
    <r>
      <t xml:space="preserve">The similarity score is a measure of the similarity between two sequences; </t>
    </r>
    <r>
      <rPr>
        <u/>
        <sz val="10"/>
        <color theme="1"/>
        <rFont val="Calibri Light"/>
        <family val="2"/>
      </rPr>
      <t>the higher the score, the more similar the sequences.</t>
    </r>
  </si>
  <si>
    <r>
      <t xml:space="preserve"> It calculates the </t>
    </r>
    <r>
      <rPr>
        <u/>
        <sz val="10"/>
        <color theme="1"/>
        <rFont val="Calibri Light"/>
        <family val="2"/>
      </rPr>
      <t>optimal global similarity score using a model</t>
    </r>
    <r>
      <rPr>
        <sz val="10"/>
        <color theme="1"/>
        <rFont val="Calibri Light"/>
        <family val="2"/>
      </rPr>
      <t xml:space="preserve"> or, with the help of backtracking, one or more optimal global alignments between two sequences . </t>
    </r>
  </si>
  <si>
    <t>https://bioboot.github.io/bimm143_W20/class-material/nw/</t>
  </si>
  <si>
    <t>Excel Version Creator: Vivek</t>
  </si>
  <si>
    <t>Validation:</t>
  </si>
  <si>
    <t>Best Score: 2</t>
  </si>
  <si>
    <t>Best Allignment Score: 1</t>
  </si>
  <si>
    <t>Feature</t>
  </si>
  <si>
    <t>Global (Needleman-Wunsch)</t>
  </si>
  <si>
    <t>Local (Smith-Waterman)</t>
  </si>
  <si>
    <t>Purpose</t>
  </si>
  <si>
    <t>Align full sequences</t>
  </si>
  <si>
    <t>Find best matching regions</t>
  </si>
  <si>
    <t>Aligns entire sequence?</t>
  </si>
  <si>
    <t>✅ Yes</t>
  </si>
  <si>
    <t>❌ No</t>
  </si>
  <si>
    <t>Gaps allowed?</t>
  </si>
  <si>
    <t>✅ Yes (anywhere)</t>
  </si>
  <si>
    <t>✅ Yes (within local match)</t>
  </si>
  <si>
    <t>Starts alignment at</t>
  </si>
  <si>
    <t>Position 1 of both sequences</t>
  </si>
  <si>
    <t>Anywhere with best score</t>
  </si>
  <si>
    <t>Ends alignment at</t>
  </si>
  <si>
    <t>End of both sequences</t>
  </si>
  <si>
    <t>Wherever optimal region ends</t>
  </si>
  <si>
    <t>How many alignment blocks?</t>
  </si>
  <si>
    <t>Usually 1 full alignment</t>
  </si>
  <si>
    <t>Could be multiple local matches</t>
  </si>
  <si>
    <t>Result length</t>
  </si>
  <si>
    <t>Same length (with padding/gaps)</t>
  </si>
  <si>
    <t>Variable (just matching region)</t>
  </si>
  <si>
    <t>Penalizes unmatched ends?</t>
  </si>
  <si>
    <t>Good for</t>
  </si>
  <si>
    <t>Similar-length, conserved sequences</t>
  </si>
  <si>
    <t>Searching motifs, partial matches</t>
  </si>
  <si>
    <t>Used in</t>
  </si>
  <si>
    <t>Genome-to-genome, orthologs</t>
  </si>
  <si>
    <t>BLAST, motif scanning</t>
  </si>
  <si>
    <t>Output example</t>
  </si>
  <si>
    <t>Full alignment with gaps</t>
  </si>
  <si>
    <t>Substring alignment only</t>
  </si>
  <si>
    <t>1. Local (Smith-Waterman):</t>
  </si>
  <si>
    <t>1B. Local (Smith-Waterman)</t>
  </si>
  <si>
    <t>Ref: https://en.wikipedia.org/wiki/Smith%E2%80%93Waterman_algorithm</t>
  </si>
  <si>
    <t xml:space="preserve">The Smith–Waterman algorithm performs local sequence alignment; that is, for determining similar regions between two strings of nucleic acid sequences or protein sequences. </t>
  </si>
  <si>
    <t>Instead of looking at the entire sequence, the Smith–Waterman algorithm compares segments of all possible lengths and optimizes the similarity measure.</t>
  </si>
  <si>
    <t>Excel Version: Vivek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</si>
</sst>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u/>
      <sz val="10"/>
      <color theme="1"/>
      <name val="Calibri Light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6" fillId="0" borderId="1" xfId="0" applyFont="1" applyBorder="1"/>
    <xf numFmtId="0" fontId="1" fillId="0" borderId="1" xfId="0" applyFont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118533</xdr:colOff>
      <xdr:row>0</xdr:row>
      <xdr:rowOff>101600</xdr:rowOff>
    </xdr:from>
    <xdr:to>
      <xdr:col>10</xdr:col>
      <xdr:colOff>152400</xdr:colOff>
      <xdr:row>19</xdr:row>
      <xdr:rowOff>8467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2618965-EBE5-45AF-8C02-B76680DC4F27}"/>
            </a:ext>
          </a:extLst>
        </xdr:cNvPr>
        <xdr:cNvCxnSpPr/>
      </xdr:nvCxnSpPr>
      <xdr:spPr>
        <a:xfrm>
          <a:off x="6443133" y="101600"/>
          <a:ext cx="33867" cy="32368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53356</xdr:colOff>
      <xdr:row>4</xdr:row>
      <xdr:rowOff>118534</xdr:rowOff>
    </xdr:from>
    <xdr:to>
      <xdr:col>29</xdr:col>
      <xdr:colOff>573644</xdr:colOff>
      <xdr:row>27</xdr:row>
      <xdr:rowOff>174092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DED4D9-4D00-40D7-B6A7-B9500125A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1376" y="819574"/>
          <a:ext cx="3568288" cy="4092465"/>
        </a:xfrm>
        <a:prstGeom prst="rect">
          <a:avLst/>
        </a:prstGeom>
      </xdr:spPr>
    </xdr:pic>
    <xdr:clientData/>
  </xdr:twoCellAnchor>
  <xdr:twoCellAnchor editAs="oneCell">
    <xdr:from>
      <xdr:col>31</xdr:col>
      <xdr:colOff>316330</xdr:colOff>
      <xdr:row>6</xdr:row>
      <xdr:rowOff>59267</xdr:rowOff>
    </xdr:from>
    <xdr:to>
      <xdr:col>38</xdr:col>
      <xdr:colOff>571133</xdr:colOff>
      <xdr:row>24</xdr:row>
      <xdr:rowOff>70614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6F772F-AE25-4725-8146-643B690A9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21550" y="1110827"/>
          <a:ext cx="4522003" cy="3174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118533</xdr:colOff>
      <xdr:row>0</xdr:row>
      <xdr:rowOff>101600</xdr:rowOff>
    </xdr:from>
    <xdr:to>
      <xdr:col>10</xdr:col>
      <xdr:colOff>152400</xdr:colOff>
      <xdr:row>19</xdr:row>
      <xdr:rowOff>8467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24F4BE-BC45-496D-6C53-4D4AE91284B0}"/>
            </a:ext>
          </a:extLst>
        </xdr:cNvPr>
        <xdr:cNvCxnSpPr/>
      </xdr:nvCxnSpPr>
      <xdr:spPr>
        <a:xfrm>
          <a:off x="6443133" y="101600"/>
          <a:ext cx="33867" cy="328506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53356</xdr:colOff>
      <xdr:row>4</xdr:row>
      <xdr:rowOff>118534</xdr:rowOff>
    </xdr:from>
    <xdr:to>
      <xdr:col>29</xdr:col>
      <xdr:colOff>573644</xdr:colOff>
      <xdr:row>28</xdr:row>
      <xdr:rowOff>4759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4A37DC-6BBE-29A9-55ED-F6715D5BB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2223" y="829734"/>
          <a:ext cx="3568288" cy="4153425"/>
        </a:xfrm>
        <a:prstGeom prst="rect">
          <a:avLst/>
        </a:prstGeom>
      </xdr:spPr>
    </xdr:pic>
    <xdr:clientData/>
  </xdr:twoCellAnchor>
  <xdr:twoCellAnchor editAs="oneCell">
    <xdr:from>
      <xdr:col>31</xdr:col>
      <xdr:colOff>316330</xdr:colOff>
      <xdr:row>6</xdr:row>
      <xdr:rowOff>59267</xdr:rowOff>
    </xdr:from>
    <xdr:to>
      <xdr:col>38</xdr:col>
      <xdr:colOff>571133</xdr:colOff>
      <xdr:row>24</xdr:row>
      <xdr:rowOff>79081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53F1CE-2DFF-C9DB-4A0E-7C040CD2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22397" y="1126067"/>
          <a:ext cx="4522003" cy="3220214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</xdr:colOff>
      <xdr:row>15</xdr:row>
      <xdr:rowOff>113229</xdr:rowOff>
    </xdr:from>
    <xdr:to>
      <xdr:col>6</xdr:col>
      <xdr:colOff>90999</xdr:colOff>
      <xdr:row>30</xdr:row>
      <xdr:rowOff>86682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980EAE-D6AE-9BE1-5F91-45562026F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400" y="2780229"/>
          <a:ext cx="3316799" cy="264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Smith%E2%80%93Waterman_algorith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4B7A-E996-45C5-8933-CA86BEC27698}">
  <dimension ref="A1:Y25"/>
  <sheetViews>
    <sheetView showGridLines="0" tabSelected="1" zoomScale="90" zoomScaleNormal="90" workbookViewId="0">
      <selection activeCell="B25" sqref="B25"/>
    </sheetView>
  </sheetViews>
  <sheetFormatPr defaultRowHeight="13.8" x14ac:dyDescent="0.3"/>
  <cols>
    <col min="1" max="2" width="8.88671875" style="1"/>
    <col min="3" max="3" width="12.21875" style="1" bestFit="1" customWidth="1"/>
    <col min="4" max="10" width="8.88671875" style="1"/>
    <col min="11" max="11" width="3.109375" style="1" customWidth="1"/>
    <col min="12" max="12" width="8.88671875" style="1"/>
    <col min="13" max="13" width="11.44140625" style="1" customWidth="1"/>
    <col min="14" max="16384" width="8.88671875" style="1"/>
  </cols>
  <sheetData>
    <row r="1" spans="1:25" x14ac:dyDescent="0.3">
      <c r="A1" s="1" t="s">
        <v>17</v>
      </c>
    </row>
    <row r="2" spans="1:25" x14ac:dyDescent="0.3">
      <c r="B2" s="2" t="s">
        <v>69</v>
      </c>
      <c r="L2" s="2" t="s">
        <v>70</v>
      </c>
    </row>
    <row r="3" spans="1:25" x14ac:dyDescent="0.3">
      <c r="B3" s="1" t="s">
        <v>0</v>
      </c>
      <c r="L3" s="1" t="s">
        <v>0</v>
      </c>
    </row>
    <row r="4" spans="1:25" x14ac:dyDescent="0.3">
      <c r="C4" s="1" t="s">
        <v>5</v>
      </c>
      <c r="F4" s="7" t="s">
        <v>10</v>
      </c>
      <c r="G4" s="7" t="s">
        <v>7</v>
      </c>
      <c r="H4" s="7" t="s">
        <v>8</v>
      </c>
      <c r="I4" s="7" t="s">
        <v>9</v>
      </c>
      <c r="J4" s="7" t="s">
        <v>9</v>
      </c>
      <c r="M4" s="1" t="s">
        <v>14</v>
      </c>
      <c r="Q4" s="7" t="s">
        <v>10</v>
      </c>
      <c r="R4" s="7" t="s">
        <v>7</v>
      </c>
      <c r="S4" s="7" t="s">
        <v>8</v>
      </c>
      <c r="T4" s="7" t="s">
        <v>12</v>
      </c>
      <c r="U4" s="7" t="s">
        <v>9</v>
      </c>
      <c r="V4" s="7" t="s">
        <v>13</v>
      </c>
      <c r="W4" s="7" t="s">
        <v>12</v>
      </c>
      <c r="Y4" s="1" t="s">
        <v>32</v>
      </c>
    </row>
    <row r="5" spans="1:25" x14ac:dyDescent="0.3">
      <c r="C5" s="1" t="s">
        <v>6</v>
      </c>
      <c r="F5" s="7" t="s">
        <v>7</v>
      </c>
      <c r="G5" s="8">
        <v>0</v>
      </c>
      <c r="H5" s="6">
        <f>G5+$D$10</f>
        <v>-1</v>
      </c>
      <c r="I5" s="6">
        <f t="shared" ref="I5:J5" si="0">H5+$D$10</f>
        <v>-2</v>
      </c>
      <c r="J5" s="6">
        <f t="shared" si="0"/>
        <v>-3</v>
      </c>
      <c r="M5" s="1" t="s">
        <v>15</v>
      </c>
      <c r="Q5" s="7" t="s">
        <v>7</v>
      </c>
      <c r="R5" s="8">
        <v>0</v>
      </c>
      <c r="S5" s="6">
        <f>R5+$N$10</f>
        <v>-2</v>
      </c>
      <c r="T5" s="6">
        <f t="shared" ref="T5:W5" si="1">S5+$N$10</f>
        <v>-4</v>
      </c>
      <c r="U5" s="6">
        <f t="shared" si="1"/>
        <v>-6</v>
      </c>
      <c r="V5" s="6">
        <f t="shared" si="1"/>
        <v>-8</v>
      </c>
      <c r="W5" s="6">
        <f t="shared" si="1"/>
        <v>-10</v>
      </c>
    </row>
    <row r="6" spans="1:25" x14ac:dyDescent="0.3">
      <c r="F6" s="7" t="s">
        <v>8</v>
      </c>
      <c r="G6" s="6">
        <f>G5+D10</f>
        <v>-1</v>
      </c>
      <c r="H6" s="8">
        <f>MAX(G6+$D$10,H5+$D$10,IF(H$4=$F6,G5+$D$8,G5+$D$9))</f>
        <v>1</v>
      </c>
      <c r="I6" s="8">
        <f t="shared" ref="I6:J7" si="2">MAX(H6+$D$10,I5+$D$10,IF(I$4=$F6,H5+$D$8,H5+$D$9))</f>
        <v>0</v>
      </c>
      <c r="J6" s="9">
        <f t="shared" si="2"/>
        <v>-1</v>
      </c>
      <c r="Q6" s="7" t="s">
        <v>8</v>
      </c>
      <c r="R6" s="6">
        <f>R5+$N$10</f>
        <v>-2</v>
      </c>
      <c r="S6" s="10">
        <f>MAX(R6+$N$10,S5+$N$10,IF(S$4=$Q6,R5+$N$8,R5+$N$9))</f>
        <v>1</v>
      </c>
      <c r="T6" s="10">
        <f t="shared" ref="T6:W9" si="3">MAX(S6+$N$10,T5+$N$10,IF(T$4=$Q6,S5+$N$8,S5+$N$9))</f>
        <v>-1</v>
      </c>
      <c r="U6" s="9">
        <f t="shared" si="3"/>
        <v>-3</v>
      </c>
      <c r="V6" s="9">
        <f t="shared" si="3"/>
        <v>-5</v>
      </c>
      <c r="W6" s="9">
        <f t="shared" si="3"/>
        <v>-7</v>
      </c>
    </row>
    <row r="7" spans="1:25" x14ac:dyDescent="0.3">
      <c r="C7" s="1" t="s">
        <v>1</v>
      </c>
      <c r="F7" s="7" t="s">
        <v>9</v>
      </c>
      <c r="G7" s="6">
        <f>G6+D11</f>
        <v>-1</v>
      </c>
      <c r="H7" s="9">
        <f>MAX(G7+$D$10,H6+$D$10,IF(H$4=$F7,G6+$D$8,G6+$D$9))</f>
        <v>0</v>
      </c>
      <c r="I7" s="9">
        <f t="shared" si="2"/>
        <v>2</v>
      </c>
      <c r="J7" s="8">
        <f t="shared" si="2"/>
        <v>1</v>
      </c>
      <c r="M7" s="1" t="s">
        <v>1</v>
      </c>
      <c r="Q7" s="7" t="s">
        <v>9</v>
      </c>
      <c r="R7" s="6">
        <f>R6+$N$10</f>
        <v>-4</v>
      </c>
      <c r="S7" s="9">
        <f t="shared" ref="S7:S9" si="4">MAX(R7+$N$10,S6+$N$10,IF(S$4=$Q7,R6+$N$8,R6+$N$9))</f>
        <v>-1</v>
      </c>
      <c r="T7" s="9">
        <f t="shared" si="3"/>
        <v>0</v>
      </c>
      <c r="U7" s="10">
        <f t="shared" si="3"/>
        <v>0</v>
      </c>
      <c r="V7" s="9">
        <f t="shared" si="3"/>
        <v>-2</v>
      </c>
      <c r="W7" s="9">
        <f t="shared" si="3"/>
        <v>-4</v>
      </c>
    </row>
    <row r="8" spans="1:25" x14ac:dyDescent="0.3">
      <c r="C8" s="1" t="s">
        <v>2</v>
      </c>
      <c r="D8" s="3">
        <v>1</v>
      </c>
      <c r="M8" s="1" t="s">
        <v>2</v>
      </c>
      <c r="N8" s="3">
        <v>1</v>
      </c>
      <c r="Q8" s="7" t="s">
        <v>13</v>
      </c>
      <c r="R8" s="6">
        <f t="shared" ref="R8:R9" si="5">R7+$N$10</f>
        <v>-6</v>
      </c>
      <c r="S8" s="9">
        <f t="shared" si="4"/>
        <v>-3</v>
      </c>
      <c r="T8" s="9">
        <f t="shared" si="3"/>
        <v>-2</v>
      </c>
      <c r="U8" s="9">
        <f t="shared" si="3"/>
        <v>-1</v>
      </c>
      <c r="V8" s="10">
        <f t="shared" si="3"/>
        <v>1</v>
      </c>
      <c r="W8" s="9">
        <f t="shared" si="3"/>
        <v>-1</v>
      </c>
    </row>
    <row r="9" spans="1:25" x14ac:dyDescent="0.3">
      <c r="C9" s="1" t="s">
        <v>3</v>
      </c>
      <c r="D9" s="4">
        <v>-1</v>
      </c>
      <c r="M9" s="1" t="s">
        <v>3</v>
      </c>
      <c r="N9" s="4">
        <v>-1</v>
      </c>
      <c r="Q9" s="7" t="s">
        <v>12</v>
      </c>
      <c r="R9" s="6">
        <f t="shared" si="5"/>
        <v>-8</v>
      </c>
      <c r="S9" s="9">
        <f t="shared" si="4"/>
        <v>-5</v>
      </c>
      <c r="T9" s="9">
        <f t="shared" si="3"/>
        <v>-2</v>
      </c>
      <c r="U9" s="9">
        <f t="shared" si="3"/>
        <v>-3</v>
      </c>
      <c r="V9" s="9">
        <f t="shared" si="3"/>
        <v>-1</v>
      </c>
      <c r="W9" s="10">
        <f t="shared" si="3"/>
        <v>2</v>
      </c>
    </row>
    <row r="10" spans="1:25" x14ac:dyDescent="0.3">
      <c r="C10" s="1" t="s">
        <v>4</v>
      </c>
      <c r="D10" s="5">
        <v>-1</v>
      </c>
      <c r="M10" s="1" t="s">
        <v>4</v>
      </c>
      <c r="N10" s="5">
        <v>-2</v>
      </c>
    </row>
    <row r="12" spans="1:25" x14ac:dyDescent="0.3">
      <c r="C12" s="2" t="s">
        <v>22</v>
      </c>
      <c r="F12" s="2" t="s">
        <v>23</v>
      </c>
      <c r="M12" s="2" t="s">
        <v>22</v>
      </c>
      <c r="Q12" s="2" t="s">
        <v>23</v>
      </c>
    </row>
    <row r="13" spans="1:25" x14ac:dyDescent="0.3">
      <c r="C13" s="1" t="s">
        <v>19</v>
      </c>
      <c r="F13" s="1" t="s">
        <v>18</v>
      </c>
      <c r="M13" s="1" t="s">
        <v>19</v>
      </c>
      <c r="Q13" s="1" t="s">
        <v>16</v>
      </c>
    </row>
    <row r="14" spans="1:25" x14ac:dyDescent="0.3">
      <c r="C14" s="1" t="s">
        <v>20</v>
      </c>
      <c r="F14" s="1" t="s">
        <v>34</v>
      </c>
      <c r="M14" s="1" t="s">
        <v>20</v>
      </c>
      <c r="Q14" s="1" t="s">
        <v>33</v>
      </c>
    </row>
    <row r="15" spans="1:25" x14ac:dyDescent="0.3">
      <c r="C15" s="1" t="s">
        <v>21</v>
      </c>
      <c r="M15" s="1" t="s">
        <v>21</v>
      </c>
    </row>
    <row r="21" spans="7:7" x14ac:dyDescent="0.3">
      <c r="G21" s="1" t="s">
        <v>72</v>
      </c>
    </row>
    <row r="22" spans="7:7" x14ac:dyDescent="0.3">
      <c r="G22" s="1" t="s">
        <v>73</v>
      </c>
    </row>
    <row r="23" spans="7:7" ht="14.4" x14ac:dyDescent="0.3">
      <c r="G23" s="13" t="s">
        <v>71</v>
      </c>
    </row>
    <row r="24" spans="7:7" x14ac:dyDescent="0.3">
      <c r="G24" s="1" t="s">
        <v>30</v>
      </c>
    </row>
    <row r="25" spans="7:7" x14ac:dyDescent="0.3">
      <c r="G25" s="1" t="s">
        <v>74</v>
      </c>
    </row>
  </sheetData>
  <hyperlinks>
    <hyperlink ref="G23" r:id="rId1" display="https://en.wikipedia.org/wiki/Smith%E2%80%93Waterman_algorithm" xr:uid="{A123F1CC-1976-420A-A706-9F6D077637F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6AF1-72CE-432C-B301-1CD22585DDA8}">
  <dimension ref="A1:Y27"/>
  <sheetViews>
    <sheetView showGridLines="0" zoomScale="90" zoomScaleNormal="90" workbookViewId="0">
      <selection activeCell="S18" sqref="S18"/>
    </sheetView>
  </sheetViews>
  <sheetFormatPr defaultRowHeight="13.8" x14ac:dyDescent="0.3"/>
  <cols>
    <col min="1" max="2" width="8.88671875" style="1"/>
    <col min="3" max="3" width="12.21875" style="1" bestFit="1" customWidth="1"/>
    <col min="4" max="10" width="8.88671875" style="1"/>
    <col min="11" max="11" width="3.109375" style="1" customWidth="1"/>
    <col min="12" max="12" width="8.88671875" style="1"/>
    <col min="13" max="13" width="11.44140625" style="1" customWidth="1"/>
    <col min="14" max="16384" width="8.88671875" style="1"/>
  </cols>
  <sheetData>
    <row r="1" spans="1:25" x14ac:dyDescent="0.3">
      <c r="A1" s="1" t="s">
        <v>17</v>
      </c>
    </row>
    <row r="2" spans="1:25" x14ac:dyDescent="0.3">
      <c r="B2" s="2" t="s">
        <v>11</v>
      </c>
      <c r="L2" s="2" t="s">
        <v>25</v>
      </c>
    </row>
    <row r="3" spans="1:25" x14ac:dyDescent="0.3">
      <c r="B3" s="1" t="s">
        <v>0</v>
      </c>
      <c r="L3" s="1" t="s">
        <v>0</v>
      </c>
    </row>
    <row r="4" spans="1:25" x14ac:dyDescent="0.3">
      <c r="C4" s="1" t="s">
        <v>5</v>
      </c>
      <c r="F4" s="7" t="s">
        <v>10</v>
      </c>
      <c r="G4" s="7" t="s">
        <v>7</v>
      </c>
      <c r="H4" s="7" t="s">
        <v>8</v>
      </c>
      <c r="I4" s="7" t="s">
        <v>9</v>
      </c>
      <c r="J4" s="7" t="s">
        <v>9</v>
      </c>
      <c r="M4" s="1" t="s">
        <v>14</v>
      </c>
      <c r="Q4" s="7" t="s">
        <v>10</v>
      </c>
      <c r="R4" s="7" t="s">
        <v>7</v>
      </c>
      <c r="S4" s="7" t="s">
        <v>8</v>
      </c>
      <c r="T4" s="7" t="s">
        <v>12</v>
      </c>
      <c r="U4" s="7" t="s">
        <v>9</v>
      </c>
      <c r="V4" s="7" t="s">
        <v>13</v>
      </c>
      <c r="W4" s="7" t="s">
        <v>12</v>
      </c>
      <c r="Y4" s="1" t="s">
        <v>32</v>
      </c>
    </row>
    <row r="5" spans="1:25" x14ac:dyDescent="0.3">
      <c r="C5" s="1" t="s">
        <v>6</v>
      </c>
      <c r="F5" s="7" t="s">
        <v>7</v>
      </c>
      <c r="G5" s="8">
        <v>0</v>
      </c>
      <c r="H5" s="6">
        <f>G5+$D$10</f>
        <v>-1</v>
      </c>
      <c r="I5" s="6">
        <f t="shared" ref="I5:J5" si="0">H5+$D$10</f>
        <v>-2</v>
      </c>
      <c r="J5" s="6">
        <f t="shared" si="0"/>
        <v>-3</v>
      </c>
      <c r="M5" s="1" t="s">
        <v>15</v>
      </c>
      <c r="Q5" s="7" t="s">
        <v>7</v>
      </c>
      <c r="R5" s="8">
        <v>0</v>
      </c>
      <c r="S5" s="6">
        <f>R5+$N$10</f>
        <v>-2</v>
      </c>
      <c r="T5" s="6">
        <f t="shared" ref="T5:W5" si="1">S5+$N$10</f>
        <v>-4</v>
      </c>
      <c r="U5" s="6">
        <f t="shared" si="1"/>
        <v>-6</v>
      </c>
      <c r="V5" s="6">
        <f t="shared" si="1"/>
        <v>-8</v>
      </c>
      <c r="W5" s="6">
        <f t="shared" si="1"/>
        <v>-10</v>
      </c>
    </row>
    <row r="6" spans="1:25" x14ac:dyDescent="0.3">
      <c r="F6" s="7" t="s">
        <v>8</v>
      </c>
      <c r="G6" s="6">
        <f>G5+D10</f>
        <v>-1</v>
      </c>
      <c r="H6" s="8">
        <f>MAX(G6+$D$10,H5+$D$10,IF(H$4=$F6,G5+$D$8,G5+$D$9))</f>
        <v>1</v>
      </c>
      <c r="I6" s="8">
        <f t="shared" ref="I6:J6" si="2">MAX(H6+$D$10,I5+$D$10,IF(I$4=$F6,H5+$D$8,H5+$D$9))</f>
        <v>0</v>
      </c>
      <c r="J6" s="9">
        <f t="shared" si="2"/>
        <v>-1</v>
      </c>
      <c r="Q6" s="7" t="s">
        <v>8</v>
      </c>
      <c r="R6" s="6">
        <f>R5+$N$10</f>
        <v>-2</v>
      </c>
      <c r="S6" s="10">
        <f>MAX(R6+$N$10,S5+$N$10,IF(S$4=$Q6,R5+$N$8,R5+$N$9))</f>
        <v>1</v>
      </c>
      <c r="T6" s="10">
        <f t="shared" ref="T6:W6" si="3">MAX(S6+$N$10,T5+$N$10,IF(T$4=$Q6,S5+$N$8,S5+$N$9))</f>
        <v>-1</v>
      </c>
      <c r="U6" s="9">
        <f t="shared" si="3"/>
        <v>-3</v>
      </c>
      <c r="V6" s="9">
        <f t="shared" si="3"/>
        <v>-5</v>
      </c>
      <c r="W6" s="9">
        <f t="shared" si="3"/>
        <v>-7</v>
      </c>
    </row>
    <row r="7" spans="1:25" x14ac:dyDescent="0.3">
      <c r="C7" s="1" t="s">
        <v>1</v>
      </c>
      <c r="F7" s="7" t="s">
        <v>9</v>
      </c>
      <c r="G7" s="6">
        <f>G6+D11</f>
        <v>-1</v>
      </c>
      <c r="H7" s="9">
        <f>MAX(G7+$D$10,H6+$D$10,IF(H$4=$F7,G6+$D$8,G6+$D$9))</f>
        <v>0</v>
      </c>
      <c r="I7" s="9">
        <f t="shared" ref="I7" si="4">MAX(H7+$D$10,I6+$D$10,IF(I$4=$F7,H6+$D$8,H6+$D$9))</f>
        <v>2</v>
      </c>
      <c r="J7" s="8">
        <f t="shared" ref="J7" si="5">MAX(I7+$D$10,J6+$D$10,IF(J$4=$F7,I6+$D$8,I6+$D$9))</f>
        <v>1</v>
      </c>
      <c r="M7" s="1" t="s">
        <v>1</v>
      </c>
      <c r="Q7" s="7" t="s">
        <v>9</v>
      </c>
      <c r="R7" s="6">
        <f>R6+$N$10</f>
        <v>-4</v>
      </c>
      <c r="S7" s="9">
        <f t="shared" ref="S7:S9" si="6">MAX(R7+$N$10,S6+$N$10,IF(S$4=$Q7,R6+$N$8,R6+$N$9))</f>
        <v>-1</v>
      </c>
      <c r="T7" s="9">
        <f t="shared" ref="T7:T9" si="7">MAX(S7+$N$10,T6+$N$10,IF(T$4=$Q7,S6+$N$8,S6+$N$9))</f>
        <v>0</v>
      </c>
      <c r="U7" s="10">
        <f t="shared" ref="U7:U9" si="8">MAX(T7+$N$10,U6+$N$10,IF(U$4=$Q7,T6+$N$8,T6+$N$9))</f>
        <v>0</v>
      </c>
      <c r="V7" s="9">
        <f t="shared" ref="V7:V9" si="9">MAX(U7+$N$10,V6+$N$10,IF(V$4=$Q7,U6+$N$8,U6+$N$9))</f>
        <v>-2</v>
      </c>
      <c r="W7" s="9">
        <f t="shared" ref="W7:W9" si="10">MAX(V7+$N$10,W6+$N$10,IF(W$4=$Q7,V6+$N$8,V6+$N$9))</f>
        <v>-4</v>
      </c>
    </row>
    <row r="8" spans="1:25" x14ac:dyDescent="0.3">
      <c r="C8" s="1" t="s">
        <v>2</v>
      </c>
      <c r="D8" s="3">
        <v>1</v>
      </c>
      <c r="M8" s="1" t="s">
        <v>2</v>
      </c>
      <c r="N8" s="3">
        <v>1</v>
      </c>
      <c r="Q8" s="7" t="s">
        <v>13</v>
      </c>
      <c r="R8" s="6">
        <f t="shared" ref="R8:R9" si="11">R7+$N$10</f>
        <v>-6</v>
      </c>
      <c r="S8" s="9">
        <f t="shared" si="6"/>
        <v>-3</v>
      </c>
      <c r="T8" s="9">
        <f t="shared" si="7"/>
        <v>-2</v>
      </c>
      <c r="U8" s="9">
        <f t="shared" si="8"/>
        <v>-1</v>
      </c>
      <c r="V8" s="10">
        <f t="shared" si="9"/>
        <v>1</v>
      </c>
      <c r="W8" s="9">
        <f t="shared" si="10"/>
        <v>-1</v>
      </c>
    </row>
    <row r="9" spans="1:25" x14ac:dyDescent="0.3">
      <c r="C9" s="1" t="s">
        <v>3</v>
      </c>
      <c r="D9" s="4">
        <v>-1</v>
      </c>
      <c r="M9" s="1" t="s">
        <v>3</v>
      </c>
      <c r="N9" s="4">
        <v>-1</v>
      </c>
      <c r="Q9" s="7" t="s">
        <v>12</v>
      </c>
      <c r="R9" s="6">
        <f t="shared" si="11"/>
        <v>-8</v>
      </c>
      <c r="S9" s="9">
        <f t="shared" si="6"/>
        <v>-5</v>
      </c>
      <c r="T9" s="9">
        <f t="shared" si="7"/>
        <v>-2</v>
      </c>
      <c r="U9" s="9">
        <f t="shared" si="8"/>
        <v>-3</v>
      </c>
      <c r="V9" s="9">
        <f t="shared" si="9"/>
        <v>-1</v>
      </c>
      <c r="W9" s="10">
        <f t="shared" si="10"/>
        <v>2</v>
      </c>
    </row>
    <row r="10" spans="1:25" x14ac:dyDescent="0.3">
      <c r="C10" s="1" t="s">
        <v>4</v>
      </c>
      <c r="D10" s="5">
        <v>-1</v>
      </c>
      <c r="M10" s="1" t="s">
        <v>4</v>
      </c>
      <c r="N10" s="5">
        <v>-2</v>
      </c>
    </row>
    <row r="12" spans="1:25" x14ac:dyDescent="0.3">
      <c r="C12" s="2" t="s">
        <v>22</v>
      </c>
      <c r="F12" s="2" t="s">
        <v>23</v>
      </c>
      <c r="M12" s="2" t="s">
        <v>22</v>
      </c>
      <c r="Q12" s="2" t="s">
        <v>23</v>
      </c>
    </row>
    <row r="13" spans="1:25" x14ac:dyDescent="0.3">
      <c r="C13" s="1" t="s">
        <v>19</v>
      </c>
      <c r="F13" s="1" t="s">
        <v>18</v>
      </c>
      <c r="M13" s="1" t="s">
        <v>19</v>
      </c>
      <c r="Q13" s="1" t="s">
        <v>16</v>
      </c>
    </row>
    <row r="14" spans="1:25" x14ac:dyDescent="0.3">
      <c r="C14" s="1" t="s">
        <v>20</v>
      </c>
      <c r="F14" s="1" t="s">
        <v>34</v>
      </c>
      <c r="M14" s="1" t="s">
        <v>20</v>
      </c>
      <c r="Q14" s="1" t="s">
        <v>33</v>
      </c>
    </row>
    <row r="15" spans="1:25" x14ac:dyDescent="0.3">
      <c r="C15" s="1" t="s">
        <v>21</v>
      </c>
      <c r="M15" s="1" t="s">
        <v>21</v>
      </c>
    </row>
    <row r="21" spans="7:7" x14ac:dyDescent="0.3">
      <c r="G21" s="1" t="s">
        <v>27</v>
      </c>
    </row>
    <row r="22" spans="7:7" x14ac:dyDescent="0.3">
      <c r="G22" s="1" t="s">
        <v>29</v>
      </c>
    </row>
    <row r="23" spans="7:7" x14ac:dyDescent="0.3">
      <c r="G23" s="1" t="s">
        <v>28</v>
      </c>
    </row>
    <row r="24" spans="7:7" x14ac:dyDescent="0.3">
      <c r="G24" s="1" t="s">
        <v>24</v>
      </c>
    </row>
    <row r="25" spans="7:7" x14ac:dyDescent="0.3">
      <c r="G25" s="1" t="s">
        <v>26</v>
      </c>
    </row>
    <row r="26" spans="7:7" x14ac:dyDescent="0.3">
      <c r="G26" s="1" t="s">
        <v>30</v>
      </c>
    </row>
    <row r="27" spans="7:7" x14ac:dyDescent="0.3">
      <c r="G27" s="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CF1F-5E20-407B-87FE-B53B7345E72E}">
  <dimension ref="A1:C12"/>
  <sheetViews>
    <sheetView showGridLines="0" workbookViewId="0"/>
  </sheetViews>
  <sheetFormatPr defaultRowHeight="14.4" x14ac:dyDescent="0.3"/>
  <cols>
    <col min="1" max="1" width="24.33203125" bestFit="1" customWidth="1"/>
    <col min="2" max="2" width="31" bestFit="1" customWidth="1"/>
    <col min="3" max="3" width="28.109375" bestFit="1" customWidth="1"/>
  </cols>
  <sheetData>
    <row r="1" spans="1:3" x14ac:dyDescent="0.3">
      <c r="A1" s="11" t="s">
        <v>35</v>
      </c>
      <c r="B1" s="11" t="s">
        <v>36</v>
      </c>
      <c r="C1" s="11" t="s">
        <v>37</v>
      </c>
    </row>
    <row r="2" spans="1:3" x14ac:dyDescent="0.3">
      <c r="A2" s="12" t="s">
        <v>38</v>
      </c>
      <c r="B2" s="12" t="s">
        <v>39</v>
      </c>
      <c r="C2" s="12" t="s">
        <v>40</v>
      </c>
    </row>
    <row r="3" spans="1:3" x14ac:dyDescent="0.3">
      <c r="A3" s="12" t="s">
        <v>41</v>
      </c>
      <c r="B3" s="12" t="s">
        <v>42</v>
      </c>
      <c r="C3" s="12" t="s">
        <v>43</v>
      </c>
    </row>
    <row r="4" spans="1:3" x14ac:dyDescent="0.3">
      <c r="A4" s="12" t="s">
        <v>44</v>
      </c>
      <c r="B4" s="12" t="s">
        <v>45</v>
      </c>
      <c r="C4" s="12" t="s">
        <v>46</v>
      </c>
    </row>
    <row r="5" spans="1:3" x14ac:dyDescent="0.3">
      <c r="A5" s="12" t="s">
        <v>47</v>
      </c>
      <c r="B5" s="12" t="s">
        <v>48</v>
      </c>
      <c r="C5" s="12" t="s">
        <v>49</v>
      </c>
    </row>
    <row r="6" spans="1:3" x14ac:dyDescent="0.3">
      <c r="A6" s="12" t="s">
        <v>50</v>
      </c>
      <c r="B6" s="12" t="s">
        <v>51</v>
      </c>
      <c r="C6" s="12" t="s">
        <v>52</v>
      </c>
    </row>
    <row r="7" spans="1:3" x14ac:dyDescent="0.3">
      <c r="A7" s="12" t="s">
        <v>53</v>
      </c>
      <c r="B7" s="12" t="s">
        <v>54</v>
      </c>
      <c r="C7" s="12" t="s">
        <v>55</v>
      </c>
    </row>
    <row r="8" spans="1:3" x14ac:dyDescent="0.3">
      <c r="A8" s="12" t="s">
        <v>56</v>
      </c>
      <c r="B8" s="12" t="s">
        <v>57</v>
      </c>
      <c r="C8" s="12" t="s">
        <v>58</v>
      </c>
    </row>
    <row r="9" spans="1:3" x14ac:dyDescent="0.3">
      <c r="A9" s="12" t="s">
        <v>59</v>
      </c>
      <c r="B9" s="12" t="s">
        <v>42</v>
      </c>
      <c r="C9" s="12" t="s">
        <v>43</v>
      </c>
    </row>
    <row r="10" spans="1:3" x14ac:dyDescent="0.3">
      <c r="A10" s="12" t="s">
        <v>60</v>
      </c>
      <c r="B10" s="12" t="s">
        <v>61</v>
      </c>
      <c r="C10" s="12" t="s">
        <v>62</v>
      </c>
    </row>
    <row r="11" spans="1:3" x14ac:dyDescent="0.3">
      <c r="A11" s="12" t="s">
        <v>63</v>
      </c>
      <c r="B11" s="12" t="s">
        <v>64</v>
      </c>
      <c r="C11" s="12" t="s">
        <v>65</v>
      </c>
    </row>
    <row r="12" spans="1:3" x14ac:dyDescent="0.3">
      <c r="A12" s="12" t="s">
        <v>66</v>
      </c>
      <c r="B12" s="12" t="s">
        <v>67</v>
      </c>
      <c r="C12" s="1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Global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R</dc:creator>
  <cp:lastModifiedBy>Vivek R</cp:lastModifiedBy>
  <dcterms:created xsi:type="dcterms:W3CDTF">2025-04-02T18:15:43Z</dcterms:created>
  <dcterms:modified xsi:type="dcterms:W3CDTF">2025-04-07T22:41:00Z</dcterms:modified>
</cp:coreProperties>
</file>